
<file path=[Content_Types].xml><?xml version="1.0" encoding="utf-8"?>
<Types xmlns="http://schemas.openxmlformats.org/package/2006/content-types">
  <Default Extension="xml" ContentType="application/xml"/>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metadata.xml" ContentType="application/vnd.openxmlformats-officedocument.spreadsheetml.sheetMetadata+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Records1.xml" ContentType="application/vnd.openxmlformats-officedocument.spreadsheetml.pivotCacheRecords+xml"/>
  <Override PartName="/xl/pivotCache/pivotCacheRecords2.xml" ContentType="application/vnd.openxmlformats-officedocument.spreadsheetml.pivotCacheRecords+xml"/>
  <Override PartName="/xl/pivotCache/pivotCacheRecords3.xml" ContentType="application/vnd.openxmlformats-officedocument.spreadsheetml.pivotCacheRecord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000" tabRatio="500" firstSheet="7" activeTab="1"/>
  </bookViews>
  <sheets>
    <sheet name="Summary" sheetId="4" state="hidden" r:id="rId1"/>
    <sheet name="TPM_Sheet" sheetId="1" r:id="rId2"/>
    <sheet name="Report" sheetId="6" state="hidden" r:id="rId3"/>
    <sheet name="TPM_MISC" sheetId="2" state="hidden" r:id="rId4"/>
    <sheet name="Defect  log" sheetId="5" state="hidden" r:id="rId5"/>
    <sheet name="Sheet1" sheetId="7" state="hidden" r:id="rId6"/>
    <sheet name="Consolidated Report" sheetId="8" state="hidden" r:id="rId7"/>
    <sheet name="Sheet2" sheetId="10" r:id="rId8"/>
    <sheet name="Test Case Quality" sheetId="9" state="hidden" r:id="rId9"/>
  </sheets>
  <definedNames>
    <definedName name="_xlnm._FilterDatabase" localSheetId="1" hidden="1">TPM_Sheet!$A$12:$Y$1279</definedName>
    <definedName name="_xlnm._FilterDatabase" localSheetId="4" hidden="1">'Defect  log'!$A$1:$N$501</definedName>
    <definedName name="ActualResult">TPM_Sheet!$L$13:$L$998</definedName>
    <definedName name="CaseID">TPM_Sheet!$A$13:$A$998</definedName>
    <definedName name="ExpectedResult">TPM_Sheet!$K$13:$K$998</definedName>
    <definedName name="Function">TPM_Sheet!$E$13:$E$998</definedName>
    <definedName name="Iteration1">TPM_Sheet!#REF!</definedName>
    <definedName name="Iteration2">TPM_Sheet!#REF!</definedName>
    <definedName name="Module">TPM_Sheet!$B$13:$B$20997</definedName>
    <definedName name="Priority">TPM_Sheet!$T$13:$T$220997</definedName>
    <definedName name="ReqID">TPM_Sheet!$D$13:$D$220997</definedName>
    <definedName name="Severity">TPM_Sheet!$S$13:$S$20997</definedName>
    <definedName name="Status01_06">TPM_Sheet!$O$13:$O$1048570</definedName>
    <definedName name="SubModule">TPM_Sheet!$C$13:$C$20997</definedName>
    <definedName name="TestDescription">TPM_Sheet!$I$13:$I$20997</definedName>
    <definedName name="TestingType">TPM_Sheet!$F$13:$F$20997</definedName>
    <definedName name="TestSteps">TPM_Sheet!$J$13:$J$20997</definedName>
  </definedNames>
  <calcPr calcId="191029"/>
  <pivotCaches>
    <pivotCache cacheId="0" r:id="rId11"/>
    <pivotCache cacheId="1" r:id="rId12"/>
    <pivotCache cacheId="2"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<sst xmlns="http://schemas.openxmlformats.org/spreadsheetml/2006/main" count="12814" uniqueCount="3898">
  <si>
    <t>Version History</t>
  </si>
  <si>
    <t>Iteration Summary</t>
  </si>
  <si>
    <t>Date</t>
  </si>
  <si>
    <t>Author</t>
  </si>
  <si>
    <t>Version</t>
  </si>
  <si>
    <t>Approved by</t>
  </si>
  <si>
    <t>Total Tcs.</t>
  </si>
  <si>
    <t>Remark</t>
  </si>
  <si>
    <t>Sub Module</t>
  </si>
  <si>
    <t>Iteration category</t>
  </si>
  <si>
    <t>Iteration Count</t>
  </si>
  <si>
    <t>Start Date</t>
  </si>
  <si>
    <t>End Date</t>
  </si>
  <si>
    <t>Total Tcs</t>
  </si>
  <si>
    <t>Total Defects</t>
  </si>
  <si>
    <t>v2.1</t>
  </si>
  <si>
    <t>Ticket ID</t>
  </si>
  <si>
    <t>TT#####</t>
  </si>
  <si>
    <t>Released Version</t>
  </si>
  <si>
    <t>Project live Date</t>
  </si>
  <si>
    <t>Project Name</t>
  </si>
  <si>
    <t>#######</t>
  </si>
  <si>
    <t>Module Name</t>
  </si>
  <si>
    <t>Test Cases Reviewed By</t>
  </si>
  <si>
    <t>Testing Owner</t>
  </si>
  <si>
    <t>Ticket Owner</t>
  </si>
  <si>
    <t>Testing URL</t>
  </si>
  <si>
    <t>Email / User Name</t>
  </si>
  <si>
    <t>Password</t>
  </si>
  <si>
    <t>Description</t>
  </si>
  <si>
    <t>Case ID</t>
  </si>
  <si>
    <t>Module</t>
  </si>
  <si>
    <t>Submodule</t>
  </si>
  <si>
    <t>Req Id</t>
  </si>
  <si>
    <t>Function</t>
  </si>
  <si>
    <t>Testing Type</t>
  </si>
  <si>
    <t>Platform</t>
  </si>
  <si>
    <t>Field</t>
  </si>
  <si>
    <t>Test Description</t>
  </si>
  <si>
    <t>Test steps</t>
  </si>
  <si>
    <t>Expected Result</t>
  </si>
  <si>
    <t>Actual Result</t>
  </si>
  <si>
    <t>Screen Shot</t>
  </si>
  <si>
    <t>Final report 8/13/2024</t>
  </si>
  <si>
    <t>Status Dt 9/23/2024</t>
  </si>
  <si>
    <t>Status Dt 9/24/2024</t>
  </si>
  <si>
    <t>Status Dt 9/25/2024</t>
  </si>
  <si>
    <t>Final status</t>
  </si>
  <si>
    <t>Severity</t>
  </si>
  <si>
    <t>Priority</t>
  </si>
  <si>
    <t>Written Date</t>
  </si>
  <si>
    <t>Review Remark</t>
  </si>
  <si>
    <t>BA Remark</t>
  </si>
  <si>
    <t>Developer Remark</t>
  </si>
  <si>
    <t>Last Updated Date</t>
  </si>
  <si>
    <t>TC-01</t>
  </si>
  <si>
    <t xml:space="preserve">Bill Checking </t>
  </si>
  <si>
    <t>Vendor Master</t>
  </si>
  <si>
    <t>Functionality</t>
  </si>
  <si>
    <t>Verify user can reach to Vendor master by using below navigation path :
Login to Ticket System &gt;&gt; Bill Checking &gt;&gt; Vendor Master</t>
  </si>
  <si>
    <t>7/23/2024 As expected
9/23/2024 As expected</t>
  </si>
  <si>
    <t>Pass</t>
  </si>
  <si>
    <t>Medium</t>
  </si>
  <si>
    <t>TC-02</t>
  </si>
  <si>
    <t>UI</t>
  </si>
  <si>
    <t xml:space="preserve">Verify that Vendor Master sub module is visible &amp; clickable </t>
  </si>
  <si>
    <t>High</t>
  </si>
  <si>
    <t>TC-03</t>
  </si>
  <si>
    <t>Verify that when click on Vendor master sub module, it redirect to vendor Master page</t>
  </si>
  <si>
    <t>Low</t>
  </si>
  <si>
    <t>TC-04</t>
  </si>
  <si>
    <t>Vendor Master - Grid</t>
  </si>
  <si>
    <t>Verify that follwing fields are displayed on grid view :
1. Action
1. ID
2. Status
3. Vendor name
4. Address
5. Country
6. State
7. City
8. Pincode
9. Mobile
10. Email
11. Aadhar
12. PAN
13. MSME no
14. GST No
15. Bank Name
16. Bank Branch Name
17. Account No
18. IFSC Code
19. .Beneficiary Name
20. Consider in Payment
21. Reference number
22. card number
23. Template name
24. Created at
25. Created by
26. Updated By
27. Updated at</t>
  </si>
  <si>
    <t xml:space="preserve"> follwing fields should be displayed on grid view :
1. Action
1. ID
2. Status
3. Vendor name
4. Address
5. Country
6. State
7. City
8. Pincode
9. Mobile
10. Email
11. Aadhar
12. PAN
13. MSME no
14. GST No
15. Bank Name
16. Bank Branch Name
17. Account No
18. IFSC Code
19. .Beneficiary Name
20. Consider in Payment
21. Reference number
22. card number
23. Template name
24. Created at
25. Created by
26. Updated By
27. Updated at</t>
  </si>
  <si>
    <t>TC-05</t>
  </si>
  <si>
    <t>Grid View</t>
  </si>
  <si>
    <t>Verify that Added record is successfully displayed on grid view</t>
  </si>
  <si>
    <t xml:space="preserve"> Added record should be successfully displayed on grid view</t>
  </si>
  <si>
    <t>TC-06</t>
  </si>
  <si>
    <t>Verify that newly added record must be displayed on the top of the list</t>
  </si>
  <si>
    <t>Newly added record must be displayed on the top of the list</t>
  </si>
  <si>
    <t>TC-07</t>
  </si>
  <si>
    <t>Verify that added data is displayed accuratly in grid view</t>
  </si>
  <si>
    <t xml:space="preserve"> Added data should be displayed accuratly in grid view</t>
  </si>
  <si>
    <t>TC-08</t>
  </si>
  <si>
    <t xml:space="preserve">Verify that Created At, Created By is displayed accuratly </t>
  </si>
  <si>
    <t xml:space="preserve">Created At, Created By should be displayed accuratly </t>
  </si>
  <si>
    <t>TC-09</t>
  </si>
  <si>
    <t xml:space="preserve">Verify that Updated at, Updated by displayed accuratly </t>
  </si>
  <si>
    <t xml:space="preserve">Updated at, Updated by should be displayed accuratly </t>
  </si>
  <si>
    <t>TC-10</t>
  </si>
  <si>
    <t>Verify that "Status" is displayed Acurately. If Active, then displayed Active, if Deactive then displayed Deactive.</t>
  </si>
  <si>
    <t>"Status" should be displayed Acurately. If Active, then displayed Active, if Deactive then displayed Deactive.</t>
  </si>
  <si>
    <t>TC-11</t>
  </si>
  <si>
    <t xml:space="preserve">Verify that Add Vendor button is visible &amp; clickable </t>
  </si>
  <si>
    <t xml:space="preserve"> Add Vendor button should be visible &amp; clickable </t>
  </si>
  <si>
    <t>TC-12</t>
  </si>
  <si>
    <t xml:space="preserve">Vendor Master </t>
  </si>
  <si>
    <t>Add</t>
  </si>
  <si>
    <t>Verify that when click on Add Vendor button, it redirect to Add Vendor page</t>
  </si>
  <si>
    <t>When click on Add Vendor button, it should be redirect to Add Vendor page</t>
  </si>
  <si>
    <t>TC-13</t>
  </si>
  <si>
    <t>Verify that on Vendor Master page, User is able to view the below field and buttons as per the UI mention in design document :
1.Vendor Name
2.Address
3.Country
4.State
5.City
6.Pin Code
7.Mobile No.
8.Email
9.Adhar No.
10.Adhar No. Attachment
11.Pan No.
12.Pan No. Attachment
13.MSME No.
 14.MSME No. Attachment
15.GST No.
16.GST Attachment
17.ERP account name
18.Consider in payment (yes/no/petty cash)
19.Bank Name
20.Bank Branch Name
21.Account No.
22.IFSC Code
23.Beneficiary Name
24.Bank Passbook Attachment
25.Cheque Attachment
26.Payment Template
27.Save (button)
28.Back (button)</t>
  </si>
  <si>
    <t>On Vendor Master page, User is able to view the below field and buttons as per the UI mention in design document :
1.Vendor Name
2.Address
3.Country
4.State
5.City
6.Pin Code
7.Mobile No.
8.Email
9.Adhar No.
10.Adhar No. Attachment
11.Pan No.
12.Pan No. Attachment
13.MSME No.
 14.MSME No. Attachment
15.GST No.
16.GST Attachment
17.ERP account name
18.Consider in payment (yes/no/petty cash)
19.Bank Name
20.Bank Branch Name
21.Account No.
22.IFSC Code
23.Beneficiary Name
24.Bank Passbook Attachment
25.Cheque Attachment
26.Payment Template
27.Save (button)
28.Back (button)</t>
  </si>
  <si>
    <t>TC-14</t>
  </si>
  <si>
    <t>Verify Vendor id is not visible while user trying to Add Vendor.</t>
  </si>
  <si>
    <t>Vendor id should not be visible while user trying to Add Vendor.</t>
  </si>
  <si>
    <t>TC-15</t>
  </si>
  <si>
    <t>Vendor Master - Add</t>
  </si>
  <si>
    <t>Vendor name</t>
  </si>
  <si>
    <t>Verify user is able to enter the Vendor Name</t>
  </si>
  <si>
    <t>user should be able to enter the Vendor Name</t>
  </si>
  <si>
    <t>TC-16</t>
  </si>
  <si>
    <r>
      <rPr>
        <sz val="11"/>
        <color rgb="FF000000"/>
        <rFont val="Calibri"/>
        <charset val="134"/>
      </rPr>
      <t xml:space="preserve">Verify this field should satisfy below validation :
1. It should accept only alphabets up-to 50
</t>
    </r>
    <r>
      <rPr>
        <b/>
        <sz val="11"/>
        <color rgb="FF000000"/>
        <rFont val="Calibri"/>
        <charset val="134"/>
      </rPr>
      <t>2. It should be unique
3. And minimum 3 character</t>
    </r>
  </si>
  <si>
    <r>
      <rPr>
        <sz val="11"/>
        <color rgb="FF000000"/>
        <rFont val="Calibri"/>
        <charset val="134"/>
      </rPr>
      <t xml:space="preserve">This field should satisfy below validation :
1. It should accept only alphabets up-to 50
</t>
    </r>
    <r>
      <rPr>
        <b/>
        <sz val="11"/>
        <color rgb="FF000000"/>
        <rFont val="Calibri"/>
        <charset val="134"/>
      </rPr>
      <t>2. It should be unique
3. And minimum 3 character</t>
    </r>
  </si>
  <si>
    <t>TC-17</t>
  </si>
  <si>
    <t>Verify this field is Mandatory and marked with asterik (*)</t>
  </si>
  <si>
    <t>This field should be Mandatory and marked with asterik (*)</t>
  </si>
  <si>
    <t>TC-18</t>
  </si>
  <si>
    <t>Mobile Number</t>
  </si>
  <si>
    <t>Verify user is able to enter the Mobile No</t>
  </si>
  <si>
    <t>User should be able to enter the Mobile No</t>
  </si>
  <si>
    <t>TC-19</t>
  </si>
  <si>
    <r>
      <rPr>
        <sz val="11"/>
        <color rgb="FF000000"/>
        <rFont val="Calibri"/>
        <charset val="134"/>
      </rPr>
      <t xml:space="preserve">Verify this field should satisfy below validation
1.Accept only numeric values ( 10 digits long)
2.The first digit should contain numbers between 6 to 9.
3.The rest 9 digit can contain any number between 0 to 9.
</t>
    </r>
    <r>
      <rPr>
        <b/>
        <sz val="11"/>
        <color rgb="FF000000"/>
        <rFont val="Calibri"/>
        <charset val="134"/>
      </rPr>
      <t>4. It should accept duplicate mobile no
5 It should not be unique</t>
    </r>
  </si>
  <si>
    <r>
      <rPr>
        <sz val="11"/>
        <color rgb="FF000000"/>
        <rFont val="Calibri"/>
        <charset val="134"/>
      </rPr>
      <t xml:space="preserve">This field should satisfy below validation
1.Accept only numeric values ( 10 digits long)
2.The first digit should contain numbers between 6 to 9.
3.The rest 9 digit can contain any number between 0 to 
</t>
    </r>
    <r>
      <rPr>
        <b/>
        <sz val="11"/>
        <color rgb="FF000000"/>
        <rFont val="Calibri"/>
        <charset val="134"/>
      </rPr>
      <t>4. It should accept duplicate mobile no
5 It should not be unique</t>
    </r>
  </si>
  <si>
    <t>TC-20</t>
  </si>
  <si>
    <t>TC-21</t>
  </si>
  <si>
    <t>Email</t>
  </si>
  <si>
    <t>Verify user is able to enter the Email</t>
  </si>
  <si>
    <t xml:space="preserve">  User should be able to enter the Email</t>
  </si>
  <si>
    <t>TC-22</t>
  </si>
  <si>
    <r>
      <rPr>
        <sz val="11"/>
        <color rgb="FF000000"/>
        <rFont val="Calibri"/>
        <charset val="134"/>
      </rPr>
      <t xml:space="preserve">Verify this field should satisfy below validation
1.Accept only characters ,'.' and @ character
</t>
    </r>
    <r>
      <rPr>
        <b/>
        <sz val="11"/>
        <color rgb="FF000000"/>
        <rFont val="Calibri"/>
        <charset val="134"/>
      </rPr>
      <t>2. It should accept duplicate Email id
3. It should not be unique</t>
    </r>
  </si>
  <si>
    <r>
      <rPr>
        <sz val="11"/>
        <color rgb="FF000000"/>
        <rFont val="Calibri"/>
        <charset val="134"/>
      </rPr>
      <t xml:space="preserve">This field should satisfy below validation
1.Accept only characters ,'.' and @ character
</t>
    </r>
    <r>
      <rPr>
        <b/>
        <sz val="11"/>
        <color rgb="FF000000"/>
        <rFont val="Calibri"/>
        <charset val="134"/>
      </rPr>
      <t>2. It should accept duplicate Email id
3. It should not be unique</t>
    </r>
  </si>
  <si>
    <t>TC-23</t>
  </si>
  <si>
    <t>TC-24</t>
  </si>
  <si>
    <t>Address</t>
  </si>
  <si>
    <t>Verify user is able to enter the Address</t>
  </si>
  <si>
    <t>User should be able to enter the Address</t>
  </si>
  <si>
    <t>TC-25</t>
  </si>
  <si>
    <t>Verify this field should satisfy below validation :
1. accept characters, numbers &amp; space</t>
  </si>
  <si>
    <t xml:space="preserve">This field should satisfy below validation :
1. accept characters, numbers and space </t>
  </si>
  <si>
    <t>7/23/2024 Address field is accepting only 50 characters
9/23/2024 As expected</t>
  </si>
  <si>
    <t>TC-26</t>
  </si>
  <si>
    <t>TC-27</t>
  </si>
  <si>
    <t>Country</t>
  </si>
  <si>
    <t>Verify user is able to select the Country</t>
  </si>
  <si>
    <t>User should be able to select the Country</t>
  </si>
  <si>
    <t>TC-28</t>
  </si>
  <si>
    <t xml:space="preserve">Verify this field should satisfy below validation
1.Accept single selection
2. It fetching data from Country Master
3. It fetching only active country's form Country master </t>
  </si>
  <si>
    <t xml:space="preserve">This field should satisfy below validation
1.Accept single selection
2. It fetching data from Country Master
3. It fetching only active country's form Country master </t>
  </si>
  <si>
    <t>TC-29</t>
  </si>
  <si>
    <t>TC-30</t>
  </si>
  <si>
    <t>State</t>
  </si>
  <si>
    <t>Verify user is able to select the State</t>
  </si>
  <si>
    <t>User should be able to select the State</t>
  </si>
  <si>
    <t>TC-31</t>
  </si>
  <si>
    <t xml:space="preserve">Verify this field should satisfy below validation
1.Accept single selection
2. It fetching data from State Master
3. It fetching only active STate's form State master </t>
  </si>
  <si>
    <t xml:space="preserve">This field should satisfy below validation
1.Accept single selection
2. It fetching data from State Master
3. It fetching only active State's form State master </t>
  </si>
  <si>
    <t>TC-32</t>
  </si>
  <si>
    <t>Verify this field is Mandatoryand marked with asterik</t>
  </si>
  <si>
    <t>This field should be Mandatoryand marked with asterik</t>
  </si>
  <si>
    <t>TC-33</t>
  </si>
  <si>
    <t>City</t>
  </si>
  <si>
    <t>Verify user is able to select the City</t>
  </si>
  <si>
    <t>User should be able to select the City</t>
  </si>
  <si>
    <t>TC-34</t>
  </si>
  <si>
    <t xml:space="preserve">Verify this field should satisfy below validation
1.Accept single selection
2. It fetching data from City Master
3. It fetching only active City's form City master </t>
  </si>
  <si>
    <t xml:space="preserve">This field should satisfy below validation
1.Accept single selection
2. It fetching data from City Master
3. It fetching only active City's form City master </t>
  </si>
  <si>
    <t>TC-35</t>
  </si>
  <si>
    <t>This field should be Mandatory and marked with asterik</t>
  </si>
  <si>
    <t>TC-36</t>
  </si>
  <si>
    <t>Pincode</t>
  </si>
  <si>
    <t>Verify user is able to enter the Pin Code</t>
  </si>
  <si>
    <t>User should be able to enter the Pin Code</t>
  </si>
  <si>
    <t>TC-37</t>
  </si>
  <si>
    <t>Verify this field should satisfy below validation :
1. Accept only numeric values
2. it should accept 6 digits.</t>
  </si>
  <si>
    <t>This field should satisfy below validation :
1. Accept only numeric values
2. it should accept 6 digits</t>
  </si>
  <si>
    <t>TC-38</t>
  </si>
  <si>
    <t>TC-39</t>
  </si>
  <si>
    <t>Adhar No</t>
  </si>
  <si>
    <t>Verify user is able to enter the Adhar No</t>
  </si>
  <si>
    <t>User should be able to enter the Adhar No</t>
  </si>
  <si>
    <t>TC-40</t>
  </si>
  <si>
    <r>
      <rPr>
        <sz val="11"/>
        <color rgb="FF000000"/>
        <rFont val="Calibri"/>
        <charset val="134"/>
      </rPr>
      <t xml:space="preserve">Verify this field should satisfy below validation
1.Accept only numeric values
2.It should have 12 digits.
3.It should not start with 0 and 1.
4.It should not contain any alphabet and special characters
</t>
    </r>
    <r>
      <rPr>
        <b/>
        <sz val="11"/>
        <color rgb="FF000000"/>
        <rFont val="Calibri"/>
        <charset val="134"/>
      </rPr>
      <t>5. Should not accept duplicate aadhar no
6. Should accept NA
7. It should be unique</t>
    </r>
  </si>
  <si>
    <r>
      <rPr>
        <sz val="11"/>
        <color rgb="FF000000"/>
        <rFont val="Calibri"/>
        <charset val="134"/>
      </rPr>
      <t xml:space="preserve">This field should satisfy below validation
1.Accept only numeric values
2.It should have 12 digits.
3.It should not start with 0 and 1.
4.It should not contain any alphabet and special characters
</t>
    </r>
    <r>
      <rPr>
        <b/>
        <sz val="11"/>
        <color rgb="FF000000"/>
        <rFont val="Calibri"/>
        <charset val="134"/>
      </rPr>
      <t>5. Should not accept duplicate aadhar no
6. Should accept NA
7. It should be unique</t>
    </r>
  </si>
  <si>
    <t>TC-41</t>
  </si>
  <si>
    <t>Adhar No Attachment</t>
  </si>
  <si>
    <t>Verify user is able to attach the Adhar No attachment</t>
  </si>
  <si>
    <t>User should be able to attach the Adhar No attachment</t>
  </si>
  <si>
    <t>TC-42</t>
  </si>
  <si>
    <t>Verify this field should satisfy below validation
1.Accept only .JPG, .Jpeg, .Png, .pdf format only
2. Should alow user to upload upto 2 files.</t>
  </si>
  <si>
    <t>This field should satisfy below validation
1.Accept only .JPG, .Jpeg, .Png, .pdf format only
2. Should alow user to upload upto 2 files.</t>
  </si>
  <si>
    <t>TC-43</t>
  </si>
  <si>
    <t>PAN</t>
  </si>
  <si>
    <t>Verify user is able to enter the Pan No</t>
  </si>
  <si>
    <t>User should be able to enter the Pan No</t>
  </si>
  <si>
    <t>TC-44</t>
  </si>
  <si>
    <r>
      <rPr>
        <sz val="11"/>
        <color rgb="FF000000"/>
        <rFont val="Calibri"/>
        <charset val="134"/>
      </rPr>
      <t xml:space="preserve">Verify this field should satisfy below validation
1.It should be ten characters long.
2.The first five characters should be any upper case alphabets.
3.The next four-characters should be any number from 0 to 9
4.The last(tenth) character should be any upper case alphabet.
5.It should not contain any white spaces.
</t>
    </r>
    <r>
      <rPr>
        <b/>
        <sz val="11"/>
        <color rgb="FF000000"/>
        <rFont val="Calibri"/>
        <charset val="134"/>
      </rPr>
      <t>It can accept NA.
Should not accept duplicate PAN no
It should be unique</t>
    </r>
  </si>
  <si>
    <r>
      <rPr>
        <sz val="11"/>
        <color rgb="FF000000"/>
        <rFont val="Calibri"/>
        <charset val="134"/>
      </rPr>
      <t xml:space="preserve">This field should satisfy below validation
1.It should be ten characters long.
2.The first five characters should be any upper case alphabets.
3.The next four-characters should be any number from 0 to 9
4.The last(tenth) character should be any upper case alphabet.
5.It should not contain any white spaces.
</t>
    </r>
    <r>
      <rPr>
        <b/>
        <sz val="11"/>
        <color rgb="FF000000"/>
        <rFont val="Calibri"/>
        <charset val="134"/>
      </rPr>
      <t>It can accept NA.
Should not accept duplicate PAN no
It should be unique</t>
    </r>
  </si>
  <si>
    <t>TC-45</t>
  </si>
  <si>
    <t>TC-46</t>
  </si>
  <si>
    <t>PAN No Attachment</t>
  </si>
  <si>
    <t>Verify user is able to attach the Pan No attachment</t>
  </si>
  <si>
    <t>User should be able to attach the Pan No attachment</t>
  </si>
  <si>
    <t>TC-47</t>
  </si>
  <si>
    <t>TC-48</t>
  </si>
  <si>
    <t>TC-49</t>
  </si>
  <si>
    <t xml:space="preserve">MSME </t>
  </si>
  <si>
    <t>Verify user is able to enter the MSME No</t>
  </si>
  <si>
    <t>User should be able to enter the MSME No</t>
  </si>
  <si>
    <t>7/23/2024 As expected
9/23/2024 as expected</t>
  </si>
  <si>
    <t>TC-50</t>
  </si>
  <si>
    <r>
      <rPr>
        <sz val="11"/>
        <color rgb="FF000000"/>
        <rFont val="Calibri"/>
        <charset val="134"/>
      </rPr>
      <t xml:space="preserve">Verify this field should satisfy below validation
It should be of 12 digits 
It can accept NA.
12 alpha numeric data where the first two letters consist of state code.
</t>
    </r>
    <r>
      <rPr>
        <b/>
        <sz val="11"/>
        <color rgb="FF000000"/>
        <rFont val="Calibri"/>
        <charset val="134"/>
      </rPr>
      <t>It should accept duplicate MSME 
It should not be unique
It should accept NA</t>
    </r>
  </si>
  <si>
    <r>
      <rPr>
        <sz val="11"/>
        <color rgb="FF000000"/>
        <rFont val="Calibri"/>
        <charset val="134"/>
      </rPr>
      <t xml:space="preserve">This field should satisfy below validation
It should be of 12 digits 
It can accept NA.
12 alpha numeric data where the first two letters consist of state code.
</t>
    </r>
    <r>
      <rPr>
        <b/>
        <sz val="11"/>
        <color rgb="FF000000"/>
        <rFont val="Calibri"/>
        <charset val="134"/>
      </rPr>
      <t>It should accept duplicate MSME 
It should not be unique
It should accept NA</t>
    </r>
  </si>
  <si>
    <t>TC-51</t>
  </si>
  <si>
    <t>Verify this field is optional and  not marked with asterik</t>
  </si>
  <si>
    <t xml:space="preserve"> This field should be optional and  not marked with asterik</t>
  </si>
  <si>
    <t>TC-52</t>
  </si>
  <si>
    <t>MSME Attachment</t>
  </si>
  <si>
    <t>Verify user is able to attach the MSME No attachment</t>
  </si>
  <si>
    <t>User should be able to attach the MSME No attachment</t>
  </si>
  <si>
    <t>TC-53</t>
  </si>
  <si>
    <t>TC-54</t>
  </si>
  <si>
    <t>Verify this field is optional and not marked with asterik</t>
  </si>
  <si>
    <t>This field should be optional and not marked with asterik</t>
  </si>
  <si>
    <t>TC-55</t>
  </si>
  <si>
    <t>GST No</t>
  </si>
  <si>
    <t>Verify user is able to enter the GST No</t>
  </si>
  <si>
    <t>User should be able to enter the GST No</t>
  </si>
  <si>
    <t>TC-56</t>
  </si>
  <si>
    <r>
      <rPr>
        <sz val="11"/>
        <color rgb="FF000000"/>
        <rFont val="Calibri"/>
        <charset val="134"/>
      </rPr>
      <t xml:space="preserve">Verify this field should satisfy below validation
1.It should be 15 characters long.
2.The first 2 characters should be a number.
3.The next 10 characters should be the PAN number of the taxpayer.
4.The 13th character (entity code) should be a number from 1-9 or an alphabet.
5.The 14th character should be Z.
6.The 15th character should be an alphabet or a number.
7.One GST no. should be used for registration only once. (each vendor will have unique GST no.) 
</t>
    </r>
    <r>
      <rPr>
        <b/>
        <sz val="11"/>
        <color rgb="FF000000"/>
        <rFont val="Calibri"/>
        <charset val="134"/>
      </rPr>
      <t>It can accept NA.
Should not accpet duplicate GST no
It should be unique</t>
    </r>
  </si>
  <si>
    <r>
      <rPr>
        <sz val="11"/>
        <color rgb="FF000000"/>
        <rFont val="Calibri"/>
        <charset val="134"/>
      </rPr>
      <t xml:space="preserve">This field should satisfy below validation
1.It should be 15 characters long.
2.The first 2 characters should be a number.
3.The next 10 characters should be the PAN number of the taxpayer.
4.The 13th character (entity code) should be a number from 1-9 or an alphabet.
5.The 14th character should be Z.
6.The 15th character should be an alphabet or a number.
7.One GST no. should be used for registration only once. (each vendor will have unique GST no.) 
</t>
    </r>
    <r>
      <rPr>
        <b/>
        <sz val="11"/>
        <color rgb="FF000000"/>
        <rFont val="Calibri"/>
        <charset val="134"/>
      </rPr>
      <t>It can accept NA.
Should not accpet duplicate GST no
It should be unique</t>
    </r>
  </si>
  <si>
    <t>TC-57</t>
  </si>
  <si>
    <t>GST Attachment</t>
  </si>
  <si>
    <t>Verify user is able to attach the GST Attachment</t>
  </si>
  <si>
    <t>User should be able to attach the GST Attachment</t>
  </si>
  <si>
    <t>TC-58</t>
  </si>
  <si>
    <t>Bill Day</t>
  </si>
  <si>
    <t>Verify this field should satisfy below validation
 If user just attaches image of GST no.,
1.Accept only .JPG, .Jpeg, .Png, .pdf format only
2. Should alow user to upload upto 2 files.</t>
  </si>
  <si>
    <t>This field should satisfy below validation
 If user just attaches image of GST no.,
1.Accept only .JPG, .Jpeg, .Png, .pdf format only
2. Should alow user to upload upto 2 files.</t>
  </si>
  <si>
    <t>TC-59</t>
  </si>
  <si>
    <t>ERP account name</t>
  </si>
  <si>
    <t>Verify user is able to enter the ERP account name</t>
  </si>
  <si>
    <t>ERP account name field should be disabled.</t>
  </si>
  <si>
    <t>TC-60</t>
  </si>
  <si>
    <t xml:space="preserve">Verify this field should satisfy below validation
It should display vendor name in the field </t>
  </si>
  <si>
    <t xml:space="preserve">This field should satisfy below validation
It should display vendor name in the field </t>
  </si>
  <si>
    <t>TC-61</t>
  </si>
  <si>
    <t>TC-62</t>
  </si>
  <si>
    <t>Consider in payment (yes/no/petty cash)</t>
  </si>
  <si>
    <t>Verify user is able to select the Consider in payment (yes/no/petty cash)</t>
  </si>
  <si>
    <t xml:space="preserve"> User should be able to select the Consider in payment (yes/no/petty cash)</t>
  </si>
  <si>
    <t>TC-63</t>
  </si>
  <si>
    <t>Validation</t>
  </si>
  <si>
    <t xml:space="preserve">Verify this field should satisfy below validation :
1. It will be drop-down consisting list of Yes, No &amp; Petty Cash.
2. If user selects Petty Cash from drop-down, then it should display three more fields namely :
i] Card No. - It should accept only numbers up to 16 digits only without space.
ii] Reference No. - It should accept alphanumeric inputs upto 20 digits. It should accept special characters
iii] Narration -  It should accept alphanumeric inputs with maximum length of 25. It should accept space. </t>
  </si>
  <si>
    <t xml:space="preserve">Verify this field should satisfy below validation :
1. It will be drop-down consisting list of Yes, No &amp; Petty Cash.
2. If user selects Petty Cash from drop-down, then it should display three more fields namely :
i] Card No. - It should accept only numbers up to 16 digits only without space.
ii] Reference No. - It should accept alphanumeric inputs upto 20 digits. It should accept special characters
iii] Narration -  It should accept alphanumeric inputs with maximum length of 20. It should accept space. </t>
  </si>
  <si>
    <t>7/23/2024 As expected
9/23/2024:
Not as expected
Reference field is not accetping the alphabets.
Narration filed is not accepting the numbers.</t>
  </si>
  <si>
    <t>Fail</t>
  </si>
  <si>
    <t>TC-64</t>
  </si>
  <si>
    <r>
      <rPr>
        <sz val="11"/>
        <color rgb="FF000000"/>
        <rFont val="Calibri"/>
        <charset val="134"/>
        <scheme val="minor"/>
      </rPr>
      <t>7/23/2024 If user is not select Consider in payment then system is throwing  "</t>
    </r>
    <r>
      <rPr>
        <b/>
        <sz val="11"/>
        <color rgb="FF000000"/>
        <rFont val="Calibri"/>
        <charset val="134"/>
        <scheme val="minor"/>
      </rPr>
      <t xml:space="preserve">Consicder in payment required..!!!". Error msg spelling mistake 
</t>
    </r>
    <r>
      <rPr>
        <sz val="11"/>
        <color rgb="FF000000"/>
        <rFont val="Calibri"/>
        <charset val="134"/>
        <scheme val="minor"/>
      </rPr>
      <t>9/23/2024
As expected</t>
    </r>
  </si>
  <si>
    <t>TC-65</t>
  </si>
  <si>
    <t>Bank Name</t>
  </si>
  <si>
    <t>Verify user is able to enter the Bank Name</t>
  </si>
  <si>
    <t>User should be able to enter the Bank Name</t>
  </si>
  <si>
    <t>TC-66</t>
  </si>
  <si>
    <t xml:space="preserve">Verify this field should satisfy below validation
1. Accept characters, special character and space. </t>
  </si>
  <si>
    <t xml:space="preserve">This field should satisfy below validation
1. Accept characters, special character  and space. </t>
  </si>
  <si>
    <t>Very High</t>
  </si>
  <si>
    <t>TC-67</t>
  </si>
  <si>
    <t>TC-68</t>
  </si>
  <si>
    <t>Bank Branch Name</t>
  </si>
  <si>
    <t>Verify user is able to enter the Bank Branch Name</t>
  </si>
  <si>
    <t>User should be able to enter the Bank Branch Name</t>
  </si>
  <si>
    <t>7/23/2024 As expected
9/23/2024 As expected</t>
  </si>
  <si>
    <t>TC-69</t>
  </si>
  <si>
    <t>Verify this field should satisfy below validation
1. Accept characters ,space &amp; special character as .,_</t>
  </si>
  <si>
    <t>This field should satisfy below validation
1. Accept characters ,space &amp; special character as .,_</t>
  </si>
  <si>
    <t>7/23/2024 As expected
9/23/2024:
Not as Expected
It also only accept numeric and symbolic data. 
,.50
Expected - Branch name should not accept without alphabets.</t>
  </si>
  <si>
    <t>TC-70</t>
  </si>
  <si>
    <t>TC-71</t>
  </si>
  <si>
    <t xml:space="preserve"> Account No</t>
  </si>
  <si>
    <t>Verify user is able to enter the Account No</t>
  </si>
  <si>
    <t>user is able to enter the Account No</t>
  </si>
  <si>
    <t>TC-72</t>
  </si>
  <si>
    <t>Account No</t>
  </si>
  <si>
    <r>
      <rPr>
        <sz val="11"/>
        <color rgb="FF000000"/>
        <rFont val="Calibri"/>
        <charset val="134"/>
      </rPr>
      <t xml:space="preserve">Verify this field should satisfy below validation
1.Accepts only numerical value.
2. Accepts up-to 25 digits
3. Minimum 10 digits
</t>
    </r>
    <r>
      <rPr>
        <b/>
        <strike/>
        <sz val="11"/>
        <color rgb="FF000000"/>
        <rFont val="Calibri"/>
        <charset val="134"/>
      </rPr>
      <t xml:space="preserve">4. Should accept NA
</t>
    </r>
    <r>
      <rPr>
        <b/>
        <sz val="11"/>
        <color rgb="FF000000"/>
        <rFont val="Calibri"/>
        <charset val="134"/>
      </rPr>
      <t>2. It should not accept duplicate account No
3. It should be unique</t>
    </r>
  </si>
  <si>
    <r>
      <rPr>
        <sz val="11"/>
        <color rgb="FF000000"/>
        <rFont val="Calibri"/>
        <charset val="134"/>
      </rPr>
      <t xml:space="preserve">this field should satisfy below validation
1.Accepts only numerical value.
2. Accepts up-to 25 digits
3. Minimum 10 digits
</t>
    </r>
    <r>
      <rPr>
        <b/>
        <strike/>
        <sz val="11"/>
        <color rgb="FF000000"/>
        <rFont val="Calibri"/>
        <charset val="134"/>
      </rPr>
      <t xml:space="preserve">4. Should accept NA
</t>
    </r>
    <r>
      <rPr>
        <b/>
        <sz val="11"/>
        <color rgb="FF000000"/>
        <rFont val="Calibri"/>
        <charset val="134"/>
      </rPr>
      <t>5. It should not accept duplicate account No
6. It should be unique</t>
    </r>
  </si>
  <si>
    <t>TC-73</t>
  </si>
  <si>
    <t>TC-74</t>
  </si>
  <si>
    <t xml:space="preserve"> IFSC Code</t>
  </si>
  <si>
    <t>Verify user is able to enter the IFSC Code</t>
  </si>
  <si>
    <t>user is able to enter the IFSC Code</t>
  </si>
  <si>
    <t>TC-75</t>
  </si>
  <si>
    <r>
      <rPr>
        <sz val="11"/>
        <color rgb="FF000000"/>
        <rFont val="Calibri"/>
        <charset val="134"/>
      </rPr>
      <t xml:space="preserve">Verify this field should satisfy below validation
1.It should be 11 characters long.(max)
2.The first four characters should be upper case alphabets.
3.The fifth character should be 0.
4.The last six characters are usually numeric, but can also be alphabetic.
</t>
    </r>
    <r>
      <rPr>
        <b/>
        <strike/>
        <sz val="11"/>
        <color rgb="FF000000"/>
        <rFont val="Calibri"/>
        <charset val="134"/>
      </rPr>
      <t xml:space="preserve">5. Should accept NA
</t>
    </r>
    <r>
      <rPr>
        <b/>
        <sz val="11"/>
        <color rgb="FF000000"/>
        <rFont val="Calibri"/>
        <charset val="134"/>
      </rPr>
      <t>6. It should accept duplicate IFSC code
7. It should not be unique</t>
    </r>
  </si>
  <si>
    <r>
      <rPr>
        <sz val="11"/>
        <color rgb="FF000000"/>
        <rFont val="Calibri"/>
        <charset val="134"/>
      </rPr>
      <t xml:space="preserve">this field should satisfy below validation
1.It should be 11 characters long.(max)
2.The first four characters should be upper case alphabets.
3.The fifth character should be digit.
4.The last six characters are usually numeric, but can also be alphabetic.
</t>
    </r>
    <r>
      <rPr>
        <b/>
        <strike/>
        <sz val="11"/>
        <color rgb="FF000000"/>
        <rFont val="Calibri"/>
        <charset val="134"/>
      </rPr>
      <t xml:space="preserve">5. Should accept NA
</t>
    </r>
    <r>
      <rPr>
        <b/>
        <sz val="11"/>
        <color rgb="FF000000"/>
        <rFont val="Calibri"/>
        <charset val="134"/>
      </rPr>
      <t>6. It should accept duplicate IFSC code
7. It should not be unique</t>
    </r>
  </si>
  <si>
    <t>TC-76</t>
  </si>
  <si>
    <t>TC-77</t>
  </si>
  <si>
    <t>Beneficiary Name</t>
  </si>
  <si>
    <t>Verify user is able to enter the Beneficiary Name</t>
  </si>
  <si>
    <t>user should be able to enter the Beneficiary Name</t>
  </si>
  <si>
    <t>TC-78</t>
  </si>
  <si>
    <t>Verify this field should satisfy below validation :
1. Accept only characters and space.
2. Can accept only alphabets up-to 50.</t>
  </si>
  <si>
    <t xml:space="preserve"> this field should satisfy below validation :
1. Accept  only characters and space.
2. Can accept only alphabets up-to 50.</t>
  </si>
  <si>
    <t>TC-79</t>
  </si>
  <si>
    <t>TC-80</t>
  </si>
  <si>
    <t>Bank Passbook Attachment</t>
  </si>
  <si>
    <t>Verify user is able to attach the Bank Passbook Attachment</t>
  </si>
  <si>
    <t>User should be able to attach the Bank Passbook Attachment</t>
  </si>
  <si>
    <t>TC-81</t>
  </si>
  <si>
    <t>Verify this field should satisfy below validation
1.Accept only .JPG, .Jpeg, .Png, .pdf format only
2.Once files are attached, it should have option to zoom as well as delete.
3.Once files are attached it should be displayed with hyperlink.</t>
  </si>
  <si>
    <t xml:space="preserve"> This field should satisfy below validation
1.Accept only .JPG, .Jpeg, .Png, .pdf format only
2.Once files are attached, it should have option to zoom as well as delete.
3.Once files are attached it should be displayed with hyperlink.</t>
  </si>
  <si>
    <t>TC-82</t>
  </si>
  <si>
    <t>Cheque Attachment</t>
  </si>
  <si>
    <t>Verify user is able to attach the Cheque Attachment</t>
  </si>
  <si>
    <t xml:space="preserve"> User should be able to attach the Cheque Attachment</t>
  </si>
  <si>
    <t>TC-83</t>
  </si>
  <si>
    <t>TC-84</t>
  </si>
  <si>
    <t>Payment Template</t>
  </si>
  <si>
    <t>Verify user is able to select the Payment Template</t>
  </si>
  <si>
    <t>User should be able to select the Payment Template</t>
  </si>
  <si>
    <t>TC-85</t>
  </si>
  <si>
    <t>Verify this field should satisfy below validation
1. Single selection
2. Payment template is set against vendor .</t>
  </si>
  <si>
    <t xml:space="preserve"> this field should satisfy below validation
1. Single selection
2. Payment template is set against vendor .</t>
  </si>
  <si>
    <t>TC-86</t>
  </si>
  <si>
    <t>Verify that this field has drop-down which consist of list of templates from payment template master.</t>
  </si>
  <si>
    <t>TC-87</t>
  </si>
  <si>
    <t>erify that this field fetching only active templates from payment template master</t>
  </si>
  <si>
    <t>TC-88</t>
  </si>
  <si>
    <t>Vendor Master - Edit</t>
  </si>
  <si>
    <t xml:space="preserve">Verify that when consider in payment select No option then selected template name is removed &amp; field display blank  </t>
  </si>
  <si>
    <t xml:space="preserve">when consider in payment select No option then selected template should removed &amp; field display blank  </t>
  </si>
  <si>
    <t>TC-89</t>
  </si>
  <si>
    <t>TC-90</t>
  </si>
  <si>
    <t>Card Number</t>
  </si>
  <si>
    <r>
      <rPr>
        <sz val="11"/>
        <color rgb="FF000000"/>
        <rFont val="Calibri"/>
        <charset val="134"/>
      </rPr>
      <t xml:space="preserve">Verify below condition is being satirfied Card Number field : 
1. Accepts only numbers
2. Accepts 16 digits
</t>
    </r>
    <r>
      <rPr>
        <b/>
        <sz val="11"/>
        <color rgb="FF000000"/>
        <rFont val="Calibri"/>
        <charset val="134"/>
      </rPr>
      <t xml:space="preserve">3. It should not accept duplicate card no
4. It should be unique
</t>
    </r>
    <r>
      <rPr>
        <b/>
        <strike/>
        <sz val="11"/>
        <color rgb="FF000000"/>
        <rFont val="Calibri"/>
        <charset val="134"/>
      </rPr>
      <t>5. It should accept NA</t>
    </r>
  </si>
  <si>
    <r>
      <rPr>
        <sz val="11"/>
        <color rgb="FF000000"/>
        <rFont val="Calibri"/>
        <charset val="134"/>
      </rPr>
      <t xml:space="preserve">Below condition should be satirfied Card Number field : 
1. Accepts only numbers
3. Accepts 16 digits
3. It should be optional
</t>
    </r>
    <r>
      <rPr>
        <b/>
        <sz val="11"/>
        <color rgb="FF000000"/>
        <rFont val="Calibri"/>
        <charset val="134"/>
      </rPr>
      <t xml:space="preserve">3. It should not accept duplicate card no
4. It should be unique
</t>
    </r>
    <r>
      <rPr>
        <b/>
        <strike/>
        <sz val="11"/>
        <color rgb="FF000000"/>
        <rFont val="Calibri"/>
        <charset val="134"/>
      </rPr>
      <t>5. It should accept NA</t>
    </r>
  </si>
  <si>
    <t>TC-91</t>
  </si>
  <si>
    <t>Reference no</t>
  </si>
  <si>
    <r>
      <rPr>
        <sz val="11"/>
        <color rgb="FF000000"/>
        <rFont val="Calibri"/>
        <charset val="134"/>
      </rPr>
      <t xml:space="preserve">Verify below condition is being satisfied Ref Number field : 
1. Accepts only numbers 
3. Accepts up-to 25 digit 
3. Should accept minimum 10 digit
</t>
    </r>
    <r>
      <rPr>
        <b/>
        <sz val="11"/>
        <color rgb="FF000000"/>
        <rFont val="Calibri"/>
        <charset val="134"/>
      </rPr>
      <t xml:space="preserve">4. It should not accept duplicate reference no
5. It should be unique
</t>
    </r>
    <r>
      <rPr>
        <b/>
        <strike/>
        <sz val="11"/>
        <color rgb="FF000000"/>
        <rFont val="Calibri"/>
        <charset val="134"/>
      </rPr>
      <t>6. It should accept NA</t>
    </r>
  </si>
  <si>
    <r>
      <rPr>
        <sz val="11"/>
        <color rgb="FF000000"/>
        <rFont val="Calibri"/>
        <charset val="134"/>
      </rPr>
      <t xml:space="preserve">Below condition should be satisfied Ref Number field : 
1. Accepts only numbers 
2. Accepts up-to 25 digits
3. It should be optional
4. Should accept minimum 10 digit
</t>
    </r>
    <r>
      <rPr>
        <b/>
        <sz val="11"/>
        <color rgb="FF000000"/>
        <rFont val="Calibri"/>
        <charset val="134"/>
      </rPr>
      <t>5. It should not accept duplicate reference no
6. It should be unique
7</t>
    </r>
    <r>
      <rPr>
        <b/>
        <strike/>
        <sz val="11"/>
        <color rgb="FF000000"/>
        <rFont val="Calibri"/>
        <charset val="134"/>
      </rPr>
      <t>. It should accept NA</t>
    </r>
  </si>
  <si>
    <t>7/23/2024 If user is enter NA then system is throwing 'Invalid ref no' msg.
9/23/2024 As expected</t>
  </si>
  <si>
    <t>TC-92</t>
  </si>
  <si>
    <t>Narration</t>
  </si>
  <si>
    <t>Verify below condition is being satisfied Narration field : 
1. Can accept only alphabets up-to 50.</t>
  </si>
  <si>
    <t>Below condition should be satisfied Narration field : 
1. Can accept only alphabets up-to 50.
2. It should be optional</t>
  </si>
  <si>
    <t>TC-93</t>
  </si>
  <si>
    <t>Status</t>
  </si>
  <si>
    <t>Verify user is able to click the Status radio button</t>
  </si>
  <si>
    <t>user should be able to click the Status radio button</t>
  </si>
  <si>
    <t>TC-94</t>
  </si>
  <si>
    <t>Verify this field should satisfy below validation
1. Two Radio button will display  -Active and deactive.
2. By default Active radio button is enabled/selected.</t>
  </si>
  <si>
    <t xml:space="preserve"> This field should satisfy below validation
1. Two Radio button will display  -Active and deactive.
2. By default Active radio button is enabled/selected.</t>
  </si>
  <si>
    <t>TC-95</t>
  </si>
  <si>
    <t>7/23/2024 As expected</t>
  </si>
  <si>
    <t>TC-96</t>
  </si>
  <si>
    <t>Save</t>
  </si>
  <si>
    <t>Verify user is able to click the Save (button)</t>
  </si>
  <si>
    <t>user should be able to click the Save (button)</t>
  </si>
  <si>
    <t>TC-97</t>
  </si>
  <si>
    <t>Verify error msg is being displayed or not upon adding invalid data</t>
  </si>
  <si>
    <t>Error msg should be displayed upon adding invalid data</t>
  </si>
  <si>
    <t>TC-98</t>
  </si>
  <si>
    <t>Verify this field should satisfy below validation
1. Upon click on Save button Vendor details get saved and user acknowledged with message " Vendor has been successfully added"</t>
  </si>
  <si>
    <t xml:space="preserve"> This field should satisfy below validation
1. Upon click on Save button Vendor details get saved and user acknowledged with message " Vendor has been successfully added"</t>
  </si>
  <si>
    <t>7/23/2024 As expected
9/23/2024 Not as expected
Message displayed as 
Record Added !!!</t>
  </si>
  <si>
    <t>TC-99</t>
  </si>
  <si>
    <t>Verify upon click on save button records gets saved in respective table</t>
  </si>
  <si>
    <t>Upon click on save button records should get saved in respective table</t>
  </si>
  <si>
    <t>TC-100</t>
  </si>
  <si>
    <t>Back</t>
  </si>
  <si>
    <t>Verify user is able to click the Back (button)</t>
  </si>
  <si>
    <t>user should be able to click the Back (button)</t>
  </si>
  <si>
    <t>TC-101</t>
  </si>
  <si>
    <t>Verify this field should satisfy below validation
1. Upon click on Back Button, System takes user to Grid view</t>
  </si>
  <si>
    <t>This field should satisfy below validation
1. Upon click on Back Button, System takes user to Grid view</t>
  </si>
  <si>
    <t>TC-102</t>
  </si>
  <si>
    <t>Gird view</t>
  </si>
  <si>
    <t xml:space="preserve">Verify if 'Edit'  icon is displayed on Grid View </t>
  </si>
  <si>
    <t xml:space="preserve"> 'Edit'  icon should be  displayed on Grid View</t>
  </si>
  <si>
    <t>TC-103</t>
  </si>
  <si>
    <t>Edit</t>
  </si>
  <si>
    <t>Verify when clicked on Edit, system navigates to Edit page successfully</t>
  </si>
  <si>
    <t>when clicked on Edit, system should  navigates to Edit page successfully</t>
  </si>
  <si>
    <t>TC-104</t>
  </si>
  <si>
    <t xml:space="preserve">Vendor ID </t>
  </si>
  <si>
    <t>Verify if all fields are editable except vendor ID</t>
  </si>
  <si>
    <t>All fields should be editable except vendor ID</t>
  </si>
  <si>
    <t>TC-105</t>
  </si>
  <si>
    <t>Verify that Updated values is reflected successfully</t>
  </si>
  <si>
    <t>Updated values should be reflected successfully</t>
  </si>
  <si>
    <t>7/23/2024 As expected
9/24/2024 Upon uploading data via bulk upload data not displayed in consider in payment, reference no &amp; narration when petty cash selected.</t>
  </si>
  <si>
    <t>TC-106</t>
  </si>
  <si>
    <t>TC-107</t>
  </si>
  <si>
    <r>
      <rPr>
        <sz val="11"/>
        <color rgb="FF000000"/>
        <rFont val="Calibri"/>
        <charset val="134"/>
      </rPr>
      <t xml:space="preserve">Verify this field should satisfy below validation :
1. It should accept only alphabets up-to 50
</t>
    </r>
    <r>
      <rPr>
        <b/>
        <sz val="11"/>
        <color rgb="FF000000"/>
        <rFont val="Calibri"/>
        <charset val="134"/>
      </rPr>
      <t>2. It should be unique</t>
    </r>
  </si>
  <si>
    <r>
      <rPr>
        <sz val="11"/>
        <color rgb="FF000000"/>
        <rFont val="Calibri"/>
        <charset val="134"/>
      </rPr>
      <t xml:space="preserve">This field should satisfy below validation :
1. It should accept only alphabets up-to 50
</t>
    </r>
    <r>
      <rPr>
        <b/>
        <sz val="11"/>
        <color rgb="FF000000"/>
        <rFont val="Calibri"/>
        <charset val="134"/>
      </rPr>
      <t>2. It should be unique</t>
    </r>
  </si>
  <si>
    <t>TC-108</t>
  </si>
  <si>
    <t>TC-109</t>
  </si>
  <si>
    <t>TC-110</t>
  </si>
  <si>
    <t>TC-111</t>
  </si>
  <si>
    <t>TC-112</t>
  </si>
  <si>
    <t>TC-113</t>
  </si>
  <si>
    <t>TC-114</t>
  </si>
  <si>
    <t>TC-115</t>
  </si>
  <si>
    <t>TC-116</t>
  </si>
  <si>
    <t xml:space="preserve">Verify this field should satisfy below validation :
1. accept characters, numbers and space </t>
  </si>
  <si>
    <t>TC-117</t>
  </si>
  <si>
    <t>TC-118</t>
  </si>
  <si>
    <t>TC-119</t>
  </si>
  <si>
    <t>TC-120</t>
  </si>
  <si>
    <t>TC-121</t>
  </si>
  <si>
    <t>Verify that User is able to select the State</t>
  </si>
  <si>
    <t>TC-122</t>
  </si>
  <si>
    <t>TC-123</t>
  </si>
  <si>
    <t>TC-124</t>
  </si>
  <si>
    <t>TC-125</t>
  </si>
  <si>
    <t>TC-126</t>
  </si>
  <si>
    <t>TC-127</t>
  </si>
  <si>
    <t>TC-128</t>
  </si>
  <si>
    <t xml:space="preserve">
Verify this field should satisfy below validation :
1. Accept only numeric values
2. It should accept 6 digits</t>
  </si>
  <si>
    <t>This field should satisfy below validation :
1. Accept only numeric values
2. It should accept 6 digits</t>
  </si>
  <si>
    <t>TC-129</t>
  </si>
  <si>
    <t>TC-130</t>
  </si>
  <si>
    <t>TC-131</t>
  </si>
  <si>
    <t>TC-132</t>
  </si>
  <si>
    <t>TC-133</t>
  </si>
  <si>
    <t>Verify this field should satisfy below validation
1.Accept only .JPG, .Jpeg, .Png, .pdf format only</t>
  </si>
  <si>
    <t>This field should satisfy below validation
1.Accept only .JPG, .Jpeg, .Png, .pdf format only</t>
  </si>
  <si>
    <t>TC-134</t>
  </si>
  <si>
    <t>TC-135</t>
  </si>
  <si>
    <t>TC-136</t>
  </si>
  <si>
    <t>TC-137</t>
  </si>
  <si>
    <t>TC-138</t>
  </si>
  <si>
    <t>TC-139</t>
  </si>
  <si>
    <t>TC-140</t>
  </si>
  <si>
    <t>TC-141</t>
  </si>
  <si>
    <t>7/23/2024 If user enter first 2 letter in small case then system is throwing 'inavalid or wrong MSME no'</t>
  </si>
  <si>
    <t>TC-142</t>
  </si>
  <si>
    <t>TC-143</t>
  </si>
  <si>
    <t>TC-144</t>
  </si>
  <si>
    <t>TC-145</t>
  </si>
  <si>
    <t>TC-146</t>
  </si>
  <si>
    <t>TC-147</t>
  </si>
  <si>
    <t>TC-148</t>
  </si>
  <si>
    <t>TC-149</t>
  </si>
  <si>
    <t>Verify this field should satisfy below validation
 If user just attaches image of GST no.,
1.Accept only .JPG, .Jpeg, .Png, .pdf format only</t>
  </si>
  <si>
    <t>This field should satisfy below validation
 If user just attaches image of GST no.,
1.Accept only .JPG, .Jpeg, .Png, .pdf format only</t>
  </si>
  <si>
    <t>TC-150</t>
  </si>
  <si>
    <t>User should be able to enter the ERP account name</t>
  </si>
  <si>
    <t>TC-151</t>
  </si>
  <si>
    <t>TC-152</t>
  </si>
  <si>
    <t>TC-153</t>
  </si>
  <si>
    <t>TC-154</t>
  </si>
  <si>
    <t xml:space="preserve">Verify this field should satisfy below validation :
1. It will be drop-down consisting list of Yes, No &amp; Petty Cash.
2. If user selects Petty Cash from drop-down, then it should display three more fields namely :
i] Card No. - It should accept only numbers up to 20 digits only without space.
ii] Reference No. - It should accept alphanumeric inputs upto 20 digits. It should accept special characters
iii] Narration -  It should accept alphanumeric inputs with maximum length of 20. It should accept space. </t>
  </si>
  <si>
    <t xml:space="preserve">7/23/2024 As expected
9/23/2024 Not as expectedReference field is not accetping the alphabets.
Narration filed is not accepting the numbers.
</t>
  </si>
  <si>
    <t>TC-155</t>
  </si>
  <si>
    <t>TC-156</t>
  </si>
  <si>
    <t>TC-157</t>
  </si>
  <si>
    <t xml:space="preserve">Verify this field should satisfy below validation
1. Accept characters, numbers and space. </t>
  </si>
  <si>
    <t xml:space="preserve">This field should satisfy below validation
1. Accept characters, numbers and space. </t>
  </si>
  <si>
    <t>TC-158</t>
  </si>
  <si>
    <t xml:space="preserve">7/23/2024 As expected
9/23/2024 As expected
</t>
  </si>
  <si>
    <t>TC-159</t>
  </si>
  <si>
    <t>TC-160</t>
  </si>
  <si>
    <t xml:space="preserve">Verify this field should satisfy below validation
1. Accept characters, special characters and space. </t>
  </si>
  <si>
    <t xml:space="preserve">This field should satisfy below validation
1. Accept characters, special characters and space. </t>
  </si>
  <si>
    <t>7/23/2024 As expected
9/23/2024 Not as expected 
Branch name should contains alphabets but it also accept ".,50" as a brach name.</t>
  </si>
  <si>
    <t>TC-161</t>
  </si>
  <si>
    <t>TC-162</t>
  </si>
  <si>
    <t>TC-163</t>
  </si>
  <si>
    <t>Verify this field should satisfy below validation
1.Accepts  Numeric, No space in between digits 2. Maximum 25 digits long.</t>
  </si>
  <si>
    <t>this field should satisfy below validation
1.Accepts  alphanumeric/Numeric, No space in between digits
2. Maximum 25 digits long.</t>
  </si>
  <si>
    <t>TC-164</t>
  </si>
  <si>
    <t>TC-165</t>
  </si>
  <si>
    <t>TC-166</t>
  </si>
  <si>
    <r>
      <rPr>
        <sz val="11"/>
        <color rgb="FF000000"/>
        <rFont val="Calibri"/>
        <charset val="134"/>
      </rPr>
      <t xml:space="preserve">Verify this field should satisfy below validation
1.It should be 20 characters long.(max)
2.The first four characters should be upper case alphabets.
3.The fifth character should be 0.
4.The last six characters are usually numeric, but can also be alphabetic.
</t>
    </r>
    <r>
      <rPr>
        <b/>
        <sz val="11"/>
        <color rgb="FF000000"/>
        <rFont val="Calibri"/>
        <charset val="134"/>
      </rPr>
      <t>5. Should accept NA
6. It should accept duplicate IFSC code
7. It should not be unique</t>
    </r>
  </si>
  <si>
    <r>
      <rPr>
        <sz val="11"/>
        <color rgb="FF000000"/>
        <rFont val="Calibri"/>
        <charset val="134"/>
      </rPr>
      <t xml:space="preserve">this field should satisfy below validation
1.It should be 20 characters long.(max)
2.The first four characters should be upper case alphabets.
3.The fifth character should be digit.
4.The last six characters are usually numeric, but can also be alphabetic.
</t>
    </r>
    <r>
      <rPr>
        <b/>
        <sz val="11"/>
        <color rgb="FF000000"/>
        <rFont val="Calibri"/>
        <charset val="134"/>
      </rPr>
      <t>5. Should accept NA
6. It should accept duplicate IFSC code
7. It should not be unique</t>
    </r>
  </si>
  <si>
    <t>TC-167</t>
  </si>
  <si>
    <t>TC-168</t>
  </si>
  <si>
    <t>7/23/2024 As expected
9/23/2024 As exxpected</t>
  </si>
  <si>
    <t>TC-169</t>
  </si>
  <si>
    <t xml:space="preserve">Verify this field should satisfy below validation :
1. Accept characters, numbers and space.
2.Vendor Name is same as Name mention in his bank account </t>
  </si>
  <si>
    <t xml:space="preserve"> this field should satisfy below validation :
1. Accept characters, numbers and space.
2.Vendor Name is same as Name mention in his bank account </t>
  </si>
  <si>
    <t>TC-170</t>
  </si>
  <si>
    <t>TC-171</t>
  </si>
  <si>
    <t>TC-172</t>
  </si>
  <si>
    <t>TC-173</t>
  </si>
  <si>
    <t>attachments</t>
  </si>
  <si>
    <t>All attachments should be displayed on the page.</t>
  </si>
  <si>
    <t>Pan, GST and MSME Attachments are not visible on the edit page.</t>
  </si>
  <si>
    <t>TC-174</t>
  </si>
  <si>
    <t>Vendor Master - Bulk Upload</t>
  </si>
  <si>
    <t>grid view</t>
  </si>
  <si>
    <t>when user is created by bulk upload all details in the file should reflect in respective columns in grid view.</t>
  </si>
  <si>
    <t>"Created by" by column is not populated with username who bulk uploaded the file if file contains single user details.</t>
  </si>
  <si>
    <t>As expected
9/24/2024 As expected</t>
  </si>
  <si>
    <t>TC-175</t>
  </si>
  <si>
    <t>Attachments</t>
  </si>
  <si>
    <t>User should be able to zoom, view and delete the attachments.</t>
  </si>
  <si>
    <t>user is not able to delete attachments.</t>
  </si>
  <si>
    <t>TC-176</t>
  </si>
  <si>
    <t>Vendor Master - View</t>
  </si>
  <si>
    <t>Pan, GST and MSME Attachments are  visible on the view page.</t>
  </si>
  <si>
    <t>TC-177</t>
  </si>
  <si>
    <t>error message</t>
  </si>
  <si>
    <t>If user submit empty file then error message should be displayed and record should not be added.</t>
  </si>
  <si>
    <t>Error message is not displayed and new tab is opened.</t>
  </si>
  <si>
    <t>TC-178</t>
  </si>
  <si>
    <t>View</t>
  </si>
  <si>
    <t>View page</t>
  </si>
  <si>
    <t>Verfiy All attachments are displayed successfully on view page</t>
  </si>
  <si>
    <t>All attachments should be displayed successfully on view page</t>
  </si>
  <si>
    <t>TC-179</t>
  </si>
  <si>
    <t>TC-180</t>
  </si>
  <si>
    <t>TC-181</t>
  </si>
  <si>
    <t>7/23/2024 As expected 
9/23/2024 As expected</t>
  </si>
  <si>
    <t>TC-182</t>
  </si>
  <si>
    <t>TC-183</t>
  </si>
  <si>
    <t>TC-184</t>
  </si>
  <si>
    <t>Verify that this field fetching only active templates from payment template master</t>
  </si>
  <si>
    <t>TC-185</t>
  </si>
  <si>
    <t>TC-186</t>
  </si>
  <si>
    <t>TC-187</t>
  </si>
  <si>
    <r>
      <rPr>
        <sz val="11"/>
        <color rgb="FF000000"/>
        <rFont val="Calibri"/>
        <charset val="134"/>
      </rPr>
      <t xml:space="preserve">Verify below condition is being satirfied Card Number field : 
1. Accepts only numbers
2. Accepts 16 digits
</t>
    </r>
    <r>
      <rPr>
        <b/>
        <sz val="11"/>
        <color rgb="FF000000"/>
        <rFont val="Calibri"/>
        <charset val="134"/>
      </rPr>
      <t>3. It should not accept duplicate card no
4. It should be unique
5. It should accept NA</t>
    </r>
  </si>
  <si>
    <r>
      <rPr>
        <sz val="11"/>
        <color rgb="FF000000"/>
        <rFont val="Calibri"/>
        <charset val="134"/>
      </rPr>
      <t xml:space="preserve">Below condition should be satirfied Card Number field : 
1. Accepts only numbers
3. Accepts 16 digits
3. It should be optional
</t>
    </r>
    <r>
      <rPr>
        <b/>
        <sz val="11"/>
        <color rgb="FF000000"/>
        <rFont val="Calibri"/>
        <charset val="134"/>
      </rPr>
      <t>3. It should not accept duplicate card no
4. It should be unique
5. It should accept NA</t>
    </r>
  </si>
  <si>
    <t>TC-188</t>
  </si>
  <si>
    <r>
      <rPr>
        <sz val="11"/>
        <color rgb="FF000000"/>
        <rFont val="Calibri"/>
        <charset val="134"/>
      </rPr>
      <t xml:space="preserve">Verify below condition is being satisfied Ref Number field : 
1. Accepts only numbers 
3. Accepts up-to 25 digit 
3. Should accept minimum 10 digit
</t>
    </r>
    <r>
      <rPr>
        <b/>
        <sz val="11"/>
        <color rgb="FF000000"/>
        <rFont val="Calibri"/>
        <charset val="134"/>
      </rPr>
      <t>3. It should not accept duplicate reference no
4. It should be unique
5. It should accept NA</t>
    </r>
  </si>
  <si>
    <r>
      <rPr>
        <sz val="11"/>
        <color rgb="FF000000"/>
        <rFont val="Calibri"/>
        <charset val="134"/>
      </rPr>
      <t xml:space="preserve">Below condition should be satisfied Ref Number field : 
1. Accepts only numbers 
2. Accepts up-to 25 digits
3. It should be optional
3. Should accept minimum 10 digit
</t>
    </r>
    <r>
      <rPr>
        <b/>
        <sz val="11"/>
        <color rgb="FF000000"/>
        <rFont val="Calibri"/>
        <charset val="134"/>
      </rPr>
      <t>3. It should not accept duplicate reference no
4. It should be unique
5. It should accept NA</t>
    </r>
  </si>
  <si>
    <t>TC-189</t>
  </si>
  <si>
    <t>Verify below condition is being satisfied Narration field : 
1. Previous enter data should display
2. Can accept only alphabets up-to 50.</t>
  </si>
  <si>
    <t>Below condition should be satisfied Narration field : 
1. Previous enter data should display
2. Can accept only alphabets up-to 50.</t>
  </si>
  <si>
    <t>TC-190</t>
  </si>
  <si>
    <t>TC-191</t>
  </si>
  <si>
    <t>TC-192</t>
  </si>
  <si>
    <t>TC-193</t>
  </si>
  <si>
    <t>Update</t>
  </si>
  <si>
    <t>Verify user is able to click the Update (button)</t>
  </si>
  <si>
    <t>user should be able to click the Update (button)</t>
  </si>
  <si>
    <t>TC-194</t>
  </si>
  <si>
    <t>Verify this field should satisfy below validation
1. Upon click on Update button Vendor details get saved and user acknowledged with message " Vendor has been successfully Updated"</t>
  </si>
  <si>
    <t xml:space="preserve"> This field should satisfy below validation
1. Upon click on Update button Vendor details get saved and user acknowledged with message " Vendor has been successfully Updated"</t>
  </si>
  <si>
    <t>TC-195</t>
  </si>
  <si>
    <t>Verify upon click on update button records gets saved in respective table</t>
  </si>
  <si>
    <t>Upon click on update button records should get saved in respective table</t>
  </si>
  <si>
    <t>TC-196</t>
  </si>
  <si>
    <t>Close</t>
  </si>
  <si>
    <t>TC-197</t>
  </si>
  <si>
    <t>TC-198</t>
  </si>
  <si>
    <t xml:space="preserve">Verify if 'View' option is displayed on Grid View </t>
  </si>
  <si>
    <t>View' option should be displayed on Grid View</t>
  </si>
  <si>
    <t>TC-199</t>
  </si>
  <si>
    <t>Verify if 'view' icon is clickable and when clicked on page, opens view page successfully</t>
  </si>
  <si>
    <t>view'  icon is clickable and when clicked on page, opens view page successfully</t>
  </si>
  <si>
    <t>TC-200</t>
  </si>
  <si>
    <t xml:space="preserve"> Verify if 'View' page displays all the fields successfully</t>
  </si>
  <si>
    <t>View' page displays all the fields successfully</t>
  </si>
  <si>
    <t>TC-201</t>
  </si>
  <si>
    <t xml:space="preserve">Verify if All fields displays data accurately </t>
  </si>
  <si>
    <t>7/23/2024 As expected
9/23/2024 As expected
9/24/2024 Upon uploading data via bulk upload data not displayed in consider in payment, reference no &amp; narration when petty cash selected.</t>
  </si>
  <si>
    <t>TC-202</t>
  </si>
  <si>
    <t>Verify if All attachments are displayed successfully when clicked</t>
  </si>
  <si>
    <t>All attachments should be displayed successfully when clicked</t>
  </si>
  <si>
    <t>7/23/2024 As expected
9/23/2024 Not as expected
user can  can not view the file, but after clicking on file icon, files are getting downloaded.</t>
  </si>
  <si>
    <t>TC-203</t>
  </si>
  <si>
    <t xml:space="preserve">Verify if all fields are non editable </t>
  </si>
  <si>
    <t>All fields should be non editable</t>
  </si>
  <si>
    <t>7/23/2024 As expected
9/24/2024 As expected</t>
  </si>
  <si>
    <t>TC-204</t>
  </si>
  <si>
    <t>Verify if when clicked on back button, system navigates on report page</t>
  </si>
  <si>
    <t xml:space="preserve"> when clicked on back button, system navigates on report page</t>
  </si>
  <si>
    <t>TC-205</t>
  </si>
  <si>
    <t>Search option</t>
  </si>
  <si>
    <t>Search field</t>
  </si>
  <si>
    <t>Vendor: Verify if search field is displayed successfully on report page</t>
  </si>
  <si>
    <t>Search field should be displayed successfully on report page</t>
  </si>
  <si>
    <t>TC-206</t>
  </si>
  <si>
    <t>Verify if searched by valid vendor name system displays accurate results</t>
  </si>
  <si>
    <t>When Searched by valid vendor name system should displays accurate results</t>
  </si>
  <si>
    <t>TC-207</t>
  </si>
  <si>
    <t>Verify if searched by invalid input, system displays no result</t>
  </si>
  <si>
    <t>Searched by invalid input, system should display no result</t>
  </si>
  <si>
    <t>TC-208</t>
  </si>
  <si>
    <t xml:space="preserve">Search button </t>
  </si>
  <si>
    <t>Verify that When clicked on search button, system is display result accordingly</t>
  </si>
  <si>
    <t>When clicked on search button, system should display result accordingly</t>
  </si>
  <si>
    <t>TC-209</t>
  </si>
  <si>
    <t>Reset</t>
  </si>
  <si>
    <t>Verify that Reset button when clicked, reset the page and previously added filter</t>
  </si>
  <si>
    <t>Reset button when clicked, should reset the page and previously added filter</t>
  </si>
  <si>
    <t>TC-210</t>
  </si>
  <si>
    <t>Vendor Master - Downlaod template</t>
  </si>
  <si>
    <t>Downlaod Template</t>
  </si>
  <si>
    <t>Verify that Download Template  button is displayed on Grid View</t>
  </si>
  <si>
    <t xml:space="preserve">Download template should be displayed successfully on Grid View </t>
  </si>
  <si>
    <t>TC-211</t>
  </si>
  <si>
    <t>Verify if Download Template button is clickable and when clicked Downloads the document successfully</t>
  </si>
  <si>
    <t xml:space="preserve"> Download Template button is clickable and when clicked Downloads the document successfully</t>
  </si>
  <si>
    <t>TC-212</t>
  </si>
  <si>
    <t>Verify that Download Template should be displayed following fields respectively :
1. Vendor name
2. Mobile number
3. Email
4. Address
5. Country
6. State
7. City
8. Pincode
9. Aadhar No
10. PAN No
11. GST No
12. MSME No
13. Bank Name
14. Bank Branch Name
15. Account No
16. IFSC Code
17. Beneficiary Name
18. Consider in payment
19. ERP Account Name
20. Template
21. Card number
22. Reference number
23. Narration</t>
  </si>
  <si>
    <t>Download Template should be displayed following fields respectively :
1. Vendor name
2. Mobile number
3. Email
4. Address
5. Country
6. State
7. City
8. Pincode
9. Aadhar No
10. PAN No
11. GST No
12. MSME No
13. Bank Name
14. Bank Branch Name
15. Account No
16. IFSC Code
17. Beneficiary Name
18. Consider in payment
19. ERP Account Name
20. Template
21. Card number
22. Reference number
23. Narration</t>
  </si>
  <si>
    <t>TC-213</t>
  </si>
  <si>
    <t>Verify that The vendor name is entered</t>
  </si>
  <si>
    <t>The vendor name should be entered</t>
  </si>
  <si>
    <t>TC-214</t>
  </si>
  <si>
    <t>Verify upon inserting invalid data in Vendor field error file is being downloaded with remark "Invalid Vendor Name"</t>
  </si>
  <si>
    <t>inserting invalid data in Vendor field error file should be being downloaded with remark "Invalid Vendor Name"</t>
  </si>
  <si>
    <t>TC-215</t>
  </si>
  <si>
    <t>Mobile number</t>
  </si>
  <si>
    <t>Verify that The mobile number of the vendor is entered. The mobile number consists of 10 digits</t>
  </si>
  <si>
    <t>The mobile number of the vendor should be entered. The mobile number consists of 10 digits</t>
  </si>
  <si>
    <t>TC-216</t>
  </si>
  <si>
    <t>Verify upon inserting invalid data in Mobile No field error file is being downloaded with remark "Invalid Mobile no"</t>
  </si>
  <si>
    <t>inserting invalid data in Mobile No field error file should be downloaded with remark "Invalid Mobile no"</t>
  </si>
  <si>
    <t>TC-217</t>
  </si>
  <si>
    <t xml:space="preserve">Verify The email address of the vendor is entered </t>
  </si>
  <si>
    <t xml:space="preserve">The email address of the vendor should be entered </t>
  </si>
  <si>
    <t>TC-218</t>
  </si>
  <si>
    <t>Verify upon inserting invalid data in Email Id field error file is being downloaded with remark "Invalid Email Id"</t>
  </si>
  <si>
    <t>inserting invalid data in Email Id field error file should be downloaded with remark "Invalid Email Id"</t>
  </si>
  <si>
    <t>TC-219</t>
  </si>
  <si>
    <t xml:space="preserve">Verify The address of the vendor is entered </t>
  </si>
  <si>
    <t xml:space="preserve">The address of the vendor should be entered </t>
  </si>
  <si>
    <t>TC-220</t>
  </si>
  <si>
    <t>Verify upon inserting invalid data in Address field error file is being downloaded with remark "Invalid Address"</t>
  </si>
  <si>
    <t>inserting invalid data in Address field error file should be downloaded with remark "Invalid Address"</t>
  </si>
  <si>
    <t>TC-221</t>
  </si>
  <si>
    <t>Verify that the country of the vendor is entered.</t>
  </si>
  <si>
    <t>the country of the vendor should be entered.</t>
  </si>
  <si>
    <t>TC-222</t>
  </si>
  <si>
    <t>Verify that The country name should be active country name from the country master in the ticketing system.</t>
  </si>
  <si>
    <t>The country name should be active country name from the country master in the ticketing system.</t>
  </si>
  <si>
    <t>TC-223</t>
  </si>
  <si>
    <t>Verify upon inserting invalid data in Country field error file is being downloaded with remark "Invalid Country "</t>
  </si>
  <si>
    <t xml:space="preserve"> inserting invalid data in Country field error file should be downloaded with remark "Invalid Country "</t>
  </si>
  <si>
    <t>TC-224</t>
  </si>
  <si>
    <t>Verify that The state of the vendor is entered</t>
  </si>
  <si>
    <t>The state of the vendor should be entered</t>
  </si>
  <si>
    <t>TC-225</t>
  </si>
  <si>
    <t>Verify that The state name should be active state name from the state master in the ticketing system</t>
  </si>
  <si>
    <t>The state name should be active state name from the state master in the ticketing system</t>
  </si>
  <si>
    <t>TC-226</t>
  </si>
  <si>
    <t>Verify upon inserting invalid data in State field error file is being downloaded with remark "Invalid State"</t>
  </si>
  <si>
    <t>inserting invalid data in State field error file should be downloaded with remark "Invalid State"</t>
  </si>
  <si>
    <t>TC-227</t>
  </si>
  <si>
    <t>Verify that  The city of the vendor is entered.</t>
  </si>
  <si>
    <t xml:space="preserve"> The city of the vendor should be entered.</t>
  </si>
  <si>
    <t>TC-228</t>
  </si>
  <si>
    <t>Verify that The city name should be active city name from the city master in the ticketing system.</t>
  </si>
  <si>
    <t>The city name should be active city name from the city master in the ticketing system.</t>
  </si>
  <si>
    <t>TC-229</t>
  </si>
  <si>
    <t>Verify upon inserting invalid data in City field error file is being downloaded with remark "Invalid City"</t>
  </si>
  <si>
    <t>inserting invalid data in City field error file should be downloaded with remark "Invalid City"</t>
  </si>
  <si>
    <t>TC-230</t>
  </si>
  <si>
    <t>Pin code</t>
  </si>
  <si>
    <t>Verify that  The pin code of the address is entered. The 6 digit number have to be entered.</t>
  </si>
  <si>
    <t>The pin code of the address should be entered. The 6 digit number have to be entered.</t>
  </si>
  <si>
    <t>TC-231</t>
  </si>
  <si>
    <t>Verify upon inserting invalid data in Pin Code field error file is being downloaded with remark "Invalid Pin Code"</t>
  </si>
  <si>
    <t>inserting invalid data in Pin Code field error file should be downloaded with remark "Invalid Pin Code"</t>
  </si>
  <si>
    <t>TC-232</t>
  </si>
  <si>
    <t>Aadhar No</t>
  </si>
  <si>
    <t>Verify that The aadhar number of the vendor is entered. The validated aadhar number is mandatory.</t>
  </si>
  <si>
    <t>The aadhar number of the vendor should be entered. The validated aadhar number is not mandatory.</t>
  </si>
  <si>
    <t>TC-233</t>
  </si>
  <si>
    <t>Verify upon inserting invalid data in Aadhar No field error file is being downloaded with remark "Invalid Aadhar no"</t>
  </si>
  <si>
    <t xml:space="preserve"> inserting invalid data in Aadhar No field error file should be downloaded with remark "Invalid Aadhar no"</t>
  </si>
  <si>
    <t xml:space="preserve">1. If user enter special characters and alphabets then system is not throwing any error msg
2. If user enter adhar no Starting 0 and 1 then system is not throwing error msg
4. If user enter less than 12 numbers then system is not throwing any error msg
9/24/2024
As expected
</t>
  </si>
  <si>
    <t>TC-234</t>
  </si>
  <si>
    <t>PAN No</t>
  </si>
  <si>
    <t>Verify that The PAN number of the vendor is entered.</t>
  </si>
  <si>
    <t xml:space="preserve"> The PAN number of the vendor should be entered.</t>
  </si>
  <si>
    <t>TC-235</t>
  </si>
  <si>
    <t>Verify that  The validated PAN number is mandatory.</t>
  </si>
  <si>
    <t xml:space="preserve"> The validated PAN number should be mandatory.</t>
  </si>
  <si>
    <t>TC-236</t>
  </si>
  <si>
    <t>Verify upon inserting invalid data in PAN No field error file is being downloaded with remark "Invalid PAN no"</t>
  </si>
  <si>
    <t xml:space="preserve"> inserting invalid data in PAN No field error file should be downloaded with remark "Invalid PAN no"</t>
  </si>
  <si>
    <t>TC-237</t>
  </si>
  <si>
    <t>Verify that  The GST number of the vendor is entered.</t>
  </si>
  <si>
    <t xml:space="preserve"> The GST number of the vendor should be entered.</t>
  </si>
  <si>
    <t>TC-238</t>
  </si>
  <si>
    <t>Verify that The validated GST number is not mandatory.</t>
  </si>
  <si>
    <t xml:space="preserve"> The validated GST number should not be mandatory.</t>
  </si>
  <si>
    <t>TC-239</t>
  </si>
  <si>
    <t>Verify upon inserting invalid data in GST field error file is being downloaded with remark "Invalid GST no"</t>
  </si>
  <si>
    <t>Verify upon inserting invalid data in GST field error file should be downloaded with remark "Invalid GST no"</t>
  </si>
  <si>
    <t>As expected
9/24/2024 
Not as Expected allowing to upload invalid data.
Error message not displayed for invalid data.</t>
  </si>
  <si>
    <t>Sheet2!160</t>
  </si>
  <si>
    <t>TC-240</t>
  </si>
  <si>
    <t>MSME No</t>
  </si>
  <si>
    <t>Verify that the MSME number of the vendor is entered.</t>
  </si>
  <si>
    <t xml:space="preserve"> the MSME number of the vendor should be entered.</t>
  </si>
  <si>
    <t>TC-241</t>
  </si>
  <si>
    <t>Verify that  The validated MSME number is not mandatory.</t>
  </si>
  <si>
    <t>The validated MSME number should not be mandatory.</t>
  </si>
  <si>
    <t>TC-242</t>
  </si>
  <si>
    <t>Verify upon inserting invalid data in MSME field error file is being downloaded with remark "Invalid MSME no"</t>
  </si>
  <si>
    <t>inserting invalid data in MSME field error file should be downloaded with remark "Invalid MSME no"</t>
  </si>
  <si>
    <t>As expected
9/24/2024 Not as Expected
Allowing to upload invalid data.
Error message not displayed for invalid data</t>
  </si>
  <si>
    <t>TC-243</t>
  </si>
  <si>
    <t>Verify that  The bank name of the vendor is entered</t>
  </si>
  <si>
    <t>The bank name of the vendor should be entered</t>
  </si>
  <si>
    <t>TC-244</t>
  </si>
  <si>
    <t>Verify upon inserting invalid data in Bank field error file is being downloaded with remark "Invalid Bank Name"</t>
  </si>
  <si>
    <t xml:space="preserve"> inserting invalid data in Bank field error file should bedownloaded with remark "Invalid Bank Name"</t>
  </si>
  <si>
    <t>As expected
As expected
9/24/2024 As expected</t>
  </si>
  <si>
    <t>TC-245</t>
  </si>
  <si>
    <t>Verify that  The bank branch name of the bank given of the vendor is entered</t>
  </si>
  <si>
    <t>The bank branch name of the bank given of the vendor should be entered</t>
  </si>
  <si>
    <t>TC-246</t>
  </si>
  <si>
    <t>Verify upon inserting invalid data in Bank Branch field error file is being downloaded with remark "Invalid Bank Branch name"</t>
  </si>
  <si>
    <t xml:space="preserve"> inserting invalid data in Bank Branch field error file should be downloaded with remark "Invalid Bank Branch name"</t>
  </si>
  <si>
    <t>TC-247</t>
  </si>
  <si>
    <t>Verify that  The account number of that specific bank of the vendor is entered</t>
  </si>
  <si>
    <t>The account number of that specific bank of the vendor should be entered</t>
  </si>
  <si>
    <t>As expected
As expected
9/24/2024 As expected</t>
  </si>
  <si>
    <t>TC-248</t>
  </si>
  <si>
    <t>Verify upon inserting invalid data in Account field error file is being downloaded with remark "Invalid Account no"</t>
  </si>
  <si>
    <t>inserting invalid data in Account field error file should be downloaded with remark "Invalid Account no"</t>
  </si>
  <si>
    <t>As expected</t>
  </si>
  <si>
    <t>TC-249</t>
  </si>
  <si>
    <t>IFSC Code</t>
  </si>
  <si>
    <t>Verify that The IFSC code of that bank branch name is entered</t>
  </si>
  <si>
    <t>The IFSC code of that bank branch name should be entered</t>
  </si>
  <si>
    <t>IFSC code is not accepting NA
As expected
9/24/2024 As expected</t>
  </si>
  <si>
    <t>TC-250</t>
  </si>
  <si>
    <t>Verify upon inserting invalid data in IFSC Code field error file is being downloaded with remark "Invalid IFSC Code"</t>
  </si>
  <si>
    <t xml:space="preserve"> inserting invalid data in IFSC Code field error file should be downloaded with remark "Invalid IFSC Code"</t>
  </si>
  <si>
    <t>TC-251</t>
  </si>
  <si>
    <t>Verify that  The beneficiary抯 name is entered</t>
  </si>
  <si>
    <t>The beneficiary抯 name should be entered</t>
  </si>
  <si>
    <t>TC-252</t>
  </si>
  <si>
    <t>Verify upon inserting invalid data in Beneficiary Name field error file is being downloaded with remark "Invalid Beneficiary name"</t>
  </si>
  <si>
    <t xml:space="preserve"> inserting invalid data in Beneficiary Name field error file should be downloaded with remark "Invalid Beneficiary name"</t>
  </si>
  <si>
    <t>TC-253</t>
  </si>
  <si>
    <t>Verify that Whether the payment is considered is not is mentioned. If yes, 搚es?is mentioned. If no, 搉o?is mentioned.</t>
  </si>
  <si>
    <t>Whether the payment is considered is not is mentioned. If yes, 搚es?should be mentioned. If no, 搉o?should be mentioned.</t>
  </si>
  <si>
    <t xml:space="preserve">In Edit and View added consider in payment is not visible
9/24/2024
Not as Expected
in "consider_in_payment" column when inserted as "petty cast" in small letters, data not displayed in the grid view.  </t>
  </si>
  <si>
    <t>TC-254</t>
  </si>
  <si>
    <t>Verify that  The ERP account name is entered. If nothing entered, the vendor抯 name is considered.</t>
  </si>
  <si>
    <t>The ERP account name should be entered. If nothing entered, the vendor抯 name should be considered.</t>
  </si>
  <si>
    <t>TC-255</t>
  </si>
  <si>
    <t>Template</t>
  </si>
  <si>
    <t xml:space="preserve">Verify that The Template name field is optional </t>
  </si>
  <si>
    <t xml:space="preserve"> The Template name field should be optional </t>
  </si>
  <si>
    <t>TC-256</t>
  </si>
  <si>
    <t xml:space="preserve">Verify that the template name is entered. </t>
  </si>
  <si>
    <t xml:space="preserve">the template name should be entered. </t>
  </si>
  <si>
    <t>TC-257</t>
  </si>
  <si>
    <t xml:space="preserve">Verify that the template name is given compulsory when the consider in payment is selected as 搚es? </t>
  </si>
  <si>
    <t xml:space="preserve">the template name should be given compulsory when the consider in payment is selected as 搚es? </t>
  </si>
  <si>
    <t>TC-258</t>
  </si>
  <si>
    <t>Verify that the valid and active template to be entered which is fetched from the payment template master in the ticketing system.</t>
  </si>
  <si>
    <t>The valid and active template should be entered which is fetched from the payment template master in the ticketing system.</t>
  </si>
  <si>
    <t>TC-259</t>
  </si>
  <si>
    <t>Bulk Upload</t>
  </si>
  <si>
    <t>Verify that Bulk upload button is displayed successfully</t>
  </si>
  <si>
    <t xml:space="preserve"> Bulk upload button should be displayed successfully</t>
  </si>
  <si>
    <t>TC-260</t>
  </si>
  <si>
    <t xml:space="preserve">Verify that Bulk upload button is clickable </t>
  </si>
  <si>
    <t>Bulk upload button should be clickable</t>
  </si>
  <si>
    <t>TC-261</t>
  </si>
  <si>
    <t>Bulk Upload pop-up</t>
  </si>
  <si>
    <t xml:space="preserve">Verify when Bulk upload button is clicked, the pop-up is appear successfully </t>
  </si>
  <si>
    <t xml:space="preserve">when Bulk upload button is clicked, the pop-up should be appear successfully </t>
  </si>
  <si>
    <t>TC-262</t>
  </si>
  <si>
    <t>Verify that the pop-up consists of the following fields :
1. Choose file
2. Uplaod button
3. Back Button</t>
  </si>
  <si>
    <t>the pop-up consists of the following fields :
1. Choose file
2. Uplaod button
3. Back Button</t>
  </si>
  <si>
    <t>TC-263</t>
  </si>
  <si>
    <t>Bulk Upload &gt; Choose File</t>
  </si>
  <si>
    <t>Verify that when Choose file button is clicked, User able to  select excel file successfully</t>
  </si>
  <si>
    <t>when Choose file button is clicked, User should able to  select excel file successfully</t>
  </si>
  <si>
    <t>TC-264</t>
  </si>
  <si>
    <t>Bulk Upload &gt; Upload</t>
  </si>
  <si>
    <t xml:space="preserve">Verify that when click on Upload button, system able to upload the file </t>
  </si>
  <si>
    <t xml:space="preserve">when click on Upload button, system should able to upload the file </t>
  </si>
  <si>
    <t>TC-265</t>
  </si>
  <si>
    <t>Bulk Upload &gt; Back</t>
  </si>
  <si>
    <t xml:space="preserve">Verify that when click on Back button,  the pop-up is closed successfully </t>
  </si>
  <si>
    <t xml:space="preserve">when click on Back button,  the pop-up should be closed successfully </t>
  </si>
  <si>
    <t>TC-266</t>
  </si>
  <si>
    <t>Verify error msg is being populated or not upon clicking on submit button without selecting file</t>
  </si>
  <si>
    <t>Error msg should be populated  upon clicking on submit button without selecting file</t>
  </si>
  <si>
    <t>TC-267</t>
  </si>
  <si>
    <t>Verify when invalid file is selcted and clicked on submit, then system is displayed error message 揝omething went wrong - Invalid file type?</t>
  </si>
  <si>
    <t>when invalid file is selcted and clicked on submit, then system is displayed error message 揝omething went wrong - Invalid file type?</t>
  </si>
  <si>
    <t>TC-268</t>
  </si>
  <si>
    <t xml:space="preserve">Verify that when the empty file uploaded, then error message is displayed 揝omething went wrong - Empty file uploaded? then error file should be downladed </t>
  </si>
  <si>
    <t xml:space="preserve">when the empty file uploaded, then error message should be  displayed 揝omething went wrong - Empty file uploaded?&amp; then error file should be downladed </t>
  </si>
  <si>
    <t>As expected
9/24/2024
Not as Expected.
After uploading the empty file new tab opened in web browser contains 404 Error message
Error Message not displayed
whereas it is expected error file should be downloaded.</t>
  </si>
  <si>
    <t>TC-269</t>
  </si>
  <si>
    <t>Verify when valid file is uploaded but data inside the file is inaccurate, then error file should be downloaded</t>
  </si>
  <si>
    <t xml:space="preserve"> When valid file is uploaded but data inside the file is inaccurate, then error file should be downloaded</t>
  </si>
  <si>
    <t>TC-270</t>
  </si>
  <si>
    <t xml:space="preserve">Verify if invalid file is opened, system displays the column where validation message is added. For eg. if  Adhar no field was empty, then validation message displays as 'Invalid adhar no field' </t>
  </si>
  <si>
    <t>TC-271</t>
  </si>
  <si>
    <t xml:space="preserve">Verify when Invalid/valid file with valid/Invalid inputs is uploaded, valid file is successfully added to the vendor report page &amp; invalid error file is downloaded </t>
  </si>
  <si>
    <t xml:space="preserve">whenInvalid/valid file with valid/Invalid inputs is uploaded, valid file should be successfully added to the vendor report page &amp; invalid error file should be downloaded </t>
  </si>
  <si>
    <t>TC-272</t>
  </si>
  <si>
    <t>report page</t>
  </si>
  <si>
    <t>Verify if all fields are displayed accurately</t>
  </si>
  <si>
    <t>All uploded records should be displayed accurately</t>
  </si>
  <si>
    <t>TC-273</t>
  </si>
  <si>
    <t>View button</t>
  </si>
  <si>
    <t>Verify when clicked on VIew button, all fields should display accurate data except attachments</t>
  </si>
  <si>
    <t>when clicked on VIew button, all fields should display accurate data except attachments</t>
  </si>
  <si>
    <t>TC-274</t>
  </si>
  <si>
    <t>Payment Template  Master</t>
  </si>
  <si>
    <t>Intergration</t>
  </si>
  <si>
    <t>Verify user  can reach to Payment Template Master by using below navigation path
Login to Ticket System--&gt;Bill Checking--&gt;Payment Template Master</t>
  </si>
  <si>
    <t>User should reach to Payment Template Master by using below navigation path
Login to Ticket System--&gt;Bill Checking--&gt;Payment Template Master</t>
  </si>
  <si>
    <t>7/23/2024 As expected
As expected
9/24/2024 As expected</t>
  </si>
  <si>
    <t>TC-275</t>
  </si>
  <si>
    <t>Payment Template Master - Grid</t>
  </si>
  <si>
    <t>Verify user can view the below column in grid view :
1.Action
2.Sr.
3.Status
4.Template name
5.Payment type
6.Bill type
7.Min days
8.Bill Day
9.Payment weekly
10.Remark
11.Created at
12.Created by
13.Updated at
14.Updated by</t>
  </si>
  <si>
    <t xml:space="preserve"> user can view the below column in grid view :
1.Action
2.Sr.
3.Status
4.Template name
5.Payment type
6.Bill type
7.Min days
8.Bill Day
9.Payment weekly
10.Remark
11.Created at
12.Created by
13.Updated at
14.Updated by</t>
  </si>
  <si>
    <t>TC-276</t>
  </si>
  <si>
    <t>Sr No</t>
  </si>
  <si>
    <t xml:space="preserve">Verify that Serial number is displayed in order </t>
  </si>
  <si>
    <t xml:space="preserve"> Serial number should be displayed in order </t>
  </si>
  <si>
    <t>TC-277</t>
  </si>
  <si>
    <t xml:space="preserve">Verify that selected Active/Deactive Status is displayed </t>
  </si>
  <si>
    <t xml:space="preserve">selected Active/Deactive Status should be displayed </t>
  </si>
  <si>
    <t>TC-278</t>
  </si>
  <si>
    <t>Template name</t>
  </si>
  <si>
    <t xml:space="preserve">Verify that added template name is displayed accurately </t>
  </si>
  <si>
    <t xml:space="preserve"> added template name should be displayed accurately </t>
  </si>
  <si>
    <t>TC-279</t>
  </si>
  <si>
    <t>Payment type</t>
  </si>
  <si>
    <t>Verify that Payment type is displayed</t>
  </si>
  <si>
    <t xml:space="preserve"> Payment type should be displayed</t>
  </si>
  <si>
    <t>TC-280</t>
  </si>
  <si>
    <t>Bill type</t>
  </si>
  <si>
    <t xml:space="preserve">Varify that Bill Type is displayed </t>
  </si>
  <si>
    <t xml:space="preserve"> Bill Type should be displayed </t>
  </si>
  <si>
    <t>TC-281</t>
  </si>
  <si>
    <t>Min days</t>
  </si>
  <si>
    <t xml:space="preserve">Verify that Min days is displayed </t>
  </si>
  <si>
    <t xml:space="preserve"> Min days should be displayed </t>
  </si>
  <si>
    <t>TC-282</t>
  </si>
  <si>
    <t xml:space="preserve">Bill Day </t>
  </si>
  <si>
    <t xml:space="preserve">Verify that Bill days is displayed </t>
  </si>
  <si>
    <t xml:space="preserve"> Bill days should be displayed </t>
  </si>
  <si>
    <t>TC-283</t>
  </si>
  <si>
    <t>Verify upon multiple days selection, under grid, days should display in ascending order against the payment template</t>
  </si>
  <si>
    <t>Upon multiple days selection, under grid, days should display in ascending order against the payment template</t>
  </si>
  <si>
    <t>TC-284</t>
  </si>
  <si>
    <t>Payment weekly</t>
  </si>
  <si>
    <t xml:space="preserve">Verify that payment weekly is displayed </t>
  </si>
  <si>
    <t xml:space="preserve"> payment weekly should be displayed </t>
  </si>
  <si>
    <t>TC-285</t>
  </si>
  <si>
    <t>Verify upon multiple days selection, under grid, week days should display in ascending order against the payment template</t>
  </si>
  <si>
    <t>Upon multiple weekly days selection, under grid, Payment weekly should display in ascending order against the payment template</t>
  </si>
  <si>
    <t>TC-286</t>
  </si>
  <si>
    <t xml:space="preserve">Verify that added remark is displayed </t>
  </si>
  <si>
    <t xml:space="preserve"> added remark should be displayed </t>
  </si>
  <si>
    <t>TC-287</t>
  </si>
  <si>
    <t xml:space="preserve">Created at </t>
  </si>
  <si>
    <t xml:space="preserve">Verify that date &amp; time is displayed in Created At </t>
  </si>
  <si>
    <t xml:space="preserve"> date &amp; time should be displayed in Created At </t>
  </si>
  <si>
    <t>TC-288</t>
  </si>
  <si>
    <t>Created by</t>
  </si>
  <si>
    <t xml:space="preserve">Verify that who's create the record is displayed in Created By </t>
  </si>
  <si>
    <t xml:space="preserve"> who's create the record should be displayed in Created By </t>
  </si>
  <si>
    <t>TC-289</t>
  </si>
  <si>
    <t>Updated at</t>
  </si>
  <si>
    <t xml:space="preserve">Verify that record updated date &amp; time is displayed in Updated At </t>
  </si>
  <si>
    <t xml:space="preserve"> record updated date &amp; time should be displayed in Updated At </t>
  </si>
  <si>
    <t>TC-290</t>
  </si>
  <si>
    <t>Updated by</t>
  </si>
  <si>
    <t xml:space="preserve">Verify that who's update the record is displayed in Updated By </t>
  </si>
  <si>
    <t xml:space="preserve"> who's update the record should be displayed in Updated By </t>
  </si>
  <si>
    <t>TC-291</t>
  </si>
  <si>
    <t xml:space="preserve">Search </t>
  </si>
  <si>
    <t>Verify user is able to search the records by Template Name</t>
  </si>
  <si>
    <t>User should be able to search the records by Template Name</t>
  </si>
  <si>
    <t>TC-292</t>
  </si>
  <si>
    <t>Payment Template Master - Search</t>
  </si>
  <si>
    <t>1. Search would work with enter key</t>
  </si>
  <si>
    <t>Search should work with enter key</t>
  </si>
  <si>
    <t>TC-293</t>
  </si>
  <si>
    <t>2. Search would work with click on Search button</t>
  </si>
  <si>
    <t>Search should work with click on Search button</t>
  </si>
  <si>
    <t>TC-294</t>
  </si>
  <si>
    <t>Payment Template Master</t>
  </si>
  <si>
    <t xml:space="preserve">Verify that Add Template button is visible &amp; clickable </t>
  </si>
  <si>
    <t>TC-295</t>
  </si>
  <si>
    <t>Verify that when click on Add template button, Add template page should be display</t>
  </si>
  <si>
    <t>TC-296</t>
  </si>
  <si>
    <t>Verify upon click on Add Template buton ,user is able to view the below field and buttons as per the UI mention in design document
1.Template Name
2.Payment Type
3.Bill Date Type
4.Min Days
5.Payment weekly
6.Bill Day
7.Remark
8.Is Active
9.Save (button)
10.Close (button)</t>
  </si>
  <si>
    <t>Upon click on Add Template buton ,user is able to view the below field and buttons as per the UI mention in design document
1.Template Name
2.Payment Type
3.Bill Date Type
4.Min Days
5.Payment weekly
6.Bill Day
7.Remark
8.Is Active
9.Save (button)
10.Close (button)</t>
  </si>
  <si>
    <t>TC-297</t>
  </si>
  <si>
    <t>Payment Template Master - Add</t>
  </si>
  <si>
    <t>Template Name</t>
  </si>
  <si>
    <t>Verify Template Name field is Mandatory and marked with asterik</t>
  </si>
  <si>
    <t>Template Name field should be Mandatory and marked with asterik</t>
  </si>
  <si>
    <t>TC-298</t>
  </si>
  <si>
    <t>Verify user can enter the Template Name</t>
  </si>
  <si>
    <t>user can enter the Template Name</t>
  </si>
  <si>
    <t>TC-299</t>
  </si>
  <si>
    <t>Verify Template Nameis field should satisfy below validation :
1.It should accept characters, special characters, numbers and space.</t>
  </si>
  <si>
    <t>Template Nameis field should satisfy below validation :
1.It should accept characters, special characters, numbers and space.</t>
  </si>
  <si>
    <t>TC-300</t>
  </si>
  <si>
    <t>Payment Type</t>
  </si>
  <si>
    <t>Verify Template -Payment Type field is Mandatory and marked with asterik</t>
  </si>
  <si>
    <t>Template -Payment Type field is Mandatory and marked with asterik</t>
  </si>
  <si>
    <t>TC-301</t>
  </si>
  <si>
    <t>Verify user can select either 搈onthly?or 搘eekly?from this Dropdown</t>
  </si>
  <si>
    <t>User can select either monthly?or weekly?from this Dropdown</t>
  </si>
  <si>
    <t>TC-302</t>
  </si>
  <si>
    <t xml:space="preserve">Payment Type &gt; Monthly </t>
  </si>
  <si>
    <t>Verfiy upon selecting Paymen template type as Monthly below fields are being displayed or not:
1. Bill Day
2. Min Days</t>
  </si>
  <si>
    <t>Upon selecting Paymen template type as Monthly below fields should be displayed :
1. Bill Day
2. Min Days</t>
  </si>
  <si>
    <t>TC-303</t>
  </si>
  <si>
    <t>Payment Type &gt; Weekly</t>
  </si>
  <si>
    <t>Verfiy upon selecting Paymen template type as "Weekly" below fields are being displayed or not:
1. Payment Weekly
2. Min Days</t>
  </si>
  <si>
    <t>Upon selecting Paymen template type as "Weekly" below fields should be displayed :
1. Payment Weekly
2. Min Days</t>
  </si>
  <si>
    <t>TC-304</t>
  </si>
  <si>
    <t>To verify upon changing payment type fileds are changing accrodingly or not.</t>
  </si>
  <si>
    <t>Upon changing payment type fileds should be changed accrodingly.</t>
  </si>
  <si>
    <t>TC-305</t>
  </si>
  <si>
    <t>Bill Date Type</t>
  </si>
  <si>
    <t xml:space="preserve">Verify that Bill Date Type dropdown consist of Bill Date &amp; Receive Date </t>
  </si>
  <si>
    <t xml:space="preserve">Bill Date Type dropdown consist of Bill Date &amp; Receive Date </t>
  </si>
  <si>
    <t>TC-306</t>
  </si>
  <si>
    <t>Verify user can select either bill Date?or received Date?from this Dropdown</t>
  </si>
  <si>
    <t>User can select either bill Date?or received Date?from this Dropdown</t>
  </si>
  <si>
    <t>TC-307</t>
  </si>
  <si>
    <t>Verify Bill Date field is Mandatory and marked with asterik</t>
  </si>
  <si>
    <t>Bill Date field should be Mandatory and marked with asterik</t>
  </si>
  <si>
    <t>TC-308</t>
  </si>
  <si>
    <t>Min Days</t>
  </si>
  <si>
    <t>Verify Min Days field is Mandatory and marked with asterik</t>
  </si>
  <si>
    <t>Min Days field should be Mandatory and marked with asterik</t>
  </si>
  <si>
    <t>TC-309</t>
  </si>
  <si>
    <t>Verify user can enter the number in Min Days</t>
  </si>
  <si>
    <t>User can enter the number in Min Days</t>
  </si>
  <si>
    <t>TC-310</t>
  </si>
  <si>
    <t>Verify Min Days field should satisfy below validation
1.It should accept only numbers.
2. Max number allowed is 366</t>
  </si>
  <si>
    <t xml:space="preserve">Min Days field should satisfy below validation
1.It should accept only numbers.
2. Max number allowed is 366
</t>
  </si>
  <si>
    <t>TC-311</t>
  </si>
  <si>
    <t>Verify Bill Day field should satisfy below validation
1. It should accept comma.
2. It can accept multiple values seperated by comma(,)
3. It accept maximum 31
4. Should not accept duplicate days</t>
  </si>
  <si>
    <t>Bill Day field should satisfy below validation
1. It should accept comma.
2. It can accept multiple values seperated by comma(,)
3. It accept maximum 31
4. Should not accept duplicate days</t>
  </si>
  <si>
    <t>TC-312</t>
  </si>
  <si>
    <t>Verify Payment weekly field should satisfy below validation
1. It should display seven days name in the list box
2. User can select multiple days through this.
3. Selected days should display in the field.</t>
  </si>
  <si>
    <t>Payment weekly field should satisfy below validation
1. It should display seven days name in the list box
2. User can select multiple days through this.
3. Selected days should display in the field.</t>
  </si>
  <si>
    <t>TC-313</t>
  </si>
  <si>
    <t>Verify Remark field is optional and not marked with asterik</t>
  </si>
  <si>
    <t>Remark field is optional and not marked with asterik</t>
  </si>
  <si>
    <t>TC-314</t>
  </si>
  <si>
    <t>Verify user can enter the Remark</t>
  </si>
  <si>
    <t>User can enter the Remark</t>
  </si>
  <si>
    <t>TC-315</t>
  </si>
  <si>
    <t>Verify Remarkis field should satisfy below validation
1.It should accept characters, special characters, numbers and space.
2. It should accept English / Devanagari script.
3. It is 1000 characters long</t>
  </si>
  <si>
    <t>Remark is field should satisfy below validation
1.It should accept characters, special characters, numbers and space.
2. It should accept English / Devanagari script.
3. It is 1000 characters long</t>
  </si>
  <si>
    <t>TC-316</t>
  </si>
  <si>
    <t>Verify Status field is Mandatory and marked with asterik</t>
  </si>
  <si>
    <t>Status field is Mandatory and marked with asterik</t>
  </si>
  <si>
    <t>TC-317</t>
  </si>
  <si>
    <t>User is able to click the Status radio button</t>
  </si>
  <si>
    <t>TC-318</t>
  </si>
  <si>
    <t>Verify Status field should satisfy below validation
1. Two Radio button will display  -Active and deactive.
2. By default Active radio button is enabled/selected.</t>
  </si>
  <si>
    <t>Status field should satisfy below validation
1. Two Radio button will display  -Active and deactive.
2. By default Active radio button is enabled/selected.</t>
  </si>
  <si>
    <t>TC-319</t>
  </si>
  <si>
    <t>Verfiy upon adding mutplie bill days comma seperated, while saving, it should be saved in ascending order
Ex : Bill days : 5,8,21,1,30,3.
While saving it should be saved as : 1,3,5,8,21,30.</t>
  </si>
  <si>
    <t>Upon adding mutplie bill days comma seperated, while saving, it should be saved in ascending order
Ex : Bill days : 5,8,21,1,30,3.
While saving it should be saved as : 1,3,5,8,21,30.</t>
  </si>
  <si>
    <t>TC-320</t>
  </si>
  <si>
    <t>Verfiy upon adding mutplie payment weekly option , while saving, it should be saved in ascending order
Ex : Payment weekly : Friday,monday,saturday, tuesday.
While saving it should be saved as : Monday,tuesday,friday,saturday.</t>
  </si>
  <si>
    <t>Upon adding mutplie payment weekly option , while saving, it should be saved in ascending order
Ex : Payment weekly : Friday,monday,saturday, tuesday.
While saving it should be saved as : Monday,tuesday,friday,saturday.</t>
  </si>
  <si>
    <t>TC-321</t>
  </si>
  <si>
    <t>User is able to click the Save (button)</t>
  </si>
  <si>
    <t>TC-322</t>
  </si>
  <si>
    <t>Verify save button field should satisfy below validation
1. Upon click on Save button Template Master details get saved and user acknowledged with message " Payment Template has been successfully added</t>
  </si>
  <si>
    <t>Save button field should satisfy below validation
1. Upon click on Save button Template Master details get saved and user acknowledged with message " Payment Template has been successfully added"</t>
  </si>
  <si>
    <t xml:space="preserve">7/23/2024 As expected
As expected
9/24/2024 As expected
Message displayed
"Record inserted !!! " </t>
  </si>
  <si>
    <t>TC-323</t>
  </si>
  <si>
    <t xml:space="preserve">Save </t>
  </si>
  <si>
    <t>Upon click on save button records gets saved in respective table</t>
  </si>
  <si>
    <t>7/23/2024 Whilig adding enter remark with 1000 charater but in grid view showing only 100 character
As expected
9/24/2024 As expected</t>
  </si>
  <si>
    <t>TC-324</t>
  </si>
  <si>
    <t xml:space="preserve">Back </t>
  </si>
  <si>
    <t>User is able to click the Back (button)</t>
  </si>
  <si>
    <t>7/23/2024 As expected
9/24/2024 As expected</t>
  </si>
  <si>
    <t>TC-325</t>
  </si>
  <si>
    <t>Verify back button should satisfy below validation
1. Upon click on Back Button, System takes user to Grid view</t>
  </si>
  <si>
    <t>Back button should satisfy below validation
1. Upon click on Back Button, System takes user to Grid view</t>
  </si>
  <si>
    <t>TC-326</t>
  </si>
  <si>
    <t xml:space="preserve">Grid View </t>
  </si>
  <si>
    <t>Verify what actions are being displayed to user in grid :
1. Edit
2. View</t>
  </si>
  <si>
    <t>Below actions should be displayed to user in grid :
1. Edit
2. View</t>
  </si>
  <si>
    <t>TC-327</t>
  </si>
  <si>
    <t xml:space="preserve">Veriry that Edit action button is visible &amp; clickable </t>
  </si>
  <si>
    <t xml:space="preserve">Edit action button should be visible &amp; clickable </t>
  </si>
  <si>
    <t>TC-328</t>
  </si>
  <si>
    <t xml:space="preserve">Verify that when click on Edit action, Edit Payment Template pop up window is appear </t>
  </si>
  <si>
    <t xml:space="preserve">when click on Edit action, Edit Payment Template pop up window should be appear </t>
  </si>
  <si>
    <t>TC-329</t>
  </si>
  <si>
    <t>Verify upon click on Edit action button user can able to view the below fields with data selected /added at the time of add Template
1.Template Name
2.Payment Type
3.Bill Date Type
4.Min Days
5.Payment weekly
6.Bill Day
7.Remark
8.Is Active
9.Update (button)
10.Cancel (button)</t>
  </si>
  <si>
    <t>Upon click on Edit action button user can able to view the below fields with data selected /added at the time of add Template
1.Template Name
2.Payment Type
3.Bill Date Type
4.Min Days
5.Payment weekly
6.Bill Day
7.Remark
8.Is Active
9.Update (button)
10.Cancel (button)</t>
  </si>
  <si>
    <t>TC-330</t>
  </si>
  <si>
    <t>To verify data is being displayed or not usder below fields :
1. Template Name
2. Payment Type
3. Bill Date Type
4. Payment Weekly
5. Bill Day
6. Min days
6. Remark
7. Status</t>
  </si>
  <si>
    <t>Data should be be displayed under below fields :
1. Template Name
2. Payment Type
3. Bill Date Type
4. Payment Weekly
5. Bill Day
6. Min days
6. Remark
7. Status</t>
  </si>
  <si>
    <t>TC-331</t>
  </si>
  <si>
    <t>Verify user is able to edit the saved values</t>
  </si>
  <si>
    <t>User is able to edit the saved values</t>
  </si>
  <si>
    <t>TC-332</t>
  </si>
  <si>
    <t>Verify upon editing, data is being saved or not and same is being reflected in grid and view page</t>
  </si>
  <si>
    <t>Data should be updated and same should reflect in grid view and view page.</t>
  </si>
  <si>
    <t>7/23/2024 Whilig editing enter remark with 1000 charater but in grid view showing only 100 character
9/24/2024 As expected</t>
  </si>
  <si>
    <t>TC-333</t>
  </si>
  <si>
    <t>Payment Template Master - Edit</t>
  </si>
  <si>
    <t xml:space="preserve">Update button </t>
  </si>
  <si>
    <t>Verify upon click on Update button , user get acknowledged with update successfully message.</t>
  </si>
  <si>
    <t>Upon click on Update button , user get acknowledged with update successfully message.</t>
  </si>
  <si>
    <t>TC-334</t>
  </si>
  <si>
    <t>Verify recent added payment template is being displayed first in grid or not.</t>
  </si>
  <si>
    <t>Recent added payment template should be displayed first in grid.</t>
  </si>
  <si>
    <t>TC-335</t>
  </si>
  <si>
    <t>Bill Checking transaction</t>
  </si>
  <si>
    <t>Grid view</t>
  </si>
  <si>
    <t>Payment date</t>
  </si>
  <si>
    <t>Verify Payment date is being calculated as per the below template selected:
Template details:
1. Template
2. Payment type : Monthly
3. Bill date type : Bill date
4. Bill Day : 10
5. Min Days : 5</t>
  </si>
  <si>
    <t>Payment date should be calculated as :
Bill date + min days. Next upcoming bill day.
Ex : Bill date : 15/08/2023
Bill day : 10
Min days : 5
Calculation : 15/08/2023 + min days (5) = 20/08/2023.
Upcoming 10th date of month = 10/09/2023</t>
  </si>
  <si>
    <t>As expected
9/23/2024 As expected
9/24/2024 As expected</t>
  </si>
  <si>
    <t>TC-336</t>
  </si>
  <si>
    <t>Verify Payment date is being calculated as per the below template selected:
Template details:
1. Template
2. Payment type : Monthly
3. Bill date type : Received date
4. Bill Day : 10
5. Min Days : 5</t>
  </si>
  <si>
    <t>Payment date should be calculated as :
Received date + min days. Next upcoming bill day.
Ex : Received date : 20/08/2023
Bill day : 10
Min days : 5
Calculation : 20/08/2023 + min days (5) = 25/08/2023.
Upcoming 10th date of month = 10/09/2023</t>
  </si>
  <si>
    <t>As expected
9/23/2024 As expected</t>
  </si>
  <si>
    <t>TC-337</t>
  </si>
  <si>
    <t>Verify Payment date is being calculated as per the below template selected:
Template details:
1. Template
2. Payment type : Weekly
3. Bill date type : Bill date
4. Payment Weekly : Monday
5. Min Days : 5</t>
  </si>
  <si>
    <t>Payment date should be calculated as :
Bill date + min days. Next upcoming Payment Weekly day
Ex : Bill date : 15/08/2023
Payment Weekly : Monday
Min days : 5
Calculation : 15/08/2023 + min days (5) = 20/08/2023.
Upcoming Payment Weekly : Monday = 21/08/2023</t>
  </si>
  <si>
    <t>TC-338</t>
  </si>
  <si>
    <t>Verify Payment date is being calculated as per the below template selected:
Template details:
1. Template
2. Payment type : Weekly
3. Bill date type : Received date
4. Payment Weekly : Friday
5. Min Days : 5</t>
  </si>
  <si>
    <t>Payment date should be calculated as :
Received date + min days. Next upcoming Payment Weekly day
Ex : Received date : 20/08/2023
Payment Weekly : Friday
Min days : 5
Calculation : 20/08/2023 + min days (5) = 25/08/2023.
Upcoming Payment Weekly : Friday = 1/09/2023</t>
  </si>
  <si>
    <t>TC-339</t>
  </si>
  <si>
    <t>Payment Template Master - View</t>
  </si>
  <si>
    <t>Verify what page is being displayed upon clicking on view button.</t>
  </si>
  <si>
    <t>Upon clicking on view button user should land on View page.</t>
  </si>
  <si>
    <t>TC-340</t>
  </si>
  <si>
    <t>Verfiy below fields are being dispalyed on view page or not :
1. Template Name
2. Payment Type
3. Bill Date Type
4. Payment Weekly
5. Bill Day
6. Remark
7. Status
8. Cancel button</t>
  </si>
  <si>
    <t>Below fields should be dispalyed on view page :
1. Template Name
2. Payment Type
3. Bill Date Type
4. Payment Weekly
5. Bill Day
6. Remark
7. Status
8. Cancel button</t>
  </si>
  <si>
    <t>TC-341</t>
  </si>
  <si>
    <t>Verfiy data is being displayed or not in all below fields:
1. Template Name
2. Payment Type
3. Bill Date Type
4. Payment Weekly
5. Bill Day
6. Remark
7. Status</t>
  </si>
  <si>
    <t>Data should be displayed in all below fields:
1. Template Name
2. Payment Type
3. Bill Date Type
4. Payment Weekly
5. Bill Day
6. Remark
7. Status</t>
  </si>
  <si>
    <t>TC-342</t>
  </si>
  <si>
    <t>Verify upon clicking on cancel button user is landing on Payment template master page or not</t>
  </si>
  <si>
    <t>Upon cliking on back button user should land on Paymnet template master page.</t>
  </si>
  <si>
    <t>TC-343</t>
  </si>
  <si>
    <t>Bill checking transaction - Export</t>
  </si>
  <si>
    <t>Verify user  can reach to Bill cheking tansaction Export by using below navigation path
Login to Ticket System--&gt;Bill Checking--&gt;Bill checking transaction</t>
  </si>
  <si>
    <t>User should reach to Bill cheking tansaction Export by using below navigation path
Login to Ticket System--&gt;Bill Checking--&gt;Bill checking transaction</t>
  </si>
  <si>
    <t>7/25/2024 As expected</t>
  </si>
  <si>
    <t>TC-344</t>
  </si>
  <si>
    <t>Verify upon click on export button,  CSV file is being downloaded or not</t>
  </si>
  <si>
    <t>Upon click on export button, CSV file should be downloaded.</t>
  </si>
  <si>
    <t>TC-345</t>
  </si>
  <si>
    <t>Veirfy downloaded file can be opened and in readable format.</t>
  </si>
  <si>
    <t>Downloaded file should be opened and in readable format.</t>
  </si>
  <si>
    <t>TC-346</t>
  </si>
  <si>
    <t>Verify below column is being displayed in CSV file:
1. Sr no
2. Bill ID
3. Vendor name
4. Payment date
5. Bill No
6. Actual payment date
7. Bill amount
8. Net amount
9. Bill status
10. Bill type
11. Assign from
12. Assign to
13. Levels of approval
14. pending from
15. approved by
16. rejected by
18. Taxable amount
19. Debit Advance
20. Is original bill
21. Internal audit
22. External audit
23. Bill date
24. Received date
25. Hold amount
26. Paid amount
27. Is canceled
28. Is TCS applicable
29. Created at
30. Created by
31. Updated at
32. Updated by</t>
  </si>
  <si>
    <t>Below column should be displayed in CSV file:
1. Sr no
2. Bill ID
3. Vendor name
4. Payment date
5. Bill No
6. Actual payment date
7. Bill amount
8. Net amount
9. Bill status
10. Bill type
11. Assign from
12. Assign to
13. Levels of approval
14. pending from
15. approved by
16. rejected by
18. Taxable amount
19. Debit Advance
20. Is original bill
21. Internal audit
22. External audit
23. Bill date
24. Received date
25. Hold amount
26. Paid amount
27. Is canceled
28. Is TCS applicable
29. Created at
30. Created by
31. Updated at
32. Updated by</t>
  </si>
  <si>
    <t>TC-347</t>
  </si>
  <si>
    <t>Verify data count being exported is same as been displayed on Website.</t>
  </si>
  <si>
    <t>Data count being exported should be same as been displayed on Website.</t>
  </si>
  <si>
    <t>TC-348</t>
  </si>
  <si>
    <t>Verfiy data being displayed in all columns in exported file is same as being displayed on website</t>
  </si>
  <si>
    <t>Data being displayed in all columns in exported file should be same as being displayed on website</t>
  </si>
  <si>
    <t>TC-349</t>
  </si>
  <si>
    <t>Bill checking transaction - Search</t>
  </si>
  <si>
    <t>Verify user  can reach to Bill cheking tansaction Search by using below navigation path
Login to Ticket System--&gt;Bill Checking--&gt;Bill checking transaction</t>
  </si>
  <si>
    <t>User should reach to Search by using below navigation path
Login to Ticket System--&gt;Bill Checking--&gt;Bill checking transaction</t>
  </si>
  <si>
    <t>TC-350</t>
  </si>
  <si>
    <t>Verify upon search for valid  Bill ID data is being displayed as per search critearia or not</t>
  </si>
  <si>
    <t>Upon search for valid  data should be displayed as per search critearia or not</t>
  </si>
  <si>
    <t>TC-351</t>
  </si>
  <si>
    <t>Verify upon search for valid  Vendor name data is being displayed as per search critearia or not</t>
  </si>
  <si>
    <t>TC-352</t>
  </si>
  <si>
    <t>Verify upon search for valid  Payment date data is being displayed as per search critearia or not</t>
  </si>
  <si>
    <t>TC-353</t>
  </si>
  <si>
    <t>Verify upon search for valid  Bill No data is being displayed as per search critearia or not</t>
  </si>
  <si>
    <t>TC-354</t>
  </si>
  <si>
    <t>Verify upon search for valid  Actual payment date data is being displayed as per search critearia or not</t>
  </si>
  <si>
    <t>TC-355</t>
  </si>
  <si>
    <t>Verify upon search for valid  Bill amount data is being displayed as per search critearia or not</t>
  </si>
  <si>
    <t>7/25/2024 NA</t>
  </si>
  <si>
    <t>NA</t>
  </si>
  <si>
    <t>TC-356</t>
  </si>
  <si>
    <t>Verify upon search for valid  Net amount data is being displayed as per search critearia or not</t>
  </si>
  <si>
    <t>TC-357</t>
  </si>
  <si>
    <t>Verify upon search for valid  Bill status data is being displayed as per search critearia or not</t>
  </si>
  <si>
    <t>TC-358</t>
  </si>
  <si>
    <t>Verify upon search for valid  Bill type data is being displayed as per search critearia or not</t>
  </si>
  <si>
    <t>TC-359</t>
  </si>
  <si>
    <t>TC-360</t>
  </si>
  <si>
    <t>Verify upon search for valid  Assign to data is being displayed as per search critearia or not</t>
  </si>
  <si>
    <t>TC-361</t>
  </si>
  <si>
    <t>Verify upon search for valid  Levels of approval data is being displayed as per search critearia or not</t>
  </si>
  <si>
    <t>TC-362</t>
  </si>
  <si>
    <t>Verify upon search for valid  Approved by data is being displayed as per search critearia or not</t>
  </si>
  <si>
    <t>TC-363</t>
  </si>
  <si>
    <t>Verify upon search for valid  Rejected by data is being displayed as per search critearia or not</t>
  </si>
  <si>
    <t>TC-364</t>
  </si>
  <si>
    <t>Verify upon search for valid  Pending from data is being displayed as per search critearia or not</t>
  </si>
  <si>
    <t>TC-365</t>
  </si>
  <si>
    <t>Verify upon search for valid  Taxable amount data is being displayed as per search critearia or not</t>
  </si>
  <si>
    <t>TC-366</t>
  </si>
  <si>
    <t>Verify upon search for valid  Debit Advance data is being displayed as per search critearia or not</t>
  </si>
  <si>
    <t>TC-367</t>
  </si>
  <si>
    <t>Verify upon search for valid  Is original bill data is being displayed as per search critearia or not</t>
  </si>
  <si>
    <t>TC-368</t>
  </si>
  <si>
    <t>Verify upon search for valid  Internal audit data is being displayed as per search critearia or not</t>
  </si>
  <si>
    <t>TC-369</t>
  </si>
  <si>
    <t>Verify upon search for valid  External audit data is being displayed as per search critearia or not</t>
  </si>
  <si>
    <t>TC-370</t>
  </si>
  <si>
    <t>Verify upon search for valid  Bill date data is being displayed as per search critearia or not</t>
  </si>
  <si>
    <t>TC-371</t>
  </si>
  <si>
    <t>Verify upon search for valid  Receied date data is being displayed as per search critearia or not</t>
  </si>
  <si>
    <t>TC-372</t>
  </si>
  <si>
    <t>Verify upon search for valid  Hold amount data is being displayed as per search critearia or not</t>
  </si>
  <si>
    <t>TC-373</t>
  </si>
  <si>
    <t>Verify upon search for valid  Paid amount data is being displayed as per search critearia or not</t>
  </si>
  <si>
    <t>TC-374</t>
  </si>
  <si>
    <t>Verify upon search for valid  Is canceled data is being displayed as per search critearia or not</t>
  </si>
  <si>
    <t>TC-375</t>
  </si>
  <si>
    <t>Verify upon search for valid  Is TCS applicable data is being displayed as per search critearia or not</t>
  </si>
  <si>
    <t>TC-376</t>
  </si>
  <si>
    <t>Verify upon search for valid  Created at data is being displayed as per search critearia or not</t>
  </si>
  <si>
    <t>TC-377</t>
  </si>
  <si>
    <t>Verify upon search for valid  Created by data is being displayed as per search critearia or not</t>
  </si>
  <si>
    <t>TC-378</t>
  </si>
  <si>
    <t>Verify upon search for valid  Updated at data is being displayed as per search critearia or not</t>
  </si>
  <si>
    <t>TC-379</t>
  </si>
  <si>
    <t>Verify upon search for valid  Updated by data is being displayed as per search critearia or not</t>
  </si>
  <si>
    <t>TC-380</t>
  </si>
  <si>
    <t>Verify No data found msg is being displayed upon not adding valid data</t>
  </si>
  <si>
    <t>Upon not adding valid data "No data found" message sgould display.</t>
  </si>
  <si>
    <t>TC-381</t>
  </si>
  <si>
    <t>Verfiy reset functionality is working.</t>
  </si>
  <si>
    <t>Reset functionality should be working.</t>
  </si>
  <si>
    <t>7/25/2024 :Upon click on reset button page geting reseted but data added previously remains in search field</t>
  </si>
  <si>
    <t>TC-382</t>
  </si>
  <si>
    <t>Bill checking transaction - Filter</t>
  </si>
  <si>
    <t>Verify user  can reach to Bill cheking tansaction filter by using below navigation path
Login to Ticket System--&gt;Bill Checking--&gt;Bill checking transaction--&gt;Filter</t>
  </si>
  <si>
    <t>User should reach to Bill checking transaction by using below navigation path
Login to Ticket System--&gt;Bill Checking--&gt;Bill checking transaction--&gt;Filter</t>
  </si>
  <si>
    <t>TC-383</t>
  </si>
  <si>
    <t>Verify upon clicking on filter button, filter section is getting expanded</t>
  </si>
  <si>
    <t>upon clicking on filter button, filter section should be expanded</t>
  </si>
  <si>
    <t>TC-384</t>
  </si>
  <si>
    <t>Verify below option are being displayed in Filter section :
1. BC ID
2. Bill No
3. Vendor name
4. Bill status
5. Bill type
6. Assign to
7. From Bill date
8. To Bill date
9. From Received date
10. To Received date
11. From Payment date
12. To Payment date
13. From Bill amount
14. To Bill Amount
15. From Hold amount
16. To Hold Amount
18. Is original bill received
19. Filter
20. Reset</t>
  </si>
  <si>
    <t>Below option should be displayed in Filter section :
1. Bill Id No
2. Bill No
3. Vendor name
4. Bill status
5. Bill type
6. Assign to
7. From Bill date
8. To Bill date
9. From Received date
10. To Received date
11. From Payment date
12. To Payment date
13. From Bill amount
14. To Bill Amount
15. From Hold amount
16. To Hold Amount
18. Is original bill received
19. Filter
20. Reset</t>
  </si>
  <si>
    <t>TC-385</t>
  </si>
  <si>
    <t>Bill ID</t>
  </si>
  <si>
    <t xml:space="preserve">Verify Bill ID field should satisfy below validation
1.It should accept characters, numabers and special characters
2. Can accept single and multiple bill ID? ( comma seperated </t>
  </si>
  <si>
    <t>Bill ID field should satisfy below validation
1.It should accept characters, numbers and special characters
2. Can accept single and multiple bill ID? ( comma seperated )</t>
  </si>
  <si>
    <t>TC-386</t>
  </si>
  <si>
    <t>Verify Vendor bill No field should satisfy below validation
1.It should accept characters, numabes and special characters
2. Can accept single and multiple bill ID? ( comma seperated )</t>
  </si>
  <si>
    <t>Vendor bill no field should satisfy below validation
1.It should accept characters, numabes and special characters
2. Can accept single and multiple bill ID? ( comma seperated )</t>
  </si>
  <si>
    <t>TC-387</t>
  </si>
  <si>
    <r>
      <rPr>
        <sz val="11"/>
        <color theme="1"/>
        <rFont val="Calibri"/>
        <charset val="134"/>
        <scheme val="minor"/>
      </rPr>
      <t>Verify Bill type drop down should satisfy below validation
1.Data should be fetched form bill type master.
2. All active &amp; deactive bill type should be displayed.</t>
    </r>
    <r>
      <rPr>
        <strike/>
        <sz val="11"/>
        <color theme="1"/>
        <rFont val="Calibri"/>
        <charset val="134"/>
        <scheme val="minor"/>
      </rPr>
      <t xml:space="preserve">
3. Bill type which are deactive but were used previously should displayed.</t>
    </r>
    <r>
      <rPr>
        <sz val="11"/>
        <color theme="1"/>
        <rFont val="Calibri"/>
        <charset val="134"/>
        <scheme val="minor"/>
      </rPr>
      <t xml:space="preserve">
4. Should allow to select single and multiple Bill type ( comma seperated )
5. Selected option should display in field</t>
    </r>
  </si>
  <si>
    <r>
      <rPr>
        <sz val="11"/>
        <color theme="1"/>
        <rFont val="Calibri"/>
        <charset val="134"/>
        <scheme val="minor"/>
      </rPr>
      <t xml:space="preserve">Bill type drop down should satisfy below validation
1.Data should be fetched form bill type master.
2. All active &amp; dective bill type should be displayed.
</t>
    </r>
    <r>
      <rPr>
        <strike/>
        <sz val="11"/>
        <color theme="1"/>
        <rFont val="Calibri"/>
        <charset val="134"/>
        <scheme val="minor"/>
      </rPr>
      <t>3. Bill type which are deactive but were used previously should displayed</t>
    </r>
    <r>
      <rPr>
        <sz val="11"/>
        <color theme="1"/>
        <rFont val="Calibri"/>
        <charset val="134"/>
        <scheme val="minor"/>
      </rPr>
      <t xml:space="preserve">
4. Should allow to select single and multiple Bill type ( comma seperated )
5. Selected option should display in field</t>
    </r>
  </si>
  <si>
    <t>7/25/2024 As expected
8/14/2024 Deactive bill type not displayed</t>
  </si>
  <si>
    <t>TC-388</t>
  </si>
  <si>
    <r>
      <rPr>
        <sz val="11"/>
        <color theme="1"/>
        <rFont val="Calibri"/>
        <charset val="134"/>
        <scheme val="minor"/>
      </rPr>
      <t xml:space="preserve">Verify Vendor name drop down should satisfy below validation
1.Data should be fetched form Vendor master.
2. All active &amp; dective Vendor name should be displayed.
</t>
    </r>
    <r>
      <rPr>
        <strike/>
        <sz val="11"/>
        <color theme="1"/>
        <rFont val="Calibri"/>
        <charset val="134"/>
        <scheme val="minor"/>
      </rPr>
      <t>3.Vendor name which are deactive but were used previously should displayed</t>
    </r>
    <r>
      <rPr>
        <sz val="11"/>
        <color theme="1"/>
        <rFont val="Calibri"/>
        <charset val="134"/>
        <scheme val="minor"/>
      </rPr>
      <t xml:space="preserve">
4. Should allow to select single and multiple Vendor name ( comma seperated )
5. Selected option should display in field</t>
    </r>
  </si>
  <si>
    <r>
      <rPr>
        <sz val="11"/>
        <color rgb="FF000000"/>
        <rFont val="Calibri"/>
        <charset val="134"/>
        <scheme val="minor"/>
      </rPr>
      <t xml:space="preserve">Vendor name drop down should satisfy below validation
1.Data should be fetched form bill type vendor master.
2. All active and deactive Vendor name should be displayed.
</t>
    </r>
    <r>
      <rPr>
        <strike/>
        <sz val="11"/>
        <color rgb="FF000000"/>
        <rFont val="Calibri"/>
        <charset val="134"/>
        <scheme val="minor"/>
      </rPr>
      <t xml:space="preserve">3. Vendor name which are deactive but were used previously should displayed
</t>
    </r>
    <r>
      <rPr>
        <sz val="11"/>
        <color rgb="FF000000"/>
        <rFont val="Calibri"/>
        <charset val="134"/>
        <scheme val="minor"/>
      </rPr>
      <t>4. Should allow to select single and multiple Vendor name ( comma seperated )
5. Selected option should display in field</t>
    </r>
  </si>
  <si>
    <t>7/25/2024 As expected
8/14/2024 Deactive vendor name not displayed</t>
  </si>
  <si>
    <t>TC-389</t>
  </si>
  <si>
    <t>Bill status</t>
  </si>
  <si>
    <t>Verify bill status drop down should satisfy below validation
1.Solved
2. Unsolved.
3. Canceled option should dispaly
4. Should allow to select single and multiple Bill status ( comma seperated )
5. Selected option should display in field</t>
  </si>
  <si>
    <t>BIll status drop down should satisfy below validation
1.Solved
2. Unsolved.
3. Canceled option should dispaly
4. Should allow to select single and multiple Bill status ( comma seperated )
5. Selected option should display in field</t>
  </si>
  <si>
    <t>7/26/2024 Not working for solved bill</t>
  </si>
  <si>
    <t>TC-390</t>
  </si>
  <si>
    <t>Assigned to</t>
  </si>
  <si>
    <r>
      <rPr>
        <sz val="11"/>
        <color theme="1"/>
        <rFont val="Calibri"/>
        <charset val="134"/>
        <scheme val="minor"/>
      </rPr>
      <t xml:space="preserve">Verify Assigned to drop down should satisfy below validation
1.Data should be fetched form User master.
2. All active &amp; deactive User name should be displayed.
</t>
    </r>
    <r>
      <rPr>
        <strike/>
        <sz val="11"/>
        <color theme="1"/>
        <rFont val="Calibri"/>
        <charset val="134"/>
        <scheme val="minor"/>
      </rPr>
      <t>3.Vendor name which are deactive but were used previously should displayed</t>
    </r>
    <r>
      <rPr>
        <sz val="11"/>
        <color theme="1"/>
        <rFont val="Calibri"/>
        <charset val="134"/>
        <scheme val="minor"/>
      </rPr>
      <t xml:space="preserve">
4. Should allow to select single and multiple assign to ( comma seperated )
5. Selected option should display in field</t>
    </r>
  </si>
  <si>
    <r>
      <rPr>
        <sz val="11"/>
        <color theme="1"/>
        <rFont val="Calibri"/>
        <charset val="134"/>
        <scheme val="minor"/>
      </rPr>
      <t xml:space="preserve">Assigned to drop down should satisfy below validation
1.Data should be fetched form bill type User master.
2. All active &amp; deactive User name should be displayed.
</t>
    </r>
    <r>
      <rPr>
        <strike/>
        <sz val="11"/>
        <color theme="1"/>
        <rFont val="Calibri"/>
        <charset val="134"/>
        <scheme val="minor"/>
      </rPr>
      <t>3. User name which are deactive but were used previously should displayed</t>
    </r>
    <r>
      <rPr>
        <sz val="11"/>
        <color theme="1"/>
        <rFont val="Calibri"/>
        <charset val="134"/>
        <scheme val="minor"/>
      </rPr>
      <t xml:space="preserve">
4. Should allow to select single and multiple Assign to ( comma seperated )
5. Selected option should display in field</t>
    </r>
  </si>
  <si>
    <t>TC-391</t>
  </si>
  <si>
    <t>From Bill date</t>
  </si>
  <si>
    <t>Verify from bill date should satisfy below validation
1. It should accept data in mm/dd/yyyy
2. It should past + future date.
3. Date picker should be added,
4. Entered/selected date should display</t>
  </si>
  <si>
    <t>From bill date should satisfy below validation
1. It should accept data in mm/dd/yyyy
2. It should past + future date.
3. Date picker should be added,
4. Entered/selected date should display</t>
  </si>
  <si>
    <t>TC-392</t>
  </si>
  <si>
    <t>To Bill date</t>
  </si>
  <si>
    <t>Verify To bill date should satisfy below validation
1. It should accept data in mm/dd/yyyy
2. It should past + future date.
3. Date picker should be added,
4. Entered/selected date should display
5. If from date is selected, then date less than from date should be disabled.</t>
  </si>
  <si>
    <t>To bill date should satisfy below validation
1. It should accept data in mm/dd/yyyy
2. It should past + future date.
3. Date picker should be added,
4. Entered/selected date should display
5. If from date is selected, then date less than from date should be disabled.</t>
  </si>
  <si>
    <t>TC-393</t>
  </si>
  <si>
    <t>Verfiy if data is being displayed as per the from bill date to to bill date</t>
  </si>
  <si>
    <t>Data should be displayed as per the from bill date and to bill date selected.</t>
  </si>
  <si>
    <t>5/6/2024:Not displayed as per filter applied</t>
  </si>
  <si>
    <t>TC-394</t>
  </si>
  <si>
    <t>From Received date</t>
  </si>
  <si>
    <t>Verify from received date should satisfy below validation
1. It should accept data in mm/dd/yyyy
2. It should past + future date.
3. Date picker should be added,
4. Entered/selected date should display</t>
  </si>
  <si>
    <t>From Receive date should satisfy below validation
1. It should accept data in mm/dd/yyyy
2. It should past + future date.
3. Date picker should be added,
4. Entered/selected date should display</t>
  </si>
  <si>
    <t>TC-395</t>
  </si>
  <si>
    <t>To Received date</t>
  </si>
  <si>
    <t>Verify  to received date should satisfy below validation
1. It should accept data in mm/dd/yyyy
2. It should past + future date.
3. Date picker should be added,
4. Entered/selected date should display
5. If from date is selected, then date less than from date should be disabled.</t>
  </si>
  <si>
    <t>To Receive date should satisfy below validation
1. It should accept data in mm/dd/yyyy
2. It should past + future date.
3. Date picker should be added,
4. Entered/selected date should display
5. If from date is selected, then date less than from date should be disabled.</t>
  </si>
  <si>
    <t>TC-396</t>
  </si>
  <si>
    <t>Verfiy if data is being displayed as per the from received date and to received date</t>
  </si>
  <si>
    <t>Data should be displayed as per the from received date and to received date selected.</t>
  </si>
  <si>
    <t>TC-397</t>
  </si>
  <si>
    <t>From payment date</t>
  </si>
  <si>
    <t>Verify from payment date should satisfy below validation
1. It should accept data in mm/dd/yyyy
2. It should past + future date.
3. Date picker should be added,
4. Entered/selected date should display</t>
  </si>
  <si>
    <t>Payment date should satisfy below validation
1. It should accept data in mm/dd/yyyy
2. It should past + future date.
3. Date picker should be added,
4. Entered/selected date should display</t>
  </si>
  <si>
    <t>TC-398</t>
  </si>
  <si>
    <t>To payment date</t>
  </si>
  <si>
    <t>Verify  to payment date should satisfy below validation
1. It should accept data in mm/dd/yyyy
2. It should past + future date.
3. Date picker should be added,
4. Entered/selected date should display
5. If from date is selected, then date less than from date should be disabled.</t>
  </si>
  <si>
    <t>To payment date should satisfy below validation
1. It should accept data in mm/dd/yyyy
2. It should past + future date.
3. Date picker should be added,
4. Entered/selected date should display
5. If from date is selected, then date less than from date should be disabled.</t>
  </si>
  <si>
    <t>TC-399</t>
  </si>
  <si>
    <t>Verfiy if data is being displayed as per the from payment date and to payment date</t>
  </si>
  <si>
    <t>Data should be displayed as per the from payment date and to payment date selected.</t>
  </si>
  <si>
    <t>5/6/2024:Not displayed as per from Payment date and to Payment date received filter</t>
  </si>
  <si>
    <t>TC-400</t>
  </si>
  <si>
    <t>From bill amount</t>
  </si>
  <si>
    <t>Verify From bill Amount field should satisfy below validation
1.It should accept decimal values.
2. It should accept decimal point only once.
3. It should accept maximum two digits after decimal point.
4. It should accept 10 digit positive value.</t>
  </si>
  <si>
    <t>From bill Amount field should satisfy below validation
1.It should accept decimal values.
2. It should accept decimal point only once.
3. It should accept maximum two digits after decimal point.
4. It should accept 10 digit positive value.</t>
  </si>
  <si>
    <t>TC-401</t>
  </si>
  <si>
    <t>To bill amount</t>
  </si>
  <si>
    <t>Verify To Bill Amount field should satisfy below validation
1.It should accept decimal values.
2. It should accept decimal point only once.
3. It should accept maximum two digits after decimal point.
4. It should accept 10 digit positive value.
5. To bill amount should be greater than from bill amount</t>
  </si>
  <si>
    <t>To bill Amount field should satisfy below validation
1.It should accept decimal values.
2. It should accept decimal point only once.
3. It should accept maximum two digits after decimal point.
4. It should accept 10 digit positive value.
5. To bill amount should be greater than from bill amount</t>
  </si>
  <si>
    <t>TC-402</t>
  </si>
  <si>
    <t>Verfiy if data is being displayed as per the from bill amount and to bill amount</t>
  </si>
  <si>
    <t>Data should be displayed as per the from bill amount and to bill amount selected.</t>
  </si>
  <si>
    <t>5/6/2024:Not displayed as per from Pfilter. Asking for payment date</t>
  </si>
  <si>
    <t>TC-403</t>
  </si>
  <si>
    <t>From hold amount</t>
  </si>
  <si>
    <t>Verify From Hold Amount field should satisfy below validation
1.It should accept decimal values.
2. It should accept decimal point only once.
3. It should accept maximum two digits after decimal point.
4. It should accept 10 digit positive value.</t>
  </si>
  <si>
    <t>From Hold Amount field should satisfy below validation
1.It should accept decimal values.
2. It should accept decimal point only once.
3. It should accept maximum two digits after decimal point.
4. It should accept 10 digit positive value.</t>
  </si>
  <si>
    <t>TC-404</t>
  </si>
  <si>
    <t>To hold amount</t>
  </si>
  <si>
    <t>Verify To Hold Amount field should satisfy below validation
1.It should accept decimal values.
2. It should accept decimal point only once.
3. It should accept maximum two digits after decimal point.
4. It should accept 10 digit positive value.
5. To bill amount should be greater than from bill amount</t>
  </si>
  <si>
    <t>To Hold Amount field should satisfy below validation
1.It should accept decimal values.
2. It should accept decimal point only once.
3. It should accept maximum two digits after decimal point.
4. It should accept 10 digit positive value.
5. To bill amount should be greater than from bill amount</t>
  </si>
  <si>
    <t>TC-405</t>
  </si>
  <si>
    <t>Verfiy if data is being displayed as per the from hold amount and to hold amount</t>
  </si>
  <si>
    <t>Data should be displayed as per the from hold amount and to hold amount selected.</t>
  </si>
  <si>
    <t xml:space="preserve">5/6/2024:Not displayed as per from Pfilter. </t>
  </si>
  <si>
    <t>TC-406</t>
  </si>
  <si>
    <t>Is orignal bill needed</t>
  </si>
  <si>
    <t>Verfiy Is orignal bill needed check box should satisfy below condition :
1. Check box should be added.
2. Upon click ticked should displayed
3. By default, it is unselected.</t>
  </si>
  <si>
    <t>Is orignal bill needed check box should satisfy below condition :
1. Check box should be added.
2. Upon click ticked should displayed
3. By default, it is unselected.</t>
  </si>
  <si>
    <t>TC-407</t>
  </si>
  <si>
    <t>Verify search button is functional</t>
  </si>
  <si>
    <t>Seacrh button should be functional</t>
  </si>
  <si>
    <t>TC-408</t>
  </si>
  <si>
    <t>Verify reset button  is functional</t>
  </si>
  <si>
    <t>Reset button should be functional.</t>
  </si>
  <si>
    <t>7/26/2024 Data in grid not getting reset.</t>
  </si>
  <si>
    <t>TC-409</t>
  </si>
  <si>
    <t>Verfiy if from bill date is added, to bill date should be mandatory</t>
  </si>
  <si>
    <t>If from bill date is added, to bill date should be mandatory</t>
  </si>
  <si>
    <t>7/26/2024 As expected</t>
  </si>
  <si>
    <t>TC-410</t>
  </si>
  <si>
    <t>Verfiy if from payment date is added, to payment date should be mandatory</t>
  </si>
  <si>
    <t>If from payment date is added, to payment date should be mandatory</t>
  </si>
  <si>
    <t>TC-411</t>
  </si>
  <si>
    <t>Verfiy if from receive date is added, to receive date should be mandatory</t>
  </si>
  <si>
    <t>If from receive date is added, to receive date should be mandatory</t>
  </si>
  <si>
    <t>TC-412</t>
  </si>
  <si>
    <t>Verify upon adding single filter for valid bill id data is being displayed as per filter critearia or not</t>
  </si>
  <si>
    <t>upon adding single filter for valid bill id data should be displayed as per filter critearia</t>
  </si>
  <si>
    <t>TC-413</t>
  </si>
  <si>
    <t>Verify upon adding single filter for valid multiple bill id (comma seperated) data is being displayed as per filter critearia or not</t>
  </si>
  <si>
    <t>upon adding single filter for valid multiple bill id (comma seperated) data should be displayed as per filter critearia</t>
  </si>
  <si>
    <t>TC-414</t>
  </si>
  <si>
    <t>Verify upon adding single filter for valid bill id  items not meeting the filter criteria are hidden</t>
  </si>
  <si>
    <t>Upon adding single filter for valid bill id  items not meeting the filter criteria should be hidden</t>
  </si>
  <si>
    <t>TC-415</t>
  </si>
  <si>
    <t>Verify upon adding single filter for invalid bill id error is being displayed</t>
  </si>
  <si>
    <t>Upon adding single filter for invalid bill id "No data found" message should be displayed</t>
  </si>
  <si>
    <t>7/26/2024 Error msg should be displayed in grid. Currently toast msg is dispalyed.</t>
  </si>
  <si>
    <t>TC-416</t>
  </si>
  <si>
    <t>Verify upon adding single filter for valid Vendor Bill No data is being displayed as per filter critearia or not</t>
  </si>
  <si>
    <t>upon adding single filter for valid Vendor Bill No data should be displayed as per filter critearia</t>
  </si>
  <si>
    <t>TC-417</t>
  </si>
  <si>
    <t>Verify upon adding single filter for valid multiple Vendor bill no (comma seperated) data is being displayed as per filter critearia or not</t>
  </si>
  <si>
    <t>upon adding single filter for valid multiple Vendor bill no (comma seperated) data should be displayed as per filter critearia</t>
  </si>
  <si>
    <t>TC-418</t>
  </si>
  <si>
    <t>Verify upon adding single filter for valid Vendor Bill No items not meeting the filter criteria are hidden</t>
  </si>
  <si>
    <t>Upon adding single filter for valid Vendor Bill No items not meeting the filter criteria should be hidden</t>
  </si>
  <si>
    <t>TC-419</t>
  </si>
  <si>
    <t>Verify upon adding single filter for invalid Vendor Bill No error is being displayed</t>
  </si>
  <si>
    <t>Upon adding single filter for invalid Vendor Bill No "No data found" message should be displayed</t>
  </si>
  <si>
    <t>TC-420</t>
  </si>
  <si>
    <t>Verify upon adding single filter for valid Vendor name data is being displayed as per filter critearia or not</t>
  </si>
  <si>
    <t>upon adding single filter for valid Vendor name data should be displayed as per filter critearia</t>
  </si>
  <si>
    <t>TC-421</t>
  </si>
  <si>
    <t>Verify upon adding single filter for valid multiple Vendor name (comma seperated) data is being displayed as per filter critearia or not</t>
  </si>
  <si>
    <t>upon adding single filter for valid multiple Vendor name (comma seperated) data should be displayed as per filter critearia</t>
  </si>
  <si>
    <t>TC-422</t>
  </si>
  <si>
    <t>Verify upon adding single filter for valid Vendor name items not meeting the filter criteria are hidden</t>
  </si>
  <si>
    <t>Upon adding single filter for valid Vendor name items not meeting the filter criteria should be hidden</t>
  </si>
  <si>
    <t>TC-423</t>
  </si>
  <si>
    <t>Verify upon adding single filter for invalid Vendor name error is being displayed</t>
  </si>
  <si>
    <t>Upon adding single filter for invalid Vendor name "No data found" message should be displayed</t>
  </si>
  <si>
    <t>TC-424</t>
  </si>
  <si>
    <t>Verify upon adding single filter for valid Bill Status data is being displayed as per filter critearia or not</t>
  </si>
  <si>
    <t>7/26/2024:Data not displayed</t>
  </si>
  <si>
    <t>TC-425</t>
  </si>
  <si>
    <t>Verify upon adding single filter for valid multiple Bill status (comma seperated) data is being displayed as per filter critearia or not</t>
  </si>
  <si>
    <t>upon adding single filter for valid multiple Bill status (comma seperated) data should be displayed as per filter critearia</t>
  </si>
  <si>
    <t>TC-426</t>
  </si>
  <si>
    <t>Verify upon adding single filter for valid Bill Status items not meeting the filter criteria are hidden</t>
  </si>
  <si>
    <t>Upon adding single filter for valid Bill Status items not meeting the filter criteria should be hidden</t>
  </si>
  <si>
    <t>7/26/2024:All data displayed</t>
  </si>
  <si>
    <t>TC-427</t>
  </si>
  <si>
    <t>Verify upon adding single filter for invalid Bill Status error is being displayed</t>
  </si>
  <si>
    <t>Upon adding single filter for invalid Bill Status 'No data found' message should be displayed</t>
  </si>
  <si>
    <t>TC-428</t>
  </si>
  <si>
    <t xml:space="preserve"> Bill type </t>
  </si>
  <si>
    <t>Verify upon adding single filter for valid Bill Type data is being displayed as per filter critearia or not</t>
  </si>
  <si>
    <t>Upon adding single filter for valid Bill Type data should be displayed as per filter critearia</t>
  </si>
  <si>
    <t>TC-429</t>
  </si>
  <si>
    <t>Verify upon adding single filter for valid multiple Bill type data is being displayed as per filter critearia or not</t>
  </si>
  <si>
    <t>upon adding single filter for valid multiple Bill type data should be displayed as per filter critearia</t>
  </si>
  <si>
    <t>TC-430</t>
  </si>
  <si>
    <t>Verify upon adding single filter for valid Bill Type items not meeting the filter criteria are hidden</t>
  </si>
  <si>
    <t>Upon adding single filter for valid Bill Type items not meeting the filter criteria should be hidden</t>
  </si>
  <si>
    <t>TC-431</t>
  </si>
  <si>
    <t>Verify upon adding single filter for valid multiple Bill type(comma seperated) data is being displayed as per filter critearia or not</t>
  </si>
  <si>
    <t>upon adding single filter for valid multiple Bill type (comma seperated) data should be displayed as per filter critearia</t>
  </si>
  <si>
    <t>TC-432</t>
  </si>
  <si>
    <t>Verify upon adding single filter for invalid Bill Type error is being displayed</t>
  </si>
  <si>
    <t>Upon adding single filter for invalid Bill Type 'No data found' message should be displayed</t>
  </si>
  <si>
    <t>7/26/2024 Errro msg should be dipslayed in grid. Currently toast msg is dispalyed.</t>
  </si>
  <si>
    <t>TC-433</t>
  </si>
  <si>
    <t>Assign to</t>
  </si>
  <si>
    <t>Verify upon adding single filter for valid Assigned To data is being displayed as per filter critearia or not</t>
  </si>
  <si>
    <t>Upon adding single filter for valid Assigned To data should be displayed as per filter critearia</t>
  </si>
  <si>
    <t>TC-434</t>
  </si>
  <si>
    <t>Verify upon adding single filter for valid multiple Assign to data is being displayed as per filter critearia or not</t>
  </si>
  <si>
    <t>upon adding single filter for valid multiple Assign to data should be displayed as per filter critearia</t>
  </si>
  <si>
    <t>TC-435</t>
  </si>
  <si>
    <t>Verify upon adding single filter for valid Assigned To items not meeting the filter criteria are hidden</t>
  </si>
  <si>
    <t>Upon adding single filter for valid Assigned To items not meeting the filter criteria should be hidden</t>
  </si>
  <si>
    <t>TC-436</t>
  </si>
  <si>
    <t>Verify upon adding single filter for invalid Assigned To error is being displayed</t>
  </si>
  <si>
    <t>Upon adding single filter for invalid Assigned To 'No data found' message should be displayed</t>
  </si>
  <si>
    <t>7/26/2024 Errro msh should be dipslayed in grid. Currently toast msg is dispalyed.</t>
  </si>
  <si>
    <t>TC-437</t>
  </si>
  <si>
    <t>Bill date</t>
  </si>
  <si>
    <t>Verify upon adding single filter for valid From Bill Date and to bill date items not meeting the filter criteria are hidden</t>
  </si>
  <si>
    <t>Upon adding single filter for valid From Bill Date and to bill date items not meeting the filter criteria should be hidden</t>
  </si>
  <si>
    <t>7/26/2024 : Upon skecting from bill and to bill date search not working</t>
  </si>
  <si>
    <t>TC-438</t>
  </si>
  <si>
    <t>Verify upon adding single filter for invalid From Bill Date and to  bill date error is being displayed</t>
  </si>
  <si>
    <t>Upon adding single filter for invalid From Bill Date and to bill date 'No data found' message should be displayed</t>
  </si>
  <si>
    <t>TC-439</t>
  </si>
  <si>
    <t>Received date</t>
  </si>
  <si>
    <t>Verify upon adding single filter for valid from Received Date and to received date items not meeting the filter criteria are hidden</t>
  </si>
  <si>
    <t>Upon adding single filter for valid from Received Date and to received date items not meeting the filter criteria should be hidden</t>
  </si>
  <si>
    <t>7/26/2024:Data as per the filter not displayed</t>
  </si>
  <si>
    <t>TC-440</t>
  </si>
  <si>
    <t>Verify upon adding single filter for invalid from Received Date and to received date error is being displayed</t>
  </si>
  <si>
    <t>Upon adding single filter for invalid from Received Date and to received date  'No data found' message should be displayed</t>
  </si>
  <si>
    <t>TC-441</t>
  </si>
  <si>
    <t>Verify upon adding single filter for valid from Payment Date and to payment date items not meeting the filter criteria are hidden</t>
  </si>
  <si>
    <t>Upon adding single filter for valid from Payment Date and to payment  items not meeting the filter criteria should be hidden</t>
  </si>
  <si>
    <t>TC-442</t>
  </si>
  <si>
    <t>Verify upon adding single filter for invalid from Payment Date and to payment error is being displayed</t>
  </si>
  <si>
    <t>Upon adding single filter for invalid from Payment Date and to paymnet date 'No data found' message should be displayed</t>
  </si>
  <si>
    <t>TC-443</t>
  </si>
  <si>
    <t>Bill Amount</t>
  </si>
  <si>
    <t>Verify upon adding single filter for valid From bill amount and to bill amount  items not meeting the filter criteria are hidden</t>
  </si>
  <si>
    <t>Upon adding single filter for valid From bill amount and to bill amount items not meeting the filter criteria should be hidden</t>
  </si>
  <si>
    <t>TC-444</t>
  </si>
  <si>
    <t>Verify upon adding single filter for invalid From bill amount and to bill amount error is being displayed</t>
  </si>
  <si>
    <t>Upon adding single filter for invalid From bill amount and to bill amount 'No data found' message should be displayed</t>
  </si>
  <si>
    <t>TC-445</t>
  </si>
  <si>
    <t>Verify upon adding single filter for validFrom bill amount and to bill amount items not meeting the filter criteria are hidden</t>
  </si>
  <si>
    <t>TC-446</t>
  </si>
  <si>
    <t>TC-447</t>
  </si>
  <si>
    <t>Verify upon adding single filter for clicking on Is orignal needed data is being displayed as per filter critearia or not</t>
  </si>
  <si>
    <t>Upon adding single filter for clicking on Is orignal needed data should be displayed as per filter critearia</t>
  </si>
  <si>
    <t>7/26/2024:As expected</t>
  </si>
  <si>
    <t>TC-448</t>
  </si>
  <si>
    <t>Verify upon adding single filter for for clicking on Is orignal needed items not meeting the filter criteria are hidden</t>
  </si>
  <si>
    <t>Upon adding single filter for validfor clicking on Is orignal needed items not meeting the filter criteria should be hidden</t>
  </si>
  <si>
    <t>TC-449</t>
  </si>
  <si>
    <t>Verify upon adding mutiple filter for valid data, data is being displayed as per filter critearia or not</t>
  </si>
  <si>
    <t>Upon adding mutiple filter for valid data, data should be displayed as per filter critearia or not</t>
  </si>
  <si>
    <t>7/26/2024 No data displayed</t>
  </si>
  <si>
    <t>TC-450</t>
  </si>
  <si>
    <t>Bill checking transaction</t>
  </si>
  <si>
    <t>Verify whether a Bill Checking Transaction option is available or not in the 'Hamburger Menu</t>
  </si>
  <si>
    <t>Bill checking transaction option should be displayed.</t>
  </si>
  <si>
    <t>7/25/2024 As expected
9/23/2024 As expected</t>
  </si>
  <si>
    <t>TC-451</t>
  </si>
  <si>
    <t>Bill checking transaction - Add data</t>
  </si>
  <si>
    <t>Verify user lands on bill transaction page or not upon clicking on it</t>
  </si>
  <si>
    <t>Upon clicking on Bill transaction option, user should land on Bill transaction page.</t>
  </si>
  <si>
    <t>TC-452</t>
  </si>
  <si>
    <t>To verify whether a Add date button is available or not on the 'Bill Checking Transaction page</t>
  </si>
  <si>
    <t>Add data option should be available on the Bill Checking Transaction page</t>
  </si>
  <si>
    <t>TC-453</t>
  </si>
  <si>
    <t>To verify whether a user can re-direct or not on the 'Bill Checking Transaction page after click on the 'Add data</t>
  </si>
  <si>
    <t>User should be re-direct on the Bill Checking Transaction page</t>
  </si>
  <si>
    <t>TC-454</t>
  </si>
  <si>
    <t>To verify whether below fields and button are being displayed on Add New Bill Checking Page :
1. Bill type
2. Assign to
3. Vendor name
4. Vendor bill no.
5. Bill date
6. Received date
7. Debit advance
8. Taxable amount
9. IGST/ GST
10. Round off
11. TCS amount
12. Bill amount
13. TDS applicable
14. TCS applicable
15. Original bill needed
16. TDS section
17. TDS constitution
18. TDS %
19. TDS Amount
20. Net payment
21. Remark
22. Remark history
23. Audit remark
24. Upload attachment
25. Submit
26. Cancel</t>
  </si>
  <si>
    <t>Below fields and button should be displayed on Add New Bill Checking Page :
1. Bill type
2. Assign to
3. Vendor name
4. Vendor bill no.
5. Bill date
6. Received date
7. Debit advance
8. Taxable amount
9. IGST/ GST
10. Round off
11. TCS amount
12. Bill amount
13. TDS applicable
14. TCS applicable
15. Original bill needed
16. TDS section
17. TDS constitution
18. TDS %
19. TDS Amount
20. Net payment
21. Remark
22. Remark history
23. Audit remark
24. Upload attachment
25. Submit
26. Cancel</t>
  </si>
  <si>
    <t>Field name should be renamed to audit remark.
9/23/2024 As expected</t>
  </si>
  <si>
    <t>TC-455</t>
  </si>
  <si>
    <t>To verify below fields are being displayed blank or not to the user on Add New Bill checking page:
1. Bill type
2. Assign to
3. Vendor name
4. Vendor bill no.
5. Bill date
6. Received date - todays date
7. Debit advance
8. Taxable amount
9. IGST/ GST
10. Round off
11. TCS amount
12. Bill amount
13. TDS applicable
14. TCS applicable
15. Original bill needed
16. TDS section
17. TDS constitution
18. TDS %
19. TDS Amount
20. Net payment
21. Remark
22. Remark history
23. Audit remark
24. Upload attachment
25. Submit
26. Cancel</t>
  </si>
  <si>
    <t>Below fields should be displayed blank to the user on Add New Bill checking page:
1. Bill type
2. Assign to
3. Vendor name
4. Vendor bill no.
5. Bill date
6. Received date - todays date
7. Debit advance
8. Taxable amount
9. IGST/ GST
10. Round off
11. TCS amount
12. Bill amount
13. TDS applicable
14. TCS applicable
15. Original bill needed
16. TDS section
17. TDS constitution
18. TDS %
19. TDS Amount
20. Net payment
21. Remark
22. Remark history
23. Audit remark
24. Upload attachment
25. Submit
26. Cancel</t>
  </si>
  <si>
    <t>TC-456</t>
  </si>
  <si>
    <t>To verify whether Bill Type dropdown available or not in the Add data page</t>
  </si>
  <si>
    <t>Bill type dropdown should be available on the add data page</t>
  </si>
  <si>
    <t>TC-457</t>
  </si>
  <si>
    <t>To verify whether below conditions are satisfied by Bill type drop down or not :
1. It should display only active bill type name under the drop down.
2. Should allow to select only one bill type value from the bill type drop down
3. It should be mandatory</t>
  </si>
  <si>
    <t>below conditions should be satisfied by Bill type drop down or not :
1. It should display only active bill type name under the drop down.
2. Should allow to select only one bill type value from the bill type drop down
3. It should be mandatory</t>
  </si>
  <si>
    <t>TC-458</t>
  </si>
  <si>
    <t>To verify whether Assigned to user dropdown available or not in the Add data page</t>
  </si>
  <si>
    <t>Assigned to user dropdown should be available on the add data page</t>
  </si>
  <si>
    <t>TC-459</t>
  </si>
  <si>
    <t>To verify whether below conditions are satisfied by Assigned to user drop down or not :
1. It should display only active assigned to user name under the drop down.
2. Should display assigned to user name as per mapped to the bill type
3. It should be mandatory</t>
  </si>
  <si>
    <t>below conditions should be satisfied by Assigned to user drop down or not :
1. It should display only active assigned to user name under the drop down.
2. Should display assigned to user name as per mapped to the bill type
3. It should be mandatory
4. Should allow to select only one assign to value from the assign to drop down</t>
  </si>
  <si>
    <t>TC-460</t>
  </si>
  <si>
    <t>To verify whether Vendor name dropdown available or not in the Add data page</t>
  </si>
  <si>
    <t>Vendor name dropdown should be available on the add data page</t>
  </si>
  <si>
    <t>TC-461</t>
  </si>
  <si>
    <t>To verify whether below conditions are satisfied by vendor name drop down or not :
1. It should display only active vendor name under the drop down.
2. Should allow to select only one vendor name value from the vendor name drop down
3. It should be mandatory
4. It should display only those vendors whose consider in payment Yse selected. 
5. It should also fetch vendor added via bulk upload operation</t>
  </si>
  <si>
    <t>below conditions should be satisfied by vendor name drop down or not :
1. It should display only active vendor name under the drop down.
2. Should allow to select only one vendor name value from the vendor name drop down
3. It should be mandatory
4. It should display only those vendors whose consider in payment Yse selected. 
5. It should also fetch vendor added via bulk upload operation</t>
  </si>
  <si>
    <t>7/25/2024 As expected
 9/23/2024 
1. It should display only active vendor name under the drop down. - pass
2. Should allow to select only one vendor name value from the vendor name drop down - pass
3. It should be mandatory - pass
4. It should display only those vendors whose consider in payment Yse selected.  - pass
5. It should also fetch vendor added via bulk upload operation - not executed</t>
  </si>
  <si>
    <t>Not Executed</t>
  </si>
  <si>
    <t>TC-462</t>
  </si>
  <si>
    <t>vendor bill number</t>
  </si>
  <si>
    <t>To verify whether a vendor bill number text-field can accept number, character, special character, dot and spaces up-to 25 digits.</t>
  </si>
  <si>
    <t>Vendor bill number text-field should accept number and character.
Bill limit should be max 25 values</t>
  </si>
  <si>
    <t>TC-463</t>
  </si>
  <si>
    <t>To verify whether a vendor bill number text-field is mandatory or not</t>
  </si>
  <si>
    <t>Vendor bill number text-field should be mandatory</t>
  </si>
  <si>
    <t>TC-464</t>
  </si>
  <si>
    <t xml:space="preserve">To verify below condition is being satisfied by vendor bill number text-field:
1. Vendor bill no should be unique against the vendor.
2. Should accept same bill no but against different vendor.  </t>
  </si>
  <si>
    <t xml:space="preserve">Below condition should be satisfied by vendor bill number text-field:
1. Vendor bill no should be unique against the vendor.
2. Should accept same bill no but against different vendor.  </t>
  </si>
  <si>
    <t>TC-465</t>
  </si>
  <si>
    <t>To verify whether below conditions are satisfied by Bill date date picker:
1. It should allow to select bill date and month from the calendar.
2. It should be mandatory
3. should allow to select date of only that financial year
4. When clicked on bill date calender should display of current month
5. Future date should be disabled</t>
  </si>
  <si>
    <t>Below conditions should be satisfied by Bill date date picker:
1. It should allow to select bill date and month from the calendar.
2. It should be mandatory
3. should allow to select date of only that financial year.
4. When clicked on bill date calender should display of current month
5. Future date should be disabled</t>
  </si>
  <si>
    <t>Allwoing to select past financila year bill date. No authority provided. 
9/23/2024 As expected</t>
  </si>
  <si>
    <t>TC-466</t>
  </si>
  <si>
    <t>To verify whether user entered the date manually in the bill date</t>
  </si>
  <si>
    <t>User should have the access to select bill date and month from the calendar only</t>
  </si>
  <si>
    <t>TC-467</t>
  </si>
  <si>
    <t>To verify whether user cans see selected date is being displayed in bill date field</t>
  </si>
  <si>
    <t>Selected date should display in bill date field</t>
  </si>
  <si>
    <t>TC-468</t>
  </si>
  <si>
    <t>To verify received date is disabled</t>
  </si>
  <si>
    <t>The receive date should be disabled.</t>
  </si>
  <si>
    <t>TC-469</t>
  </si>
  <si>
    <t>To verify default current date is being displayed under received date</t>
  </si>
  <si>
    <t>Befault current date should be displayed under received date</t>
  </si>
  <si>
    <t>TC-470</t>
  </si>
  <si>
    <t>To verify whether user can edit the received date</t>
  </si>
  <si>
    <t>User should not have the access to edit the receive date</t>
  </si>
  <si>
    <t>TC-471</t>
  </si>
  <si>
    <t>Debit advance</t>
  </si>
  <si>
    <t>To verify whether below conditions are satisfied by Debit advance or not :
1. It should accept decimal values.
2. It should accept decimal point only once.
3. It should accept maximum two digits after decimal point.
4. It should accept 10 digit positive value.
5. It should be mandatory
6. If debit advance &gt; net payment, then reset debit advance to 0 and display message "Debit advance cannot be greater than net payment
7. If debit advance &gt; Taxable amount, then reset debit advance to 0 and display message "Debit advance cannot be greater than taxable amount.</t>
  </si>
  <si>
    <t>below conditions should be satisfied by Debit advance :
1. It should accept decimal values.
2. It should accept decimal point only once.
3. It should accept maximum two digits after decimal point.
4. It should accept 10 digit positive value.
5. It should be mandatory
6. If debit advance &gt; net payment, then reset debit advance to 0 and display message "Debit advance cannot be greater than net payment
7. If debit advance &gt; Taxable amount, then reset debit advance to 0 and display message "Debit advance cannot be greater than taxable amount.</t>
  </si>
  <si>
    <t>7/25/2024 As expected
9/23/2024 If debit advance &gt; net payment, then reset debit advance to 0 and display message "Debit advance cannot be greater than net payment
Error msg is getting displayed but value not getting reset to 0.</t>
  </si>
  <si>
    <t>TC-472</t>
  </si>
  <si>
    <t>Taxable amount</t>
  </si>
  <si>
    <t>To verify whether below conditions are satisfied by Taxable amount or not :
1. It should accept decimal values.
2. It should accept decimal point only once.
3. It should accept maximum two digits after decimal point.
4. It should accept positive 10 digit value.
5. It should be mandatory</t>
  </si>
  <si>
    <t>below conditions should be satisfied by Taxable amount :
1. It should accept decimal values.
2. It should accept decimal point only once.
3. It should accept maximum two digits after decimal point.
4. It should accept positive 10 digit value.
5. It should be mandatory</t>
  </si>
  <si>
    <t>TC-473</t>
  </si>
  <si>
    <t>IGST/GST</t>
  </si>
  <si>
    <t>To verify GST/IGST check box added or not</t>
  </si>
  <si>
    <t>GST/IGST check box added or not</t>
  </si>
  <si>
    <t>TC-474</t>
  </si>
  <si>
    <t>To verify GST fields is being treated or not when IGST/GST check box is not ticked</t>
  </si>
  <si>
    <t>When IGST/GST field is not ticked then GST field should be treated</t>
  </si>
  <si>
    <t>TC-475</t>
  </si>
  <si>
    <t>To verify IGST fields is being treated or not when IGST/GST check box is ticked</t>
  </si>
  <si>
    <t>When IGST/GST field is ticked then IGST field should be treated</t>
  </si>
  <si>
    <t>TC-476</t>
  </si>
  <si>
    <t>To verify IGST/GST field is mandatory or not</t>
  </si>
  <si>
    <t>IGST/GST field should be mandatory</t>
  </si>
  <si>
    <t>TC-477</t>
  </si>
  <si>
    <t>To verify whether below conditions are satisfied by GST/IGST or not :
1. It should accept decimal values.
2. It should accept decimal point only once.
3. It should accept maximum two digits after decimal point.
4. It should accept positive 10 digit value.
5. It should be mandatory</t>
  </si>
  <si>
    <t>Below conditions should be satisfied by GST/IGST :
1. It should accept decimal values.
2. It should accept decimal point only once.
3. It should accept maximum two digits after decimal point.
4. It should accept positive 10 digit value.
5. It should be mandatory</t>
  </si>
  <si>
    <t>TC-478</t>
  </si>
  <si>
    <t>Round off</t>
  </si>
  <si>
    <t>To verify whether below conditions are satisfied by Round off or not :
1. It should accept decimal values.
2. It should accept decimal point only once.
3. It should accept maximum two digits after decimal point.
4. It should accept both positive &amp; negative 10 digit value.
5. It should not be mandatory</t>
  </si>
  <si>
    <t>Below conditions should be satisfied by Round off :
1. It should accept decimal values.
2. It should accept decimal point only once.
3. It should accept maximum two digits after decimal point.
4. It should accept positive &amp; negative 10 digit value.
5. It should not be mandatory</t>
  </si>
  <si>
    <t>7/25/2024 As expected
9/23/2024 As expected</t>
  </si>
  <si>
    <t>TC-479</t>
  </si>
  <si>
    <t>TCS</t>
  </si>
  <si>
    <t>To verify whether below conditions are satisfied by TCS or not :
1. It should accept decimal values.
2. It should accept decimal point only once.
3. It should accept maximum two digits after decimal point.
4. It should accept positive 10 digit value.
5. It should mandatory</t>
  </si>
  <si>
    <t>Below conditions should be satisfied by TCS :
1. It should accept decimal values.
2. It should accept decimal point only once.
3. It should accept maximum two digits after decimal point.
4. It should accept positive 10 digit value.
5. It should not be mandatory</t>
  </si>
  <si>
    <r>
      <rPr>
        <sz val="11"/>
        <color rgb="FF000000"/>
        <rFont val="Calibri"/>
        <charset val="134"/>
        <scheme val="minor"/>
      </rPr>
      <t xml:space="preserve">7/25/2024 As expected
9/23/2024 </t>
    </r>
    <r>
      <rPr>
        <b/>
        <sz val="11"/>
        <color rgb="FF000000"/>
        <rFont val="Calibri"/>
        <charset val="134"/>
        <scheme val="minor"/>
      </rPr>
      <t xml:space="preserve">Accepting more than 10 digits
</t>
    </r>
    <r>
      <rPr>
        <sz val="11"/>
        <color rgb="FF000000"/>
        <rFont val="Calibri"/>
        <charset val="134"/>
        <scheme val="minor"/>
      </rPr>
      <t xml:space="preserve">
1. It should accept decimal values. - Pass
2. It should accept decimal point only once. - Pass
3. It should accept maximum two digits after decimal point.  - Pass
</t>
    </r>
    <r>
      <rPr>
        <b/>
        <sz val="11"/>
        <color rgb="FF000000"/>
        <rFont val="Calibri"/>
        <charset val="134"/>
        <scheme val="minor"/>
      </rPr>
      <t xml:space="preserve">4. It should accept positive 10 digit value. - Fail
</t>
    </r>
    <r>
      <rPr>
        <sz val="11"/>
        <color rgb="FF000000"/>
        <rFont val="Calibri"/>
        <charset val="134"/>
        <scheme val="minor"/>
      </rPr>
      <t>5. It should not be mandatory -  - Pass</t>
    </r>
  </si>
  <si>
    <t>TC-480</t>
  </si>
  <si>
    <t>Verify TCS amount is being  considered in the bill amount, only when TCS check box is selected</t>
  </si>
  <si>
    <t>TCS amount will be valid and considered in the bill amount, only when TCS check box is selected</t>
  </si>
  <si>
    <t>TC-481</t>
  </si>
  <si>
    <t>TCS applicable</t>
  </si>
  <si>
    <t>To verify TCS applicable check box  is being displayed to authorized person or not</t>
  </si>
  <si>
    <t>TCS applicable check box should be displayed to authorized person</t>
  </si>
  <si>
    <t>TC-482</t>
  </si>
  <si>
    <t>original bill needed</t>
  </si>
  <si>
    <t>To verify original bill needed check box  is being displayed to authorized person or not</t>
  </si>
  <si>
    <t>Original bill needed check box should be displayed to authorized person
It should be optional</t>
  </si>
  <si>
    <t>TC-483</t>
  </si>
  <si>
    <t>To verify bill amount field is disabled</t>
  </si>
  <si>
    <t>bill amount field should be disabled</t>
  </si>
  <si>
    <t>TC-484</t>
  </si>
  <si>
    <t>To verify bill amount is being calculated.
Bill amount = Taxable amount + IGST/ GST + Round off + TCS (in case, TCS check box is checked)</t>
  </si>
  <si>
    <t>bill amount should be auto calculated.
Bill amount = Taxable amount + IGST/ GST + Round off + TCS (in case, TCS check box is checked)</t>
  </si>
  <si>
    <t>TC-485</t>
  </si>
  <si>
    <t>TDS applicable</t>
  </si>
  <si>
    <t>To verify below fields are being displayed blank or not to the user when TDS applicable check box is ticked:
1.  TDS Section
2. TDS Constitution
3. TDS Amount
4.TDS %</t>
  </si>
  <si>
    <t>Below fields should be displayed blank to the user when TDS applicable check box is ticked:
1.  TDS Section
2. TDS Constitution
3. TDS Amount
4.TDS %</t>
  </si>
  <si>
    <t>TC-486</t>
  </si>
  <si>
    <t>TDS Section</t>
  </si>
  <si>
    <t>To verify below options are being displayed or not under TDS Section drop down :
1. 194A
2. 194CB
3. 194J
4.194I
5. 194H
6. 194IB.</t>
  </si>
  <si>
    <t>Below options should be displayed under TDS Section drop down :
1. 194A
2. 194CB
3. 194J
4.194I
5. 194H
6. 194IB.</t>
  </si>
  <si>
    <t>TC-487</t>
  </si>
  <si>
    <t>To verify whether below conditions are satisfied for TDS section:
1. It should be mandatory.
2.It should allow to select only one value from drop down.
3. Selected value should display in the field.</t>
  </si>
  <si>
    <t>Below conditions should be satisfied for TDS section:
1. It should be mandatory.
2.It should allow to select only one value from drop down.
3. Selected value should display in the field.</t>
  </si>
  <si>
    <t>TC-488</t>
  </si>
  <si>
    <t>To verify if user selects 194A then non company deductee as TDS constitution is being displayed to the user</t>
  </si>
  <si>
    <t>If user selects 194A then ?non company deductee? as TDS constitution should be automatically selected   and displayed to the user</t>
  </si>
  <si>
    <t>7/25/2024 As expected
9/23/2024 Not getting auto selected</t>
  </si>
  <si>
    <t>TC-489</t>
  </si>
  <si>
    <t>To verify if 194A and ?non company deductee then 10% TDS  is being displayed to the user</t>
  </si>
  <si>
    <t>If 194A and ?non company deductee then 10% TDS should be displayed to the user</t>
  </si>
  <si>
    <t>TC-490</t>
  </si>
  <si>
    <t>To verify what amount is being displayed in TDS amount</t>
  </si>
  <si>
    <t>Amount should be calculated as :
TDS Amount = Taxable amount * (value in TDS% field / 100)</t>
  </si>
  <si>
    <t>TC-491</t>
  </si>
  <si>
    <t>To verify If user selects 194CB, then "Company with surcharge? and ?Non company without surcharge" are being displayed or not under  drop-down of TDS Constitution.</t>
  </si>
  <si>
    <t>If user selects 194CB, then  "Company with surcharge? and ?Non company without surcharge" should be displayed under  drop-down of TDS Constitution.</t>
  </si>
  <si>
    <t>TC-492</t>
  </si>
  <si>
    <t>To verify if 194CB and ?Company with surcharge then 2% TDS  is being displayed to the user</t>
  </si>
  <si>
    <t>If 194CB and ?Company with surcharge then 2% TDS should be displayed to the user</t>
  </si>
  <si>
    <t>TC-493</t>
  </si>
  <si>
    <t>TC-494</t>
  </si>
  <si>
    <t>To verify if 194CB and "Non-Company without surcharge" then 1% TDS  is being displayed to the user</t>
  </si>
  <si>
    <t>If 194CB and Non-Company without surcharge then 1% TDS should be displayed to the user</t>
  </si>
  <si>
    <t>TC-495</t>
  </si>
  <si>
    <t>TC-496</t>
  </si>
  <si>
    <t>To verify If user selects 194J, then  ?Company with surcharge? and ?Non company without surcharge? are being displayed or not under  drop-down of TDS Constitution.</t>
  </si>
  <si>
    <t>If user selects 194J, then ?Company with surcharge? and ?Non company without surcharge? should be displayed under  drop-down of TDS Constitution.</t>
  </si>
  <si>
    <t>TC-497</t>
  </si>
  <si>
    <t>To verify if 194J and  ?Company with surcharge? and ?Non company without surcharge? then 10% TDS  is being displayed to the user</t>
  </si>
  <si>
    <t>If 194J and ?Company with surcharge? and ?Non company without surcharge? then 10% TDS should be displayed to the user</t>
  </si>
  <si>
    <t>TC-498</t>
  </si>
  <si>
    <t>TC-499</t>
  </si>
  <si>
    <t>To verify If user selects 194I, then  ?Company with surcharge? and ?Non company without surcharge? are being displayed or not under  drop-down of TDS Constitution.</t>
  </si>
  <si>
    <t>If user selects 194I, then  ?Company with surcharge? and ?Non company without surcharge? should be displayed under  drop-down of TDS Constitution.</t>
  </si>
  <si>
    <t>TC-500</t>
  </si>
  <si>
    <t>To verify if 194I and  ?Company with surcharge? and ?Non company without surcharge? then 10% TDS  is being displayed to the user</t>
  </si>
  <si>
    <t>If 194I and  ?Company with surcharge? and ?Non company without surcharge? then 10% TDS should be displayed to the user</t>
  </si>
  <si>
    <t>TC-501</t>
  </si>
  <si>
    <t>TC-502</t>
  </si>
  <si>
    <t>To verify If user selects 194H/194IB, then TDS constitution, TDS amount and TDS% is blank or not</t>
  </si>
  <si>
    <t>If user selects 194H/194IB, then TDS constitution, TDS amount and TDS% should be blank</t>
  </si>
  <si>
    <t>TC-503</t>
  </si>
  <si>
    <t>Net Payment</t>
  </si>
  <si>
    <t>To verify whether Net payment is read only field or not</t>
  </si>
  <si>
    <t>Net payment should should be readable</t>
  </si>
  <si>
    <t>TC-504</t>
  </si>
  <si>
    <t>To verify amount being displayed inside Net payment is as per the formula given below :
Net Payment = Bill Amount - Debit Advance - TDS Amount</t>
  </si>
  <si>
    <t>Amount being displayed inside Net payment should be as per the formula given below :
Net Payment = Bill Amount - Debit Advance - TDS Amount</t>
  </si>
  <si>
    <t>TC-505</t>
  </si>
  <si>
    <t>TDS Amount</t>
  </si>
  <si>
    <t>To verify whether TDS Amount is read only fled or not</t>
  </si>
  <si>
    <t>TDS amount should should be readable</t>
  </si>
  <si>
    <t>TC-506</t>
  </si>
  <si>
    <t>To verify amount being displayed inside TDS Amount is as per the formula given below :
TDS amount = taxable amount * TDS%</t>
  </si>
  <si>
    <t>Amount being displayed inside TDS Amount should be as per the formula given below :
TDS amount = taxable amount * TDS%</t>
  </si>
  <si>
    <t>TC-507</t>
  </si>
  <si>
    <t>To verify If taxable amount is 10000.51, GST = 0, Round off = 0, TCS =0, then bill amount will be 10000.51 and net amount = 10001.</t>
  </si>
  <si>
    <t>If taxable amount is 10000.51, GST = 0, Round off = 0, TCS =0, then bill amount will should be 10000.51 and net amount = 10001.</t>
  </si>
  <si>
    <t>TC-508</t>
  </si>
  <si>
    <t>To verify If taxable amount is 10000.49, GST = 0, Round off = 0, TCS =0, then bill amount will be 10000.49 and net amount = 10000.</t>
  </si>
  <si>
    <t>If taxable amount is 10000.49, GST = 0, Round off = 0, TCS =0, then bill amount will should be 10000.49 and net amount = 10000.</t>
  </si>
  <si>
    <t>TC-509</t>
  </si>
  <si>
    <t>To verify If taxable amount is 10000.49, GST = 0, Round off = 0, TCS =0, then bill amount will be 10000.49. If we select 194A - non company deductee, then TDS % will be 10% and TDS amount will be 1001. Thus, net payment = 10000-1001 = 8999.</t>
  </si>
  <si>
    <t>If taxable amount is 10000.49, GST = 0, Round off = 0, TCS =0, then bill amount will be 10000.49. If we select 194A - non company deductee, then TDS % will be 10% and TDS amount will be 1001. Thus, net payment = 10000-1001 = 8999.</t>
  </si>
  <si>
    <t>TC-510</t>
  </si>
  <si>
    <t>To verify If taxable amount=1022.49, GST = 333.52, round off = 200.20, TCS = 10.10 then bill amount = 1566.31. If we select 194a section and non company deductee, then TDS%= 10 and thus TDS amount = 1022.49 * (10/100) = 102.249 which will be considered as 103.
Thus net payment = 1566 - 10.10 = 1463.</t>
  </si>
  <si>
    <t>If taxable amount=1022.49, GST = 333.52, round off = 200.20, TCS = 10.10 then bill amount = 1566.31. If we select 194a section and non company deductee, then TDS%= 10 and thus TDS amount = 1022.49 * (10/100) = 102.249 which will be considered as 103.
Thus net payment =1566 - 10.10 = 1463.</t>
  </si>
  <si>
    <t>TC-511</t>
  </si>
  <si>
    <t>To verify on changing any value or selection from drop down net payment is changing according or not</t>
  </si>
  <si>
    <t>After changing any value or selection from drop down net payment should be changed according or not</t>
  </si>
  <si>
    <t>TC-512</t>
  </si>
  <si>
    <t>To verify whether below conditions are satisfied by Remark or not :
1. It should not be mandatory.
2. It should accept characters, numbers and space. It should accept English / Devanagari script up-to 1000 characters.</t>
  </si>
  <si>
    <t>Below conditions should be satisfied by Remark:
1. It should not be mandatory.
2. It should accept characters, numbers and space. It should accept English / Devanagari script.</t>
  </si>
  <si>
    <t>TC-513</t>
  </si>
  <si>
    <t>Remark history</t>
  </si>
  <si>
    <t>Toverfiy remark history in disabled</t>
  </si>
  <si>
    <t>Remark history should be disabled</t>
  </si>
  <si>
    <t>TC-514</t>
  </si>
  <si>
    <t>Bill checking transaction - Edit</t>
  </si>
  <si>
    <t>TC-515</t>
  </si>
  <si>
    <t>Audit remark</t>
  </si>
  <si>
    <t>To verify whether below conditions are satisfied by Audit remark or not :
1. It should not be mandatory.
2. It should accept characters, numbers and space. It should accept English / Devanagari script up-to 1000 characters.</t>
  </si>
  <si>
    <t>Below conditions should be satisfied by Audit  remark:
1. It should not be mandatory.
2. It should accept characters, numbers and space. It should accept English / Devanagari script.</t>
  </si>
  <si>
    <t>TC-516</t>
  </si>
  <si>
    <t>Attachment</t>
  </si>
  <si>
    <t>To verify whether below conditions are satisfied by Attachments or not :
1. It should be multi select.
2. It should accept png, jpg, jpeg and pdf files.
3. It should accept maximum 10 files up to 5MB</t>
  </si>
  <si>
    <t>Below conditions should be satisfied by Attachments or not :
1. It should be multi select.
2. It should accept png, jpg, jpeg and pdf files.
3. It should accept maximum 10 files up to 5MB</t>
  </si>
  <si>
    <t>Attachment accept gif and bmp file format also and accept more than 10 files</t>
  </si>
  <si>
    <t>TC-517</t>
  </si>
  <si>
    <t>To verify whether below conditions are satisfied by Attachments or not :
1. It should be multi select.
2. It should accept png, jpg, jpeg, xlx, xlsx and pdf files.
3. It should accept maximum 100 files</t>
  </si>
  <si>
    <t>Below conditions should be satisfied by Attachments or not :
1. It should be multi select.
2. It should accept png, jpg, jpeg, xlx, xlsx and pdf files.
3. It should accept maximum 100 files</t>
  </si>
  <si>
    <t>7/25/2024 Attachment accept gif and bmp file format also and accept not accepting xlx &amp; xlsx
9/23/2024 Accepting more than 100 files.</t>
  </si>
  <si>
    <t>TC-518</t>
  </si>
  <si>
    <t>To verify selected attachment is being displayed on screem</t>
  </si>
  <si>
    <t>Selected file should display on screen</t>
  </si>
  <si>
    <t>TC-519</t>
  </si>
  <si>
    <t>To verify user can delete the attached attachments</t>
  </si>
  <si>
    <t>User should allow to delete the selected attachment</t>
  </si>
  <si>
    <t>TC-520</t>
  </si>
  <si>
    <t>To verify error MSG is being displayed or not to the user when they click on submit button without entering any data / mandatory data</t>
  </si>
  <si>
    <t>Error MSG should display.</t>
  </si>
  <si>
    <t>TC-521</t>
  </si>
  <si>
    <t>Te verify whether user gets successful MSG when clicked on save button after adding all mandatory data</t>
  </si>
  <si>
    <t>user should get successful MSG when clicked on save button after adding all mandatory data</t>
  </si>
  <si>
    <t>7/25/2024 As expected
9/23/2024 Bill getting saved with 0 amount</t>
  </si>
  <si>
    <t>TC-522</t>
  </si>
  <si>
    <t>Te verify whether the data is begin saved when clicked on save button after adding all mandatory data</t>
  </si>
  <si>
    <t>Data should be saved when clicked on save button after adding all mandatory data</t>
  </si>
  <si>
    <t>TC-523</t>
  </si>
  <si>
    <t>To verify reccent added bill is being displayed first in grid</t>
  </si>
  <si>
    <t>Recent added bill should display first in grid</t>
  </si>
  <si>
    <t>7/29/2024 As expected</t>
  </si>
  <si>
    <t>TC-524</t>
  </si>
  <si>
    <t>Verfiy below actions are being displayed to bill creator upon adding the bill :
1. Edit.
2. View
3. History</t>
  </si>
  <si>
    <t>Below actions should be displayed to bill creator upon adding the bill :
1. Edit.
2. View
3. History</t>
  </si>
  <si>
    <t>7/29/2024
1. Edit.= pass
2. View..= pass
3. History .= fail
9/23/2024 As expected</t>
  </si>
  <si>
    <t>TC-525</t>
  </si>
  <si>
    <t>Bill Creator</t>
  </si>
  <si>
    <t>Verfiy below actions are being displayed to approvers upon adding the bill :
1. Edit.
2. View
3. History</t>
  </si>
  <si>
    <t>Below actions should be displayed to approvers upon adding the bill :
1. Edit.
2. View
3. History</t>
  </si>
  <si>
    <t>TC-526</t>
  </si>
  <si>
    <t>Verfiy user having acces to edit bill option, hisotry action should be accessible to them</t>
  </si>
  <si>
    <t>User having acces to edit bill option, should have  hisotry action accessible to them</t>
  </si>
  <si>
    <t>TC-527</t>
  </si>
  <si>
    <t>To verify upon adding the bill, the bill is being displayed to below users under the Bill transaction grid or not:
1. Assigned to user.
2. All assigned to users of level 1 against the bill type and slab</t>
  </si>
  <si>
    <t>Upon adding the bill, the bill should be displayed to below users under the Bill transaction grid :
1. Assigned to user.
2. All assigned to users of level 1 against the bill type and slab</t>
  </si>
  <si>
    <t>As expected
9/23/2024 Dispalyed to all levels users. where it is expected upon bill creation it should be displayed to level 1 user, creator and assigned person. (view + history action is displayed)</t>
  </si>
  <si>
    <t>TC-528</t>
  </si>
  <si>
    <t>Verify upon submiting the bill the bill should be added in grid</t>
  </si>
  <si>
    <t>Upon submiting the bill the bill should be added in grid</t>
  </si>
  <si>
    <t>TC-529</t>
  </si>
  <si>
    <t>Verify bill added is being displayed at assigned to persons login or not</t>
  </si>
  <si>
    <t>Bill added should be displayed at assigned to persons login.</t>
  </si>
  <si>
    <t>TC-530</t>
  </si>
  <si>
    <t>Assigned To login</t>
  </si>
  <si>
    <t>Verify below action is being displayed to Assign to person login :
1. View</t>
  </si>
  <si>
    <t>Below action should be displayed to Assign to person login :
1. View</t>
  </si>
  <si>
    <t>As expected
9/23/2024 view + history is displayed.</t>
  </si>
  <si>
    <t>TC-531</t>
  </si>
  <si>
    <t>To verify recent added bill is being dispalyed first in grid.</t>
  </si>
  <si>
    <t>Recent added bill should be dispalyed first in grid.</t>
  </si>
  <si>
    <t>TC-532</t>
  </si>
  <si>
    <t>To verify below column name is being displayed or not in grid:
1. Action
2. Sr no
3. Bill ID
4. Vendor name
5. Payment date
6. Bill No
7. Actual payment date
8. Bill amount
9. Net amount
10. Bill status
11. Bill type
12. Assign from
13. Assign to
14. Levels of approval
15. Approved by
15. Pending from
15. Rejected By
16. Taxable amount
17. Debit Advance
18. Is original bill
19. Internal audit
20. External audit
21. Bill date
22. Received date
23. Hold amount
24. Paid amount
25. Is canceled
26. Is TCS applicable
27. Created at
28. Created by
29. Updated at
30. Updated by</t>
  </si>
  <si>
    <t>below column name is being displayed in grid:
1. Action
2. Sr no
3. Bill ID
4. Vendor name
5. Payment date
6. Bill No
7. Actual payment date
8. Bill amount
9. Net amount
10. Bill status
11. Bill type
12. Assign from
13. Assign to
14. Levels of approval
15. Approved by
15. Pending from
15. Rejected By
16. Taxable amount
17. Debit Advance
18. Is original bill
19. Internal audit
20. External audit
21. Bill date
22. Received date
23. Hold amount
24. Paid amount
25. Is canceled
26. Is TCS applicable
27. Created at
28. Created by
29. Updated at
30. Updated by</t>
  </si>
  <si>
    <t>TC-533</t>
  </si>
  <si>
    <t>To verify unique bill id is being generated for each record</t>
  </si>
  <si>
    <t>Unique/incremental ordered bill id should be generated</t>
  </si>
  <si>
    <t>TC-534</t>
  </si>
  <si>
    <t>To verify data is being displayed under below columns :
1. Action
2. Sr no
3. Bill ID
4. Vendor name
5. Payment date
6. Bill No
7. Actual payment date
8. Bill amount
9. Net amount
10. Bill status
11. Bill type
12. Assign from
13. Assign to
14. Levels of approval
15. Approved by
15. Pending from
15. Rejected By
16. Taxable amount
17. Debit Advance
18. Is original bill
19. Internal audit
20. External audit
21. Bill date
22. Received date
23. Hold amount
24. Paid amount
25. Is canceled
26. Is TCS applicable
27. Created at
28. Created by
29. Updated at
30. Updated by</t>
  </si>
  <si>
    <t>Data should be displayed under below columns :
1. Action
2. Sr no
3. Bill ID
4. Vendor name
5. Payment date
6. Bill No
7. Actual payment date
8. Bill amount
9. Net amount
10. Bill status
11. Bill type
12. Assign from
13. Assign to
14. Levels of approval
15. Approved by
15. Pending from
15. Rejected By
16. Taxable amount
17. Debit Advance
18. Is original bill
19. Internal audit
20. External audit
21. Bill date
22. Received date
23. Hold amount
24. Paid amount
25. Is canceled
26. Is TCS applicable
27. Created at
28. Created by
29. Updated at
30. Updated by</t>
  </si>
  <si>
    <t>TC-535</t>
  </si>
  <si>
    <t>Verfiy actual payment date is being reflected in bill checking gird, after payment is done successfully.</t>
  </si>
  <si>
    <t>Actual payment date should be reflected in bill checking gird, after payment is done successfully.</t>
  </si>
  <si>
    <t>TC-536</t>
  </si>
  <si>
    <t>Verify under level of approval, The number of level cuurently in which it is against the bill is being displayed.
Ex : If it is currently under level 2 approval process then it should display Level of approval : 2</t>
  </si>
  <si>
    <t>Under level of approval, The number of level cuurently in which it is against the bill should displayed.
Ex : If it is currently under level 2 approval process then it should display Level of approval : 2</t>
  </si>
  <si>
    <t>TC-537</t>
  </si>
  <si>
    <t>Verify under Pending approval column below data is begin displayed :
1.The pending approval user name against the level should displayed.
2. If there are multiple users, the comma separated values are displayed.</t>
  </si>
  <si>
    <t>Under pending approval column below data should be displayed :
1.The pending approval user name against the level should displayed.
2. If there are multiple users, the comma separated values are displayed.</t>
  </si>
  <si>
    <t>TC-538</t>
  </si>
  <si>
    <t>Verify user who created bill transaction, that user name is being displayed under created by column.</t>
  </si>
  <si>
    <t>User who created bill transaction, that user name should be displayed under created by column.</t>
  </si>
  <si>
    <t>TC-539</t>
  </si>
  <si>
    <t>Verify time and date when the bill was created, that time and date is being displayed under created at column.</t>
  </si>
  <si>
    <t>Time and date when the bill was created, that time and date should be displayed under created at column.</t>
  </si>
  <si>
    <t>TC-540</t>
  </si>
  <si>
    <t>Verify user who updated bill transaction, that user name is being displayed under updated by column.</t>
  </si>
  <si>
    <t>User who updated bill transaction, that user name should be displayed under updated by column.</t>
  </si>
  <si>
    <t>TC-541</t>
  </si>
  <si>
    <t>Verify time and date when the bill was updated, that time and date is being displayed under updated at column.</t>
  </si>
  <si>
    <t>Time and date when the bill was updated, that time and date should be displayed under updated at column.</t>
  </si>
  <si>
    <t>TC-542</t>
  </si>
  <si>
    <t>Verify upon clicking on edit button user lands on Edit page</t>
  </si>
  <si>
    <t>Upon clicking on edit page user should;d land on Edit page.</t>
  </si>
  <si>
    <t>TC-543</t>
  </si>
  <si>
    <t>Verify below fields are displayed on edit page :
1. Bill ID
2. Bill type
3. Assign to
4. Vendor name
5. Vendor bill no.
6. Bill date
7. Received date
8. Debit advance
9. Taxable amount
10. IGST/ GST check box + field
11. Round off
12. TCS amount
13. Bill amount
14. TDS applicable
15. TCS applicable
16. Original bill needed
17. TDS section
18. TDS constitution
19. TDS %
20. TDS Amount
21. Net payment
22. Status
23. Remark
24. Remark history
25. Internal Audit remark
26. External audit remark
27. Upload attachment
28. Authorized by management
29. Authorized by HOD
29. Iteration
30. Total approval level count
31. Levels
32. Approval name
33. Approval required username
34. Approved by
34. Rejected by.
35. Update
36. Cancel</t>
  </si>
  <si>
    <t>Below fields should be displayed on edit page :
1. Bill ID
2. Bill type
3. Assign to
4. Vendor name
5. Vendor bill no.
6. Bill date
7. Received date
8. Debit advance
9. Taxable amount
10. IGST/ GST check box + field
11. Round off
12. TCS amount
13. Bill amount
14. TDS applicable
15. TCS applicable
16. Original bill needed
17. TDS section
18. TDS constitution
19. TDS %
20. TDS Amount
21. Net payment
22. Status
23. Remark
24. Remark history
25. Internal Audit remark
26. External audit remark
27. Upload attachment
28. Authorized by management
29. Authorized by HOD
30. Total approval level count
30. Iteration
31. Levels
32. Approval name
33. Approval required username
34. Approved by
34. Rejected by.
35. Update
36. Cancel</t>
  </si>
  <si>
    <t>TC-544</t>
  </si>
  <si>
    <t xml:space="preserve">Verify below fields are editable on edit page :
1. Bill type - No
2. Assign to - No
3. Vendor name - Yes - Authority based
4. Vendor bill no. - Yes
5. Bill date - Yes
6. Received date - Yes - special privilege
7. Debit advance - Yes
8. Taxable amount - Yes
9. IGST/ GST - Yes
10. Round off - Yes
11. TCS amount - Yes
12. Bill amount - No
13. TDS applicable - Yes
14. TCS applicable - Yes
15. Original bill needed - Yes
16. TDS section - Yes
17. TDS constitution - Yes
18. TDS % - Yes
19. TDS Amount - No
20. Net payment - No
21. Remark - Yes
22. Remark history - No
23. Internal Audit remark - Yes - special privilege
24. External audit remark - Yes  - special privilege
25. Upload attachment - Yes
26. Authorized by management - Yes - special privilege
27. Authorized by HOD - Yes - special privilege
29. Iteration - no
30. Total approval level count - no
31. Levels - no
32. Approval name - no
33. Approval required username - no
34. Approved by - no
34. Rejected by. - no
</t>
  </si>
  <si>
    <t xml:space="preserve">Below fields should be editable on edit page :
1. Bill iD - No
2. Bill type - No
2. Assign to - No
3. Vendor name - Yes - Authority based
4. Vendor bill no. - Yes
5. Bill date - Yes
6. Received date - Yes - special privilege
7. Debit advance - Yes
8. Taxable amount - Yes
9. IGST/ GST - Yes
10. Round off - Yes
11. TCS amount - Yes
12. Bill amount - No
13. TDS applicable - Yes
14. TCS applicable - Yes
15. Original bill needed - Yes
16. TDS section - Yes
17. TDS constitution - Yes
18. TDS % - Yes
19. TDS Amount - No
20. Net payment - No
21. Remark - Yes
22. Remark history - No
23. Internal Audit remark - Yes - special privilege
24. External audit remark - Yes  - special privilege
25. Upload attachment - Yes
26. Authorized by management - Yes - special privilege
27. Authorized by HOD - Yes - special privilege
29. Iteration - no
30. Total approval level count - no
31. Levels - no
32. Approval name - no
33. Approval required username - no
34. Approved by - no
34. Rejected by. - no
</t>
  </si>
  <si>
    <t>TC-545</t>
  </si>
  <si>
    <t>Verify data is being displayed on edit page which was added on add page</t>
  </si>
  <si>
    <t>Data is being displayed on edit page which was added on add page</t>
  </si>
  <si>
    <t>As expected
9/24/2024 Vendor name blank displayed.</t>
  </si>
  <si>
    <t>TC-546</t>
  </si>
  <si>
    <t>To verify whether Bill Type dropdown available or not in the Edit data page</t>
  </si>
  <si>
    <t>Bill type dropdown should be available on the Edit data page</t>
  </si>
  <si>
    <t>TC-547</t>
  </si>
  <si>
    <t>To verify whether below conditions are satisfied by Bill type drop down or not :
1. It should display only active bill type name under the drop down.
2. Should allow to select only one bill type value from the bill type drop down
3. It should be mandatory
4. Previous data should displayed</t>
  </si>
  <si>
    <t>below conditions should be satisfied by Bill type drop down or not :
1. It should display only active bill type name under the drop down.
2. Should allow to select only one bill type value from the bill type drop down
3. It should be mandatory
4. Previous data should displayed</t>
  </si>
  <si>
    <t>TC-548</t>
  </si>
  <si>
    <t>To verify whether Assigned to user dropdown available or not in the Edit data page</t>
  </si>
  <si>
    <t>Assigned to user dropdown should be available on the Edit data page</t>
  </si>
  <si>
    <t>TC-549</t>
  </si>
  <si>
    <t>To verify whether below conditions are satisfied by Assigned to user drop down or not :
1. It should display only active assigned to user name under the drop down.
2. Should display assigned to user name as per mapped to the bill type
3. It should be mandatory
4. Previous data should displayed</t>
  </si>
  <si>
    <t>below conditions should be satisfied by Assigned to user drop down or not :
1. It should display only active assigned to user name under the drop down.
2. Should display assigned to user name as per mapped to the bill type
3. It should be mandatory</t>
  </si>
  <si>
    <t>TC-550</t>
  </si>
  <si>
    <t>To verify whether Vendor name dropdown available or not in the edit data page</t>
  </si>
  <si>
    <t>TC-551</t>
  </si>
  <si>
    <t>To verify whether below conditions are satisfied by vendor name drop down or not :
1. It should display only active vendor name under the drop down.
2. Should allow to select only one vendor name value from the vendor name drop down
3. It should be mandatory
4. Previous data should displayed</t>
  </si>
  <si>
    <t>below conditions should be satisfied by vendor name drop down or not :
1. It should display only active vendor name under the drop down.
2. Should allow to select only one vendor name value from the vendor name drop down
3. It should be mandatory
4. Previous data should displayed</t>
  </si>
  <si>
    <t>TC-552</t>
  </si>
  <si>
    <t>Verify bill id field is being displayed</t>
  </si>
  <si>
    <t>Bill id field should be displayed</t>
  </si>
  <si>
    <t>TC-553</t>
  </si>
  <si>
    <t>Verify below condition is being satisfied by bill id field :
1. Bill id should be displayed.
2. It should be non editable.</t>
  </si>
  <si>
    <t>Below condition should be satisfied by bill id field :
1. Bill id should be displayed.
2. It should be non editable.</t>
  </si>
  <si>
    <t>TC-554</t>
  </si>
  <si>
    <t>Verify below condition is being satisfied by vendor bill no field :
1. vendor bill no should be displayed.
2. It should be editable.</t>
  </si>
  <si>
    <t>Below condition should be satisfied by vendor bill no field :
1. vendor bill no should be displayed.
2. It should be editable.</t>
  </si>
  <si>
    <t>TC-555</t>
  </si>
  <si>
    <t>To verify whether below conditions are satisfied by Bill date date picker:
1. It should allow to select bill date and month from the calendar.
2. It should be mandatory
3. should allow to select date of only that financial year
4. When clicked on bill date calender should display of current month
5. Future date should be disabled
6. Previous data should be displayed</t>
  </si>
  <si>
    <t>Below conditions should be satisfied by Bill date date picker:
1. It should allow to select bill date and month from the calendar.
2. It should be mandatory
3. should allow to select date of only that financial year.
4. When clicked on bill date calender should display of current month
5. Future date should be disabled
6. Previous data should be displayed</t>
  </si>
  <si>
    <t>TC-556</t>
  </si>
  <si>
    <t>TC-557</t>
  </si>
  <si>
    <t>TC-558</t>
  </si>
  <si>
    <t>To verify Previous data is being displayed under Received date</t>
  </si>
  <si>
    <t>Previous data should be displayed under Received date</t>
  </si>
  <si>
    <t>TC-559</t>
  </si>
  <si>
    <t>TC-560</t>
  </si>
  <si>
    <t>To verify whether below conditions are satisfied by Debit advance or not :
1. It should accept decimal values.
2. It should accept decimal point only once.
3. It should accept maximum two digits after decimal point.
4. It should accept 10 digit positive value.
5. It should be mandatory
6. If debit advance &gt; net payment, then reset debit advance to 0 and display message "Debit advance cannot be greater than net payment
7. Previous data should be displayed</t>
  </si>
  <si>
    <t>below conditions should be satisfied by Debit advance :
1. It should accept decimal values.
2. It should accept decimal point only once.
3. It should accept maximum two digits after decimal point.
4. It should accept 10 digit positive value.
5. It should be mandatory
6. If debit advance &gt; net payment, then reset debit advance to 0 and display message "Debit advance cannot be greater than net payment
7. Previous data should be displayed</t>
  </si>
  <si>
    <t>TC-561</t>
  </si>
  <si>
    <t>To verify whether below conditions are satisfied by Taxable amount or not :
1. It should accept decimal values.
2. It should accept decimal point only once.
3. It should accept maximum two digits after decimal point.
4. It should accept positive 10 digit value.
5. It should be mandatory
6. Previous data should be displayed</t>
  </si>
  <si>
    <t>below conditions should be satisfied by Taxable amount :
1. It should accept decimal values.
2. It should accept decimal point only once.
3. It should accept maximum two digits after decimal point.
4. It should accept positive 10 digit value.
5. It should be mandatory
6. Previous data should be displayed</t>
  </si>
  <si>
    <t>TC-562</t>
  </si>
  <si>
    <t>To verify previous data is being displayed or not under GST/IGST check box and GST/IGST field</t>
  </si>
  <si>
    <t>Previous data should be displayed under GST/IGST check box and GST/IGST field</t>
  </si>
  <si>
    <t>TC-563</t>
  </si>
  <si>
    <t>TC-564</t>
  </si>
  <si>
    <t>TC-565</t>
  </si>
  <si>
    <t>TC-566</t>
  </si>
  <si>
    <t>TC-567</t>
  </si>
  <si>
    <t>To verify whether below conditions are satisfied by TCS or not :
1. It should accept decimal values.
2. It should accept decimal point only once.
3. It should accept maximum two digits after decimal point.
4. It should accept positive and negative 10 digit value.
5. It should mandatory
6. Previous data should display</t>
  </si>
  <si>
    <t>Below conditions should be satisfied by TCS :
1. It should accept decimal values.
2. It should accept decimal point only once.
3. It should accept maximum two digits after decimal point.
4. It should accept positive and negative 10 digit value.
5. It should not be mandatory
6. Previous data should display</t>
  </si>
  <si>
    <t>TC-568</t>
  </si>
  <si>
    <t>TC-569</t>
  </si>
  <si>
    <t>Verfiy TCS applicable is being displayed ticked/un-ticked as per the bill data</t>
  </si>
  <si>
    <t>TCS applicable should be displayed ticked/un-ticked as per the bill data</t>
  </si>
  <si>
    <t>TC-570</t>
  </si>
  <si>
    <t>TC-571</t>
  </si>
  <si>
    <t>Original bill needed check box should be displayed to authorized person</t>
  </si>
  <si>
    <t>TC-572</t>
  </si>
  <si>
    <t>Verfiy Orignal bill needed is being displayed ticked/un-ticked as per the bill data</t>
  </si>
  <si>
    <t>Orignal bill needed should be displayed ticked/un-ticked as per the bill data</t>
  </si>
  <si>
    <t>TC-573</t>
  </si>
  <si>
    <t>Verfiy Orignal bill needed is editable or not</t>
  </si>
  <si>
    <t>Orignal bill needed should be editable</t>
  </si>
  <si>
    <t>TC-574</t>
  </si>
  <si>
    <t>VerfiyTDS applicable needed is being displayed ticked/un-ticked as per the bill data</t>
  </si>
  <si>
    <t>TDS applicable needed should be displayed ticked/un-ticked as per the bill data</t>
  </si>
  <si>
    <t>TC-575</t>
  </si>
  <si>
    <t>To verfiy if TDS applicable is ticked yes data is being displayed under below fields as per the bill data:
1.  TDS Section
2. TDS Constitution
3. TDS Amount
4.TDS %</t>
  </si>
  <si>
    <t>If TDS applicable is ticked yes data should be displayed under below fields as per the bill data:
1.  TDS Section
2. TDS Constitution
3. TDS Amount
4.TDS %</t>
  </si>
  <si>
    <t>TC-576</t>
  </si>
  <si>
    <t>To verify TDS applicable is editable or not</t>
  </si>
  <si>
    <t>TDS applicable needed should be editable</t>
  </si>
  <si>
    <t>upon giving authority TDS applicable is not editable</t>
  </si>
  <si>
    <t>TC-577</t>
  </si>
  <si>
    <t>To verify below fields are being displayed or not to the user when TDS applicable check box is ticked:
1.  TDS Section
2. TDS Constitution
3. TDS Amount
4.TDS %</t>
  </si>
  <si>
    <t>Below fields should be displayed to the user when TDS applicable check box is ticked:
1.  TDS Section
2. TDS Constitution
3. TDS Amount
4.TDS %</t>
  </si>
  <si>
    <t>TC-578</t>
  </si>
  <si>
    <t>Upon providing the priviledge tds applicable not editabled due to whichunable to check</t>
  </si>
  <si>
    <t>TC-579</t>
  </si>
  <si>
    <t>To verify whether below conditions are satisfied for TDS section:
1. It should be mandatory.
2.It should allow to select only one value from drop down.
3. Selected value should display in the field.
7. Previous data should be displayed</t>
  </si>
  <si>
    <t>Below conditions should be satisfied for TDS section:
1. It should be mandatory.
2.It should allow to select only one value from drop down.
3. Selected value should display in the field.
4. Previous data should be displayed</t>
  </si>
  <si>
    <t>TC-580</t>
  </si>
  <si>
    <t>TC-581</t>
  </si>
  <si>
    <t>TC-582</t>
  </si>
  <si>
    <t>TC-583</t>
  </si>
  <si>
    <t>TC-584</t>
  </si>
  <si>
    <t>TC-585</t>
  </si>
  <si>
    <t>TC-586</t>
  </si>
  <si>
    <t>To verify if 194CB and ?Company without surcharge then 1% TDS  is being displayed to the user</t>
  </si>
  <si>
    <t>If 194CB and ?Company without surcharge then 1% TDS should be displayed to the user</t>
  </si>
  <si>
    <t>TC-587</t>
  </si>
  <si>
    <t>TC-588</t>
  </si>
  <si>
    <t>To verify If user selects 194J, then  ?Company without surcharge? and ?Non company without surcharge? are being displayed or not under  drop-down of TDS Constitution.</t>
  </si>
  <si>
    <t>If user selects 194J, then ?Company without surcharge? and ?Non company without surcharge? should be displayed under  drop-down of TDS Constitution.</t>
  </si>
  <si>
    <t>TC-589</t>
  </si>
  <si>
    <t>To verify if 194J and  ?Company without surcharge? and ?Non company without surcharge? then 10% TDS  is being displayed to the user</t>
  </si>
  <si>
    <t>If 194J and ?Company without surcharge? and ?Non company without surcharge? then 10% TDS should be displayed to the user</t>
  </si>
  <si>
    <t>TC-590</t>
  </si>
  <si>
    <t>TC-591</t>
  </si>
  <si>
    <t>To verify If user selects 194I, then  ?Company without surcharge? and ?Non company without surcharge? are being displayed or not under  drop-down of TDS Constitution.</t>
  </si>
  <si>
    <t>If user selects 194I, then  ?Company without surcharge? and ?Non company without surcharge? should be displayed under  drop-down of TDS Constitution.</t>
  </si>
  <si>
    <t>TC-592</t>
  </si>
  <si>
    <t>To verify if 194I and  ?Company without surcharge? and ?Non company without surcharge? then 10% TDS  is being displayed to the user</t>
  </si>
  <si>
    <t>If 194I and  ?Company without surcharge? and ?Non company without surcharge? then 10% TDS should be displayed to the user</t>
  </si>
  <si>
    <t>TC-593</t>
  </si>
  <si>
    <t>TC-594</t>
  </si>
  <si>
    <t>TC-595</t>
  </si>
  <si>
    <t>To verify whether Net payment is read only fled or not</t>
  </si>
  <si>
    <t>TC-596</t>
  </si>
  <si>
    <t>TC-597</t>
  </si>
  <si>
    <t>TC-598</t>
  </si>
  <si>
    <t>TC-599</t>
  </si>
  <si>
    <t>TC-600</t>
  </si>
  <si>
    <t>To verify If taxable amount=1022.49, GST = 333.52, round off = 200.20, TCS = 10.10 then bill amount = 1566.31. If we select 194a section and non company deductee, then TDS%= 10 and thus TDS amount = 1022.49 * (10/100) = 102.249 which will be considered as 103.
Thus net payment = 1656 - 103 = 1463.</t>
  </si>
  <si>
    <t>If taxable amount=1022.49, GST = 333.52, round off = 200.20, TCS = 10.10 then bill amount = 1566.31. If we select 194a section and non company deductee, then TDS%= 10 and thus TDS amount = 1022.49 * (10/100) = 102.249 which will be considered as 103.
Thus net payment = 1656 - 103 = 1,463.</t>
  </si>
  <si>
    <t>TC-601</t>
  </si>
  <si>
    <t>To verify amount being displayed in net payment is being display in Net payment in words.</t>
  </si>
  <si>
    <t>Amount being displayed in net payment It should display in Net payment in words.</t>
  </si>
  <si>
    <t>TC-602</t>
  </si>
  <si>
    <t>TC-603</t>
  </si>
  <si>
    <t>To verify whether below conditions are satisfied by Remark or not :
1. It should be mandatory.
2. It should accept characters, numbers and space. It should accept English / Devanagari script.</t>
  </si>
  <si>
    <t>Below conditions should be satisfied by Remark:
1. It should be mandatory.
2. It should accept characters, numbers and space. It should accept English / Devanagari script.</t>
  </si>
  <si>
    <t>TC-604</t>
  </si>
  <si>
    <t>Internal Audit Remark</t>
  </si>
  <si>
    <t>TC-605</t>
  </si>
  <si>
    <t>External  Audit Remark</t>
  </si>
  <si>
    <t>TC-606</t>
  </si>
  <si>
    <t>Verify data in remark history is in readable</t>
  </si>
  <si>
    <t>Data in remark history should be in readable</t>
  </si>
  <si>
    <t>TC-607</t>
  </si>
  <si>
    <t>Remark History</t>
  </si>
  <si>
    <t xml:space="preserve">To verify previous enterd remark is being displayed under remark history field with field name, user name and time date
</t>
  </si>
  <si>
    <t>Previous entered remark should be displayed under remark history field with  field name, user name and time date</t>
  </si>
  <si>
    <t xml:space="preserve">Field  name wrong displayed in below scenario : inserting data in audit remark field. Currently in internal audit filed name displayed.
Test data : 
Bill id : G62
Username : MinalP
</t>
  </si>
  <si>
    <t>TC-608</t>
  </si>
  <si>
    <t>To verify whether below conditions are satisfied by Attachments or not :
1. It should be multi select.
2. It should accept png, jpg, jpeg and pdf files.
3. It should accept maximum 10 files.
4. previous attached file should display
5. It should allow to edit</t>
  </si>
  <si>
    <t>Below conditions should be satisfied by Attachments or not :
1. It should be multi select.
2. It should accept png, jpg, jpeg and pdf files.
3. It should accept maximum 10 files.
4. previous attached file should display
5. It should allow to edit</t>
  </si>
  <si>
    <t>TC-609</t>
  </si>
  <si>
    <t>User should allow to delete the attached attachment</t>
  </si>
  <si>
    <t>TC-610</t>
  </si>
  <si>
    <t>To verify user can delete the others attached attachments</t>
  </si>
  <si>
    <t>User should not allow to delete the others attached attachment</t>
  </si>
  <si>
    <t>TC-611</t>
  </si>
  <si>
    <t>To verify under edit page below iteration  grid is being displayed :
1. TOTAL APPROVAL LEVEL COUNT	
2. LEVEL
3. APPROVALS NAME
4. APPROVALS REQUIRED NAME
5. APPROVED BY
6. REJECTED BY</t>
  </si>
  <si>
    <t>Under edit page below iteration  grid is being displayed :
1. TOTAL APPROVAL LEVEL COUNT	
2. LEVEL
3. APPROVALS NAME
4. APPROVALS REQUIRED NAME
5. APPROVED BY
6. REJECTED BY</t>
  </si>
  <si>
    <t>8/13/2024 As expected</t>
  </si>
  <si>
    <t>TC-612</t>
  </si>
  <si>
    <t xml:space="preserve">Verfiy based on the itration count, iteration no should be displayed </t>
  </si>
  <si>
    <t xml:space="preserve">Based on the itration count, iteration no should be displayed </t>
  </si>
  <si>
    <t>TC-613</t>
  </si>
  <si>
    <t>To verify under edit page total aprroval level count are being displayed dynamically against the bill type. and slab :
EX : Against the bill type there are 3 levels then ,
Under total approval level count : 3 should display</t>
  </si>
  <si>
    <t>Under edit page total aprroval level count are being displayed dynamically against the bill type. and slab :
EX : Against the bill type there are 3 levels then ,
Under total approval level count : 3 should display</t>
  </si>
  <si>
    <t>TC-614</t>
  </si>
  <si>
    <t>To verify under edit page Level are being displayed dynamically against the bill type. and slab :
EX : Bill is currently in 1st level then ,
Under Level : 1 should display</t>
  </si>
  <si>
    <t>Under edit page Level are being displayed dynamically against the bill type. and slab :
EX : Bill is currently in 1st level then ,
Under Level : 1 should display</t>
  </si>
  <si>
    <t>TC-615</t>
  </si>
  <si>
    <t>Verify under Approvals name column below data is begin displayed :
1. Assigned approver users, user names under level
2. If there are multiple Assigned Approval users, the comma separated names should display</t>
  </si>
  <si>
    <t>Under Assigned Approval name column below data is begin displayed :
1. Assigned approver users user names under level
2. If there are multiple Required users, the comma separated names should display</t>
  </si>
  <si>
    <t>TC-616</t>
  </si>
  <si>
    <t>Verify under Approval required name column below data is begin displayed :
1. Required approvers user names under level shoudl display
2. If there are multiple Required approvers users, the comma separated names should display</t>
  </si>
  <si>
    <t>Under Approvals required name column below data is begin displayed :
1. Required users, user names under level should be display
2. If there are multiple Required users, the comma separated names should display</t>
  </si>
  <si>
    <t>TC-617</t>
  </si>
  <si>
    <t>Verify under approved by column below data is begin displayed :
1. Approved by users names of level should displayed
2. If there are multiple users, the comma separated values are displayed.</t>
  </si>
  <si>
    <t>Under approved by column below data is begin displayed :
1. Approved by users names of level should displayed
2. If there are multiple users, the comma separated values are displayed.</t>
  </si>
  <si>
    <t>TC-618</t>
  </si>
  <si>
    <t>Verify under Rejected by field below data is begin displayed :
1. User who rejecetd the bill that user name should be displayed under rejected by field
2. If there are multiple users, the comma separated values are displayed.</t>
  </si>
  <si>
    <t>Under Level 2 approved by column below data should be displayed :
1. User who rejecetd the bill that user name should be displayed under rejected by field
2. If there are multiple users, the comma separated values are displayed.</t>
  </si>
  <si>
    <t>TC-619</t>
  </si>
  <si>
    <t xml:space="preserve">Verify below data is being displayed on edit/view page in Iteration 1 - level 1:
Iteration 1 :
Total approval level count : 3
Level : 1
Approvals name : User A, User B
Approval required name : User A 
Approved by :
Rejected By : </t>
  </si>
  <si>
    <t xml:space="preserve">Below data is being displayed on edit/view page in Iteration 1 - level 1:
Iteration 1 :
Total approval level count : 3
Level : 1
Approvals name : User A, User B
Approval required name : User A 
Approved by :
Rejected By : </t>
  </si>
  <si>
    <t>TC-620</t>
  </si>
  <si>
    <t xml:space="preserve">Verify below data is being displayed on edit/view page in Iteration 1  : level 2 :
Iteration 1 :
Total approval level count : 2
Level : 1
Approvals name : User X, User Y
Approval required name : User X, USer Y. 
Approved by : User X, USer Y. 
Rejected By : 
Total approval level count : 2
Level : 2
Approvals name : User M , User N
Approval required name : User M, User N. 
Approved by :
Rejected By : </t>
  </si>
  <si>
    <t xml:space="preserve">Below data is being displayed on edit/view page in Iteration2 : level 1  : level 2 :
Iteration 1 :
Total approval level count : 2
Level : 1
Approvals name : User X, User Y
Approval required name : User X, USer Y. 
Approved by : User X, USer Y. 
Rejected By : 
Total approval level count : 2
Level : 2
Approvals name : User M , User N
Approval required name : User M, USer N. 
Approved by :
Rejected By : </t>
  </si>
  <si>
    <t>TC-621</t>
  </si>
  <si>
    <t xml:space="preserve">Verify below data is being displayed on edit/view page in Iteration 2  : level 1 :
Iteration 1 :
Total approval level count : 2
Level : 1
Approvals name : User X, User Y
Approval required name : User X, USer Y. 
Approved by : User X, USer Y. 
Rejected By : 
Total approval level count : 2
Level : 2
Approvals name : User M , User N
Approval required name : User M, USer N. 
Approved by :
Rejected By : User N.
Iteration 2 :
Total approval level count : 2
Level : 1
Approvals name : User X, User Y
Approval required name : User X, USer Y. 
Approved by :  
Rejected By : </t>
  </si>
  <si>
    <t xml:space="preserve">Below data is being displayed on edit/view page in Iteration 2  : level 1 :
Iteration 1 :
Total approval level count : 2
Level : 1
Approvals name : User X, User Y
Approval required name : User X, USer Y. 
Approved by : User X, USer Y. 
Rejected By : 
Total approval level count : 2
Level : 2
Approvals name : User M , User N
Approval required name : User M, USer N. 
Approved by :
Rejected By : User N.
Iteration 2 :
Total approval level count : 2
Level : 1
Approvals name : User X, User Y
Approval required name : User X, USer Y. 
Approved by :  
Rejected By : </t>
  </si>
  <si>
    <t>8/13/2024 As expected
9/23/2024 Upon performing rejection operation, rejected by username not displayed in iteration table, getting displayed upon performing edit operation by bill creator.</t>
  </si>
  <si>
    <t>TC-622</t>
  </si>
  <si>
    <t>TC-623</t>
  </si>
  <si>
    <t>Verify upon clicking on update button data is being updated</t>
  </si>
  <si>
    <t>Upon clicking on update button data should be updated</t>
  </si>
  <si>
    <t>TC-624</t>
  </si>
  <si>
    <t>Verify upon data updation successful MSG is being displayed</t>
  </si>
  <si>
    <t>Upon data updation successful MSG should be displayed</t>
  </si>
  <si>
    <t>TC-625</t>
  </si>
  <si>
    <t>Verify back button is functional</t>
  </si>
  <si>
    <t>Back button should be functional.</t>
  </si>
  <si>
    <t>TC-626</t>
  </si>
  <si>
    <t>Verify updated data is being displayed in grid or not</t>
  </si>
  <si>
    <t>Updated data should display in grid</t>
  </si>
  <si>
    <t>TC-627</t>
  </si>
  <si>
    <t>Bill checking transaction - View</t>
  </si>
  <si>
    <t>Verify upon clicking on view button user lands on view page</t>
  </si>
  <si>
    <t>Upon clicking on view page user should;d land on View page.</t>
  </si>
  <si>
    <t>TC-628</t>
  </si>
  <si>
    <t>Verify below fields are displayed on view page :
1. Bill ID
2. Bill type
3. Assign to
4. Vendor name
5. Vendor bill no.
6. Bill date
7. Received date
8. Debit advance
9. Taxable amount
10. IGST/ GST Check box + text field
11. Round off
12. TCS amount
13. Bill amount
14. TDS applicable
15. TCS applicable
16. Original bill needed
17. TDS section
18. TDS constitution
19. TDS %
20. TDS Amount
21. Net payment
22. Remark
23. Remark history
24. Internal Audit remark
25. External audit remark
26. Upload attachment
27. Authorized by management
28. Authorized by HOD
29. Level 1 approvers
30. Level 1 approved by
31. Level 2 approvers
32. Level 2 approved by
33. Approval pending</t>
  </si>
  <si>
    <t>Below fields should be displayed on view page :
1. Bill ID
2. Bill type
3. Assign to
4. Vendor name
5. Vendor bill no.
6. Bill date
7. Received date
8. Debit advance
9. Taxable amount
10. IGST/ GST Check box + text field
11. Round off
12. TCS amount
13. Bill amount
14. TDS applicable
15. TCS applicable
16. Original bill needed
17. TDS section
18. TDS constitution
19. TDS %
20. TDS Amount
21. Net payment
22. Remark
23. Remark history
24. Internal Audit remark
25. External audit remark
26. Upload attachment
27. Authorized by management
28. Authorized by HOD
29. Level 1 approvers
30. Level 1 approved by
31. Level 2 approvers
32. Level 2 approved by
33. Approval pending</t>
  </si>
  <si>
    <t>TC-629</t>
  </si>
  <si>
    <t>Verify data is being displayed in all below fields on view page :
1. Bill ID
2. Bill type
3. Assign to
4. Vendor name
5. Vendor bill no.
6. Bill date
7. Received date
8. Debit advance
9. Taxable amount
10. IGST/ GST Check box + text field
11. Round off
12. TCS amount
13. Bill amount
14. TDS applicable
15. TCS applicable
16. Original bill needed
17. TDS section
18. TDS constitution
19. TDS %
20. TDS Amount
21. Net payment
22. Remark
23. Remark history
24. Internal Audit remark
25. External audit remark
26. Upload attachment
27. Authorized by management
28. Authorized by HOD
29. Level 1 approvers
30. Level 1 approved by
31. Level 2 approvers
32. Level 2 approved by
33. Approval pending</t>
  </si>
  <si>
    <t>Data should be displayed in all below fields on view page :
1. Bill ID
2. Bill type
3. Assign to
4. Vendor name
5. Vendor bill no.
6. Bill date
7. Received date
8. Debit advance
9. Taxable amount
10. IGST/ GST Check box + text field
11. Round off
12. TCS amount
13. Bill amount
14. TDS applicable
15. TCS applicable
16. Original bill needed
17. TDS section
18. TDS constitution
19. TDS %
20. TDS Amount
21. Net payment
22. Remark
23. Remark history
24. Internal Audit remark
25. External audit remark
26. Upload attachment
27. Authorized by management
28. Authorized by HOD
29. Level 1 approvers
30. Level 1 approved by
31. Level 2 approvers
32. Level 2 approved by
33. Approval pending</t>
  </si>
  <si>
    <t>TC-630</t>
  </si>
  <si>
    <t>Verify all fields on view page is disabled.</t>
  </si>
  <si>
    <t>All fields on view page should be disabled.</t>
  </si>
  <si>
    <t>TC-631</t>
  </si>
  <si>
    <t>Verify under level 1 pprovers field below data is begin displayed :
1. Required users user names under level 1
2. If there are multiple Required users, the comma separated names should display</t>
  </si>
  <si>
    <t>Under level 1 Approvers column below data should be displayed :
1. Required users user names under level 1
2. If there are multiple Required users, the comma separated names should display</t>
  </si>
  <si>
    <t>TC-632</t>
  </si>
  <si>
    <t>Verify under Level 1 approved by approved by field below data is begin displayed :
1. Approved by users names of level 1 should displayed
2. If there are multiple users, the comma separated values are displayed.</t>
  </si>
  <si>
    <t>Under Level 1 approved by approved by column below data should be displayed :
1. Approved by users names of level 1 should displayed
2. If there are multiple users, the comma separated values are displayed.</t>
  </si>
  <si>
    <t>TC-633</t>
  </si>
  <si>
    <t>Verify under Pending approval field below data is begin displayed :
1.The pending approval usernames should displayed against the level and bill type
2. If there are multiple users, the comma separated values are displayed.</t>
  </si>
  <si>
    <t>Under pending approval column below data should be displayed :
1.The pending approval user should displayed. (except level 1 and level 2)
2. If there are multiple users, the comma separated values are displayed.</t>
  </si>
  <si>
    <t>TC-634</t>
  </si>
  <si>
    <t>TC-635</t>
  </si>
  <si>
    <t>Bill checking transaction - Cancel Bill</t>
  </si>
  <si>
    <t>Verify upon giving cancel bill authority, cancel bill action should be displayed to the user</t>
  </si>
  <si>
    <t>Upon giving cancel bill authority, cancel bill action should be displayed to the user</t>
  </si>
  <si>
    <t>TC-636</t>
  </si>
  <si>
    <t>Verify upon click on cancel bill button confiramtion pop is being displayed</t>
  </si>
  <si>
    <t>Upon click on cancel bill button confiramtion pop should be displayed</t>
  </si>
  <si>
    <t>TC-637</t>
  </si>
  <si>
    <t>Verify under confirmation pop up below options are added:
1. Yes.
2. No.</t>
  </si>
  <si>
    <t>Under confirmation pop up below options should be added:
1. Yes.
2. No.</t>
  </si>
  <si>
    <t>TC-638</t>
  </si>
  <si>
    <t xml:space="preserve">Verify upon click on yes option successful msg is being displayed stating "Bill is cancelled Sucessfully" </t>
  </si>
  <si>
    <t>Upon click on yes option successful msg should be displayed stating "Bill is cancelled Sucessfully</t>
  </si>
  <si>
    <t>TC-639</t>
  </si>
  <si>
    <t xml:space="preserve">Verify upon click on no option successful msg is being displayed stating "Bill is not cancelled" </t>
  </si>
  <si>
    <t>Upon click on no option successful msg should be displayed stating "Bill is not cancelled"</t>
  </si>
  <si>
    <t>TC-640</t>
  </si>
  <si>
    <t>Verify upon bill cancel,  under is cancelled column "Cancelled" is being displayed aginst the bill</t>
  </si>
  <si>
    <t>Upon bill cancel, under is cancelled column "Cancelled" should be displayed aginst the bill</t>
  </si>
  <si>
    <t>TC-641</t>
  </si>
  <si>
    <t>Verify upon bill cancel, in history grid under is cancelled column "Cancelled" is being displayed aginst the bill</t>
  </si>
  <si>
    <t>Upon bill cancel, in history -  grid under is cancelled column "Cancelled" should be displayed aginst the bill</t>
  </si>
  <si>
    <t>TC-642</t>
  </si>
  <si>
    <t>Verify below actions are being displayed approvers login.
1. Edit
2. View.
3. History</t>
  </si>
  <si>
    <t>Below actions should be displayed  on approvers login.
1. Edit
2. View.
3. History</t>
  </si>
  <si>
    <t>8/13/2024 As expected
9/23/2024 As expected</t>
  </si>
  <si>
    <t>TC-643</t>
  </si>
  <si>
    <t>Verify if assig to person is also the approval person for that bill then below actions should be displayed :
1. Edit
2. View.
3. History</t>
  </si>
  <si>
    <t>If assig to person is also the approval person for that bill then below actions should be displayed :
1. Edit
2. View.
3. History</t>
  </si>
  <si>
    <t>8/13/2024 As expected
9/24/2024 as expected</t>
  </si>
  <si>
    <t>TC-644</t>
  </si>
  <si>
    <t>Verify upon clicking on edit button user lands on edit page</t>
  </si>
  <si>
    <t>Upon clicking on edit page user should;d land on edit page.</t>
  </si>
  <si>
    <t>TC-645</t>
  </si>
  <si>
    <t>Verify below pre condition is being satisfied by status radio button :
1. It should be displayed to only approval user against the bill type.</t>
  </si>
  <si>
    <t>Below pre condition should be satisfied by status radio button :
1. It should be displayed to only approval user against the bill type.</t>
  </si>
  <si>
    <t>8/13/2024 As expected
9/24/2024 As expected</t>
  </si>
  <si>
    <t>TC-646</t>
  </si>
  <si>
    <t>Verify what status are being displayed :
1. Yes.
2. No
Radio button</t>
  </si>
  <si>
    <t>Below status are being displayed :
1. Yes.
2. No
Radio button should be displayed</t>
  </si>
  <si>
    <t>TC-647</t>
  </si>
  <si>
    <t>Verify below condition is being satisfied by status radio button :
1. It should be mandatory.
2. Non option should be selected initially.
3. Should allow to select only one option.</t>
  </si>
  <si>
    <t>Below conditions should be satisfied by status radio button :
1. It should be mandatory.
2. Non option should be selected initially.
3. Should allow to select only one option.</t>
  </si>
  <si>
    <t>TC-648</t>
  </si>
  <si>
    <t>Bill checking transaction - Approval - Edit</t>
  </si>
  <si>
    <t>Verify below data is being displayed on edit/view page in level 2 - first approval:
Level 1 approvers : 
Level 1 approved by :  User A, User B
Level 2 approvers : User A, User B, User C.
Level 2 approved by :
Pending : User A, User B, User C.</t>
  </si>
  <si>
    <t>Below data should be displayed on edit/view page in level 2- first approval:
Level 1 approvers : 
Level 1 approved by :  User A, User B
Level 2 approvers : User A, User B, User C.
Level 2 approved by :
Pending : User A, User B, User C.</t>
  </si>
  <si>
    <t>TC-649</t>
  </si>
  <si>
    <t>8/13/2024 Na</t>
  </si>
  <si>
    <t>TC-650</t>
  </si>
  <si>
    <t>Verify upon selecting status yes and updating the bill Successful MSG should display.</t>
  </si>
  <si>
    <t>Upon selecting status yes and updating the bill Successful MSG should display.</t>
  </si>
  <si>
    <t>TC-651</t>
  </si>
  <si>
    <t>Verify upon selecting status yes and updating the bill After approval that bill should be removed from grid of the user.</t>
  </si>
  <si>
    <t>Upon selecting status yes and updating the bill After approval that bill should be removed from grid of the user.</t>
  </si>
  <si>
    <t>8/13/2024 As expected
9/23/2024 Bill not getting removed.</t>
  </si>
  <si>
    <t>TC-652</t>
  </si>
  <si>
    <t>Verify upon selecting status yes and updating the bill, Under bill checking transaction - Edit Approved by user name against that level should be added.</t>
  </si>
  <si>
    <t>Upon selecting status yes and updating the bill, Under bill checking transaction - Edit Approved by user name against that level should be added.</t>
  </si>
  <si>
    <t>TC-653</t>
  </si>
  <si>
    <t>Verify upon selecting status yes and updating the bill, Under bill checking transaction - View Approved by user name against that level should be added.</t>
  </si>
  <si>
    <t>Upon selecting status yes and updating the bill, Under bill checking transaction - View Approved by user name against that level should be added.</t>
  </si>
  <si>
    <t>TC-654</t>
  </si>
  <si>
    <t>Bill checking transaction -Edit</t>
  </si>
  <si>
    <t>TC-655</t>
  </si>
  <si>
    <t>TC-656</t>
  </si>
  <si>
    <t>To verify upon adding the bill, below action is being displayed to Approvers login
1. Edit.
2. View.
3. History</t>
  </si>
  <si>
    <t>Upon adding the bill, below action is being displayed to Approvers login
1. Edit.
2. View.
3. History</t>
  </si>
  <si>
    <t>TC-657</t>
  </si>
  <si>
    <t>Bill checking transaction - Approval/Rejection</t>
  </si>
  <si>
    <t>Verify bill is being passed to next level or not based on the below scenario : 
ASSINGED APPROVERS : User A, User B, User c
REQUIRED APPROVERS : User A, User B
REQUIRED NUMBERS : 1
Approved by : User A
Based on the above scenario, after bill being approved by either User A or User B, bill should be passed to next level</t>
  </si>
  <si>
    <t>ASSINGED APPROVERS : User A, User B, User c
REQUIRED APPROVERS : User A, User B
REQUIRED NUMBERS : 1
Approved by : User A
BAsed on the above scenario, after bill being approved by either User A or User B, bill should be passed to next level</t>
  </si>
  <si>
    <t>TC-658</t>
  </si>
  <si>
    <t>Verify for displaying the bill to next level approval below conditions should be satisfied:
ASSINGED APPROVERS : User A, User B, User c
REQUIRED APPROVERS : User A, User B
REQUIRED NUMBERS : 2
Approved by : User A and user B 
Bill should approved by the all required approver members against that bill type.
Based on the above scenario, after bill being approved by both User A &amp; User B, bill should be passed to next level</t>
  </si>
  <si>
    <t>Below condition should be satisfied for  displaying the bill to next level approval  :
ASSINGED APPROVERS : User A, User B, User c
REQUIRED APPROVERS : User A, User B
REQUIRED NUMBERS : 2
Approved by : User A and user B 
Bill should approved by the all required approver members against that bill type.
Based on the above scenario, after bill being approved by both User A &amp; User B, bill should be passed to next level</t>
  </si>
  <si>
    <t>8/13/2024 As expected
9/23/2024 as expected</t>
  </si>
  <si>
    <t>TC-659</t>
  </si>
  <si>
    <t>Verfiy upon bill being approved by all required user member against the level 1 below action should be displayed on bill creators login :
1. View</t>
  </si>
  <si>
    <t>Upon bill being approved by all required user member agaainst the level 1 below action should be displayed on bill creators login :
1. View</t>
  </si>
  <si>
    <t>8/13/2024 As expected
9/23/2024 View + history is displayed</t>
  </si>
  <si>
    <t>TC-660</t>
  </si>
  <si>
    <t>Verfiy upon bill being approved by all required user member, edit and history action should be removed from bill creators login and view action should be displayed</t>
  </si>
  <si>
    <t>Upon bill being approved by all required user member, edit and history action should be removed from bill creators login and view action should be displayed</t>
  </si>
  <si>
    <t>8/13/2024 As expected
9/23/2024  history is displayed</t>
  </si>
  <si>
    <t>TC-661</t>
  </si>
  <si>
    <t>Verfiy upon bill being approved by all required user member, bill should be removed from rest users login of that level</t>
  </si>
  <si>
    <t>Upon bill being approved by all required user member, bill should be removed from rest users login of that level</t>
  </si>
  <si>
    <t>8/13/2024 As expected
9/23/2024 Bill not getting removed from grid. View + history action is displayed</t>
  </si>
  <si>
    <t>TC-662</t>
  </si>
  <si>
    <t>Verify bill is being passed to next level or not when the bill is not approved by any assigned user against that bill type.
ASSINGED APPROVERS : User A, User B, User c
REQUIRED APPROVERS : User A, User B
REQUIRED NUMBERS : 1
Approved by : User C
Based on the above scenario, after bill being approved by User C bill should not passed to next level. It should be in same level</t>
  </si>
  <si>
    <t>If the bill is not approved by any assigned approver against that bill, the bill will not pass to next level.
ASSINGED APPROVERS : User A, User B, User C
REQUIRED APPROVERS : User A, User B
REQUIRED NUMBERS : 1
Approved by : User C
Based on the above scenario, after bill being approved by User C bill should not passed to next level. It should be in same level</t>
  </si>
  <si>
    <t>TC-663</t>
  </si>
  <si>
    <t>Verify bill is beign passed to next level or not upon bill rejected by any required approver user against that bill type.
ASSINGED APPROVERS : User A, User B, User c
REQUIRED APPROVERS : User A, User B
REQUIRED NUMBERS : 1
Rejected by : User A or User B or USer c
Based on the above scenario, after bill being rejected by User A or User B or User C bill should not passed to next level.
BIll should be removed from all users login aginst that bill level. 
The bill will return to bill creator.</t>
  </si>
  <si>
    <t>ASSINGED APPROVERS : User A, User B, User c
REQUIRED APPROVERS : User A, User B
REQUIRED NUMBERS : 1
Rejected by : User A or User B or USer c
Based on the above scenario, after bill being rejected by User A or User B or User C bill should not passed to next level.
BIll should be removed from all users login aginst that bill level. 
The bill will return to bill creator.</t>
  </si>
  <si>
    <t>8/13/2024 As expected
9/23/2024 Even after bill approval bill is displayed in grid. View and History action is displayed.</t>
  </si>
  <si>
    <t>TC-664</t>
  </si>
  <si>
    <t>Verify upon bill being rejected, at creator login, below actions should be displayed :
1. Edit.
2. View.
3. History</t>
  </si>
  <si>
    <t>Upon bill being rejected, at creator login, below actions should be displayed :
1. Edit.
2. View.
3. History</t>
  </si>
  <si>
    <t>TC-665</t>
  </si>
  <si>
    <t>Verify upon bill being created, at creator login, below actions should be displayed :
1. Edit.
2. View.
3. History</t>
  </si>
  <si>
    <t>Upon bill being created, at creator login, below actions should be displayed :
1. Edit.
2. View.
3. History</t>
  </si>
  <si>
    <t>1. Edit.= pass
2. View..= pass
3. History .= fail
8/13/2024 As expected</t>
  </si>
  <si>
    <t>TC-666</t>
  </si>
  <si>
    <t>Verify upon bill is rejected by any assigned user against that bill type, bill should be displayed to assign to user</t>
  </si>
  <si>
    <t>That particular bill will be displayed from the assign to persons login.</t>
  </si>
  <si>
    <t>TC-667</t>
  </si>
  <si>
    <t>Verfiy bill is being displayed to option user upon bill being approved by assigned user meber, and no operation is performed by asiigned user ( optional user )</t>
  </si>
  <si>
    <t>if bill is approved by assigned user memer, and no operation is performed by asiigned user, then only view action should be displayed to the user.
Upon bill being approved by Required mebers, the bill will be removed from user logins against the bill level.</t>
  </si>
  <si>
    <t>TC-668</t>
  </si>
  <si>
    <t>Bill checking transaction - Approval</t>
  </si>
  <si>
    <t xml:space="preserve">Verify in below scenario :
Assigned user : User A, User B, User C.
Required user:  User A, User B.
Required member : 1.
The bill is approved by User A.
And Pending from : User B, User C.
</t>
  </si>
  <si>
    <t>Assigned user : User A, User B, User C.
Required user:  User A, User B.
Required member : 1.
The bill is approved by User A.
And Pending from : User B, User C.</t>
  </si>
  <si>
    <t>TC-669</t>
  </si>
  <si>
    <t>Verfiy if the bill is in 2/3 level of approval, and the bill is rejected</t>
  </si>
  <si>
    <t>If the bill is in 2 level of approval the,and bill is rejected, the passed to bill creator.</t>
  </si>
  <si>
    <t>TC-670</t>
  </si>
  <si>
    <t>Verfiy if the bill creator is also approver of the bill, upon bill aprroval/rejection the bill should not be removed for creators login.</t>
  </si>
  <si>
    <t>If the bill creator is also approver of the bill, upon bill aprroval/rejection hte bill should not be reomoved for creators login.</t>
  </si>
  <si>
    <t>Upon bill rejection the bill gets removed from user login.
5/17/2024 : upon bill approval, edit button should be removed
8/13/2024 As expected 
9/24/2024 As expected</t>
  </si>
  <si>
    <t>TC-671</t>
  </si>
  <si>
    <t>Verfiy new iteration is being started from level 1, upon modification of rejected by bill by the bill creator.</t>
  </si>
  <si>
    <t>Upon bill (rejected bill ) being modified by bill creatorr, new iteration should be started.from level 1</t>
  </si>
  <si>
    <t>TC-672</t>
  </si>
  <si>
    <t>Verfiy upon modification of rejected by bill creator, history is being maintained.</t>
  </si>
  <si>
    <t>Upon modification of rejected by bill creator, history is being maintained.</t>
  </si>
  <si>
    <t>TC-673</t>
  </si>
  <si>
    <t>Bill checking transaction - Creator - Edit</t>
  </si>
  <si>
    <t>Verify below fields are displayed on edit page :
1. Bill ID
2. Bill type
3. Assign to
4. Vendor name
5. Vendor bill no.
6. Bill date
7. Received date
8. Debit advance
9. Taxable amount
10. IGST/ GST
11. Round off
12. TCS amount
13. Bill amount
14. TDS applicable
15. TCS applicable
16. Original bill needed
17. TDS section
18. TDS constitution
19. TDS %
20. TDS Amount
21. Net payment
22. Status
23. Remark
24. Remark history
25. Internal Audit remark
26. External audit remark
27. Upload attachment
28. Authorized by management
29. Authorized by HOD
29. Iteration - no
30. Total approval level count - no
31. Levels - no
32. Approval name - no
33. Approval required username - no
34. Approved by - no
34. Rejected by. - no
35. Update
36. Cancel</t>
  </si>
  <si>
    <t>Below fields should be displayed on edit page :
1. Bill ID
2. Bill type
3. Assign to
4. Vendor name
5. Vendor bill no.
6. Bill date
7. Received date
8. Debit advance
9. Taxable amount
10. IGST/ GST
11. Round off
12. TCS amount
13. Bill amount
14. TDS applicable
15. TCS applicable
16. Original bill needed
17. TDS section
18. TDS constitution
19. TDS %
20. TDS Amount
21. Net payment
22. Status
23. Remark
24. Remark history
25. Internal Audit remark
26. External audit remark
27. Upload attachment
28. Authorized by management
29. Authorized by HOD
29. Iteration - no
30. Total approval level count - no
31. Levels - no
32. Approval name - no
33. Approval required username - no
34. Approved by - no
34. Rejected by. - no
35. Update
36. Cancel</t>
  </si>
  <si>
    <t>TC-674</t>
  </si>
  <si>
    <t xml:space="preserve">Verify below fields are editable on edit page :
1. Bill type - Yes  - special privilege
2. Assign to - Yes  - special privilege
3. Vendor name - Yes - Authority based
4. Vendor bill no. - Yes  - special privilege
5. Bill date - Yes - special privilege
6. Received date - Yes - special privilege
7. Debit advance - Yes
8. Taxable amount - Yes
9. IGST/ GST - Yes
10. Round off - Yes
11. TCS amount - Yes
12. Bill amount - No
13. TDS applicable - Yes - special privilege
14. TCS applicable - Yes
15. Original bill needed - Yes
16. TDS section - Yes - special privilege
17. TDS constitution - Yes - special privilege
18. TDS % - No
19. TDS Amount - No
20. Net payment - No
21. Remark - Yes
22. Remark history - No
23. Internal Audit remark - Yes - special privilege
24. External audit remark - Yes  - special privilege
25. Upload attachment - Yes
26. Authorized by management - Yes - special privilege
27. Authorized by HOD - Yes - special privilege
29. Iteration - no
30. Total approval level count - no
31. Levels - no
32. Approval name - no
33. Approval required username - no
34. Approved by - no
34. Rejected by. - no
</t>
  </si>
  <si>
    <t xml:space="preserve">Below fields should be editable on edit page :
1. Bill type - Yes  - special privilege
2. Assign to - Yes  - special privilege
3. Vendor name - Yes - Authority based
4. Vendor bill no. - Yes  - special privilege
5. Bill date - Yes - special privilege
6. Received date - Yes - special privilege
7. Debit advance - Yes
8. Taxable amount - Yes
9. IGST/ GST - Yes
10. Round off - Yes
11. TCS amount - Yes
12. Bill amount - No
13. TDS applicable - Yes - special privilege
14. TCS applicable - Yes
15. Original bill needed - Yes
16. TDS section - Yes - special privilege
17. TDS constitution - Yes - special privilege
18. TDS % - No
19. TDS Amount - No
20. Net payment - Nont - No
21. Remark - Yes
22. Remark history - No
23. Internal Audit remark - Yes - special privilege
24. External audit remark - Yes  - special privilege
25. Upload attachment - Yes
26. Authorized by management - Yes - special privilege
27. Authorized by HOD - Yes - special privilege
29. Iteration - no
30. Total approval level count - no
31. Levels - no
32. Approval name - no
33. Approval required username - no
34. Approved by - no
34. Rejected by. - no
</t>
  </si>
  <si>
    <t>Without authority TDS applicable is editable.</t>
  </si>
  <si>
    <t>TC-675</t>
  </si>
  <si>
    <t>Verify bill is being displayed to next level Assigned users, upon being approved by all Required users members of previous level.</t>
  </si>
  <si>
    <t>Bill should be displayed to next level Assigned users when it is been approved by all Required users members of previous level.</t>
  </si>
  <si>
    <t>TC-676</t>
  </si>
  <si>
    <t>Verify what actions are being displayed to the assigned to person login for that particular bill when the is not approved by all levels</t>
  </si>
  <si>
    <t>When bill is not approved by all levels , only view action should be displayed to assigned to person login for that particular bill.</t>
  </si>
  <si>
    <t>8/13/2024 As expected
9/23/2024 View and history is displayed.</t>
  </si>
  <si>
    <t>TC-677</t>
  </si>
  <si>
    <t>Bill checking transaction - Assigned to- Gird</t>
  </si>
  <si>
    <t>Verify below actions are being displayed to the assigned to person login for that particular bill when the is approved by all levels:
1.View
2.Cancel Bill - authority based
3.Edit
4.History
5.Payment History
6.Payment Detail
7.Assign Person Detail</t>
  </si>
  <si>
    <t>Below actions should be displayed to the assigned to person login for that particular bill when the is approved by all levels:
1.View
2.Cancel Bill - authority based
3.Edit
4.History
5.Payment History
6.Payment Detail
7.Assign Person Detail</t>
  </si>
  <si>
    <t>TC-678</t>
  </si>
  <si>
    <t>Verify upon bill creation.  bill should display to approvers login based on below scenarion : 
Ex : Bill amount is 75000.
Bill type : Mobile bill :
Slab 1 : up to 25000/-
Slab 2 : up to 50000/-
Slab 3 : up to 80000/-
Slab 4 : Above 100000/-</t>
  </si>
  <si>
    <t>Bill should go for approval where bill amount &lt;= slab amount.
According to the given scenario. Bill should go for approval to slab 3. As other slab doesnt matched the criteria.</t>
  </si>
  <si>
    <t>TC-679</t>
  </si>
  <si>
    <t>Verify in case out of any level : assigned users if one of assigned user is inactive the system should pass the request to next levels assigned user
EX : Assigned users : A, B, C.
User B is inactive.
Should ask for approval from A and C.
After getting approval frm A and C, it should pass to next level</t>
  </si>
  <si>
    <t>In case out of any level : assigned users if one of assigned user is inactive the system should pass the request to next levels assigned user
EX : Assigned users : A, B, C.
User B is inactive.
Should ask for approval from A and C.
After getting approval frm A and C, it should pass to next level</t>
  </si>
  <si>
    <t>TC-680</t>
  </si>
  <si>
    <t>Verify in case out of any level  : assigned users all of assigned user is inactive the system should pass the request to next levels assigned user
EX : Assigned users : A, B, C.
User  A, B, C. is inactive.
It Should  skip the level and pass to next level</t>
  </si>
  <si>
    <t>in case out of any level  : assigned users all of assigned user is inactive the system should pass the request to next levels assigned user
EX : Assigned users : A, B, C.
User  A, B, C. is inactive.
It Should  skip the level and pass to next level</t>
  </si>
  <si>
    <t>TC-681</t>
  </si>
  <si>
    <t>Verify what in below scenario:
Level 1:
Assigned user : 1.
Assigned user is inactive, is should pass to next level.
After passing to next level what is assigned user of previous level is made active.</t>
  </si>
  <si>
    <t>In below scenario:
Level 1:
Assigned user : 1.
Assigned user is inactive, is should pass to next level.
After passing to next level what is assigned user of previous level is made active.
Changes made in assigned users of previous level against the bill should not impact on bill.</t>
  </si>
  <si>
    <t>TC-682</t>
  </si>
  <si>
    <t>Bill Checking - Approval Settings</t>
  </si>
  <si>
    <t>To verify whether a employee is able to login or not using valid credential</t>
  </si>
  <si>
    <t>User should be login and re-direct on the dahboard</t>
  </si>
  <si>
    <t>TC-683</t>
  </si>
  <si>
    <t>Verify upon providing the below previlage Allow Edit - Authorised by HOD check below condition is being satisfied or not
In Bill Checking Transaction -&gt; Edit, enable option to click Authorised by HOD button.</t>
  </si>
  <si>
    <t>Upon providing the below previlage  Allow Edit - Authorised by HOD below condition should be satisfied :
In Bill Checking Transaction -&gt; Edit, enable option to click Authorised by HOD button.</t>
  </si>
  <si>
    <t>TC-684</t>
  </si>
  <si>
    <t>Verify upon removing the below previlage Allow Edit - Authorised by HOD check below condition is being satisfied or not
In Bill Checking Transaction -&gt; Edit, Authorised by HOD button should be dsiabled</t>
  </si>
  <si>
    <t>Upon removing the below previlage  Allow Edit - Authorised by HOD below condition should be satisfied :
In Bill Checking Transaction -&gt; Edit, Authorised by HOD button should be dsiabled</t>
  </si>
  <si>
    <t>TC-685</t>
  </si>
  <si>
    <t>Verify upon providing the below previlage Allow edit - authorised by management check below condition is being satisfied or not
In Bill Checking Transaction -&gt; Edit, enable option to click Authorised by management button.</t>
  </si>
  <si>
    <t>Upon providing the below previlage  Allow edit - authorised by management below condition should be satisfied :
In Bill Checking Transaction -&gt; Edit, enable option to click Authorised by management button.</t>
  </si>
  <si>
    <t>TC-686</t>
  </si>
  <si>
    <t>Verify upon removing the below previlage Allow Edit - Authorised by management check below condition is being satisfied or not
In Bill Checking Transaction -&gt; Edit, Authorised by HOD button should be dsiabled</t>
  </si>
  <si>
    <t>Upon removing the below previlage  Allow Edit - Authorised by management below condition should be satisfied :
In Bill Checking Transaction -&gt; Edit, Authorised by HOD button should be dsiabled</t>
  </si>
  <si>
    <t>TC-687</t>
  </si>
  <si>
    <t>Verify upon providing the below previlage Allow paid entry change check below condition is being satisfied or not :
Amount - Disabled. - yes
Status - Enabled 
Payment date - editable.  - yes
Postponed date- (date greater than 1 year ahead should be disabled. ) - yes
Remark - editable - yes</t>
  </si>
  <si>
    <t>Upon providing the below previlage  Allow paid entry change below condition should be satisfied :
Amount - Disabled. - yes
Status - Enabled 
Payment date - editable.  - yes
Postponed date- (date greater than 1 year ahead should be disabled. ) - yes
Remark - editable - yes</t>
  </si>
  <si>
    <t>TC-688</t>
  </si>
  <si>
    <t>Verify upon removing the below previlage Allow paid entry change check below condition is being satisfied or not :
If status of bill is paid in payment details, then user don?t have authority to make changes in status, its date and remark further.</t>
  </si>
  <si>
    <t>Upon removing the below previlage  Allow paid entry change below condition should be satisfied :
If status of bill is paid in payment details, then user don?t have authority to make changes in status, its date and remark further.</t>
  </si>
  <si>
    <t>TC-689</t>
  </si>
  <si>
    <t>Verify upon providing the below previlage Allow paid entry change check below condition is being satisfied or not
Person having ?allow paid entry change? authority, she/ she can change status to hold/hold till audit / release, its date &amp; remark.</t>
  </si>
  <si>
    <t>Upon providing the below previlage  Allow paid entry change below condition should be satisfied :
Person having ?allow paid entry change? authority, she/ she can change status to hold/hold till audit / release, its date &amp; remark.
1. Amount - disabled.
2. Payment status - editabled.
3. Payment date - editable.
4. Remark - editable.</t>
  </si>
  <si>
    <t>TC-690</t>
  </si>
  <si>
    <t>Verify upon removing the below previlage Allow paid entry change check below condition is being satisfied or not
Person should not have access to status its date &amp; remark.</t>
  </si>
  <si>
    <t>Upon removing the below previlage  Allow paid entry change below condition should be satisfied :
Person should not have access to status its date &amp; remark.</t>
  </si>
  <si>
    <t>TC-691</t>
  </si>
  <si>
    <t>Verify upon providing the below previlage Bill Payment check below condition is being satisfied or not
In Bill payments module, it gives provision to authorised user to auto update payment button and download payment button.</t>
  </si>
  <si>
    <t>Upon providing the below previlage  Bill Payment below condition should be satisfied :
In Bill payments module, it gives provision to authorised user to auto update payment button and download payment button.</t>
  </si>
  <si>
    <t>TC-692</t>
  </si>
  <si>
    <t>Verify upon removing the below previlage Bill Payment check below condition is being satisfied or not
User should not have authority to update payment button and download payment button.</t>
  </si>
  <si>
    <t>Upon removing the below previlage  Bill Payment below condition should be satisfied :
User should not have authority to update payment button and download payment button.</t>
  </si>
  <si>
    <t>TC-693</t>
  </si>
  <si>
    <t>Verify upon providing the below previlage Bill Payment check below condition is being satisfied or not
User can upload bank file through ?Auto Update Payment? button.</t>
  </si>
  <si>
    <t>Upon providing the below previlage  Bill Payment below condition should be satisfied :
User can upload bank file through ?Auto Update Payment? button.</t>
  </si>
  <si>
    <t>TC-694</t>
  </si>
  <si>
    <t>Verify upon removing the below previlage Bill Payment check below condition is being satisfied or not
User cannot upload bank file through ?Auto Update Payment? button.</t>
  </si>
  <si>
    <t>Upon removing the below previlage Bill Payment  below condition should be satisfied :
User cannot upload bank file through ?Auto Update Payment? button.</t>
  </si>
  <si>
    <t>TC-695</t>
  </si>
  <si>
    <t>Verify upon providing the below previlage Bill Payment check below condition is being satisfied or not
In Bill payments module, it enables user to download txt files through ?Download Payment? button.
Files can be downloaded only once.</t>
  </si>
  <si>
    <t>Upon providing the below previlage  Bill Payment below condition should be satisfied :
In Bill payments module, it enables user to download txt files through ?Download Payment? button.
Files can be downloaded only once.</t>
  </si>
  <si>
    <t>TC-696</t>
  </si>
  <si>
    <t>Verify upon providing the below previlage Bill Payment check below condition is being satisfied or not
If authorised person has downloaded files earlier and clicks on download button for another time, then it should display message ?Files can be downloaded only once.?</t>
  </si>
  <si>
    <t>Upon providing the below previlage  Bill Payment below condition should be satisfied :
If authorised person has downloaded files earlier and clicks on download button for another time, then it should display message ?Files can be downloaded only once.?</t>
  </si>
  <si>
    <t>TC-697</t>
  </si>
  <si>
    <t xml:space="preserve">Verify upon removing the below previlage Bill Payment check below condition is being satisfied or not
In Bill payments module, it disable user to download txt files through ?Download Payment? button. </t>
  </si>
  <si>
    <t xml:space="preserve">Upon removing the below previlage  Bill Payment below condition should be satisfied :
In Bill payments module, it should disable user to download txt files through ?Download Payment? button. </t>
  </si>
  <si>
    <t>TC-698</t>
  </si>
  <si>
    <t>Verify upon providing the below previlage Edit in bill check below condition is being satisfied or not
Through this authority, user will have provision to edit bill date, edit vendor bill no., edit vendor name and delete bill attachments.</t>
  </si>
  <si>
    <t>Upon providing the below previlage  Edit in bill below condition should be satisfied :
Through this authority, user will have provision to edit bill date, edit vendor bill no., edit vendor name and delete bill attachments.</t>
  </si>
  <si>
    <t>5/3/2024:Upon giving edit in bill authority assigned to dropdown gets enabled
8/13/2024 Unbale to delete attachment</t>
  </si>
  <si>
    <t>TC-699</t>
  </si>
  <si>
    <t>Verify upon providing the below previlage Edit in bill check below condition is being satisfied by bill date or not
Last financial year date should be disabled.. 
Should allow to select past date or the current date but not the future date.</t>
  </si>
  <si>
    <t>Upon providing the below previlage  Edit in bill below condition should be satisfied by bill date or not
Last financial year date should be disabled.. 
Should allow to select past date or the current date but not the future date.</t>
  </si>
  <si>
    <t>As expected
8/13/2024 Allowing to select april 2022 date</t>
  </si>
  <si>
    <t>TC-700</t>
  </si>
  <si>
    <t>Verify upon removing the below previlage Edit in bill check below condition is being satisfied or not
After removing this authority, user will unable to edit bill date, unable to edit vendor bill no.,unable to  edit vendor name and unable to delete bill attachments.</t>
  </si>
  <si>
    <t>Upon removing the below previlage  Edit in bill below condition should be satisfied :
After removing this authority, user will unable to edit bill date, unable to edit vendor bill no.,unable to  edit vendor name and unable to delete bill attachments.</t>
  </si>
  <si>
    <t>TC-701</t>
  </si>
  <si>
    <t>Verify upon providing the below previlage Edit Vendor Master Bank Details check below condition is being satisfied or not
(bank name, bank branch name, account no, ifsc code, beneficiary name, passbook attachment, cheque attachment fields should enabled/editable</t>
  </si>
  <si>
    <t>Upon providing the below previlage  Edit Vendor Master Bank Details below condition should be satisfied :
bank name, bank branch name, account no, ifsc code, beneficiary name, passbook attachment, cheque attachment fields should enabled/editable</t>
  </si>
  <si>
    <t>TC-702</t>
  </si>
  <si>
    <t>Verify upon removing the below previlage Edit Vendor Master Bank Details check below condition is being satisfied or not
(bank name, bank branch name, account no, ifsc code, beneficiary name, passbook attachment, cheque attachment fields should not be enabled/editable</t>
  </si>
  <si>
    <t>Upon removing the below previlage  Edit Vendor Master Bank Details below condition should be satisfied :
bank name, bank branch name, account no, ifsc code, beneficiary name, passbook attachment, cheque attachment fields should not be enabled/editable</t>
  </si>
  <si>
    <t>TC-703</t>
  </si>
  <si>
    <t>Verify upon removing the below previlage Edit Vendor Master Bank Details check below condition is being satisfied or not
UnAuthorised person will not be able to edit bank details in Vendor master.</t>
  </si>
  <si>
    <t>Upon removing the below previlage  Edit Vendor Master Bank Details below condition should be satisfied :
UnAuthorised person will not be able to edit bank details in Vendor master. bank name, bank branch name, account no, ifsc code, beneficiary name, passbook attachment, cheque attachment fields should disabled</t>
  </si>
  <si>
    <t>TC-704</t>
  </si>
  <si>
    <t>Verify upon providing the below previlage Internal Audit check below condition is being satisfied or not
Only audit team will be given this authority to edit / enter remark in this field.</t>
  </si>
  <si>
    <t>Upon providing the below previlage  Internal Audit below condition should be satisfied :
Only audit team will be given this authority to edit / enter remark in this field. (Can accept characters, integers and special characters up-to 1000)</t>
  </si>
  <si>
    <t>TC-705</t>
  </si>
  <si>
    <t>Verify upon removing the below previlage Internal Audit check below condition is being satisfied or not
Remaark field should be disabled</t>
  </si>
  <si>
    <t>Upon removing the below previlage  Internal Audit below condition should be satisfied :
internal audit Remaark field should be disabled</t>
  </si>
  <si>
    <t>TC-706</t>
  </si>
  <si>
    <t>Verify upon providing the below previlage Internal Audit check below condition is being satisfied or not
For others this field should be read only.</t>
  </si>
  <si>
    <t>Upon removing the below previlage  Internal Audit below condition should be satisfied :
For others this field should be read only.</t>
  </si>
  <si>
    <t>TC-707</t>
  </si>
  <si>
    <t>Verify upon providing the below previlage External Audit check below condition is being satisfied or not
Authority to edit / enter remark in this field.</t>
  </si>
  <si>
    <t>Upon providing the below previlage  External Audit below condition should be satisfied :
Authority to edit / enter remark in this field. (Can accept characters, integers and special characters up-to 1000)</t>
  </si>
  <si>
    <t>TC-708</t>
  </si>
  <si>
    <t>Verify upon removing the below previlage External Audit check below condition is being satisfied or not
For others the remark field should be disabled</t>
  </si>
  <si>
    <t>Upon removing the below previlage  External Audit below condition should be satisfied :
For others the remark field should be disabled</t>
  </si>
  <si>
    <t>TC-709</t>
  </si>
  <si>
    <t>Verify upon removing the below previlage External Audit check below condition is being satisfied or not
For others this field should be read only.</t>
  </si>
  <si>
    <t>Upon removing the below previlage  External Audit below condition should be satisfied :
For others this field should be read only.</t>
  </si>
  <si>
    <t>TC-710</t>
  </si>
  <si>
    <t>Verify upon providing the below previlage Past financial Year Bill Date check below condition is being satisfied or not
Through this provision, authorised person can select ?Bill Date? before 31st March of current year in Bill checking transaction -&gt; Add Data and Edit Data.</t>
  </si>
  <si>
    <t>Upon providing the below previlage  Past financial Year Bill Date below condition should be satisfied :
Through this provision, authorised person can select ?Bill Date? before 31st March of current year in Bill checking transaction -&gt; Add Data and Edit Data.</t>
  </si>
  <si>
    <t>TC-711</t>
  </si>
  <si>
    <t>Verify Upon removing the below previlage  Past financial Year Bill Date below condition should be satisfied :
User should not have access to select bill date before 31st march of current year (user can edit up-to only 2 financial years) in Bill checking transaction -&gt; Edit Data.
Date greater than bill date should be dispabled.</t>
  </si>
  <si>
    <t>Upon removing the below previlage  Past financial Year Bill Date below condition should be satisfied :
User should not have access to select bill date before 31st march of current year (user can edit up-to only 2 financial years) in Bill checking transaction -&gt; Edit Data.
Date greater than bill date should be dispabled.</t>
  </si>
  <si>
    <t>Allwoing to select past financila year bill date. No authority provided. 
8/13/2024 As expected</t>
  </si>
  <si>
    <t>TC-712</t>
  </si>
  <si>
    <t>Verify upon providing the below previlage Prepone Payment Date check below condition is being satisfied or not
Enables authorized person to edit payment date.
Can prepone payment date (greater than bill date) in payment details action of bill. 
Can postponed payment date (1 year ahead)</t>
  </si>
  <si>
    <t>Upon providing the below previlage  Prepone Payment Date below condition should be satisfied :
Enables authorized person to edit payment date.
Can prepone payment date (greater than bill date) in payment details action of bill. 
Can postponed payment date (1 year ahead)</t>
  </si>
  <si>
    <t>TC-713</t>
  </si>
  <si>
    <t>Verify upon removing the below previlage Prepone Payment Date check below condition is being satisfied or not
Other who don?t have this authority can just postpone payment date. (cannot prepone)</t>
  </si>
  <si>
    <t>Upon removing the below previlage  Prepone Payment Date below condition should be satisfied :
Other who don?t have this authority can just postpone payment date. (cannot prepone)</t>
  </si>
  <si>
    <t>TC-714</t>
  </si>
  <si>
    <t>Verify upon providing the below previlage Record Room check below condition is being satisfied or not
Authority to assign the bill to record room.</t>
  </si>
  <si>
    <t>Upon providing the below previlage  Record Room below condition should be satisfied :
Authority to assign the bill to record room.</t>
  </si>
  <si>
    <t>8/13/2024 Next phase</t>
  </si>
  <si>
    <t>Next Phase</t>
  </si>
  <si>
    <t>TC-715</t>
  </si>
  <si>
    <t xml:space="preserve">Verfiy following conditions is being satisfy before assigning to record room.
1. Only bills, where the payment status is paid can be assigned to the record room.
2. The canceled bill can also be assigned to record room
Only the assign to user has the authority to assign the bill to record room.following are the conditions to satisfy before assigning to record room.
3. Only bills, where the payment status is paid can be assigned to the record room.
4. The canceled bill can also be assigned to record room
Only the assign to user has the authority to assign the bill to record room.
5. System should not allow to assign bill to record room where partial payment is been made.
</t>
  </si>
  <si>
    <t xml:space="preserve">Following conditions should be satisfy before assigning to record room.
1. Only bills, where the payment status is paid can be assigned to the record room.
2. The canceled bill can also be assigned to record room
Only the assign to user has the authority to assign the bill to record room.following are the conditions to satisfy before assigning to record room.
3. Only bills, where the payment status is paid can be assigned to the record room.
4. The canceled bill can also be assigned to record room
Only the assign to user has the authority to assign the bill to record room.
5. System should not allow to assign bill to record room where partial payment is been made.
</t>
  </si>
  <si>
    <t>TC-716</t>
  </si>
  <si>
    <t>Verify upon removing the below previlage Record Room check below condition is being satisfied or not
Other user has not aiuthority to assign the bill to record room.</t>
  </si>
  <si>
    <t>Upon removing the below previlage  Record Room below condition should be satisfied :
Other user has not aiuthority to assign the bill to record room. "Record room option will not display"</t>
  </si>
  <si>
    <t>TC-717</t>
  </si>
  <si>
    <t>Verify upon providing the below previlage Received date check below condition is being satisfied or not
Authority to edit received date in bill checking transaction -&gt; edit of bill.</t>
  </si>
  <si>
    <t>Upon providing the below previlage  Received date below condition should be satisfied :
Authority to edit received date in bill checking transaction -&gt; edit of bill.</t>
  </si>
  <si>
    <t>TC-718</t>
  </si>
  <si>
    <t>Verify upon removing the below previlage Received date check below condition is being satisfied or not
For others received date should be disabled in bill checking transaction -&gt; edit of bill.</t>
  </si>
  <si>
    <t>Upon removing the below previlage  Received date below condition should be satisfied :
For others received date should be disabled in bill checking transaction -&gt; edit of bill.
Where received date should be equal or after the bill date but not the before date</t>
  </si>
  <si>
    <t>TC-719</t>
  </si>
  <si>
    <t>Verify upon providing the below previlage TCS Applicable check below condition is being satisfied or not
In Bill checking transaction -&gt; Add data &amp; Edit data, authorised person can check this checkbox.</t>
  </si>
  <si>
    <t>Upon providing the below previlage  TCS Applicable below condition should be satisfied :
In Bill checking transaction -&gt; Add data, authorised person can check this checkbox.</t>
  </si>
  <si>
    <t>TC-720</t>
  </si>
  <si>
    <t>Upon providing the below previlage  TCS Applicable below condition should be satisfied :
In Bill checking transaction -&gt; Edit data, authorised person can check this checkbox.</t>
  </si>
  <si>
    <t>TC-721</t>
  </si>
  <si>
    <t>Verify upon removing the below previlage TCS Applicable check below condition is being satisfied or not
For others, checkbox will be not be disabled.</t>
  </si>
  <si>
    <t>Upon removing the below previlage  TCS Applicable below condition should be satisfied :
For others, checkbox will be not be disabled.</t>
  </si>
  <si>
    <t>TC-722</t>
  </si>
  <si>
    <t>Verify upon providing the below previlage Update ERP Account Name check below condition is being satisfied
Update erp acc name in vendor master -&gt; edit.</t>
  </si>
  <si>
    <t>Upon providing the below previlage  Update ERP Account Name below condition should be satisfied :
Update erp acc name in vendor master -&gt; edit.</t>
  </si>
  <si>
    <t>TC-723</t>
  </si>
  <si>
    <t>Verify upon removing the below previlage Update ERP Account Name field should be disabled.</t>
  </si>
  <si>
    <t>Upon providing the below previlage  Update ERP Account Name field should be disabled.
Update erp acc name in vendor master -&gt; edit.</t>
  </si>
  <si>
    <t>TC-724</t>
  </si>
  <si>
    <t>Verify upon providing the below previlage Original Bill Neededcheck below condition is being satisfied or not
Authority to check original bill Needed checkbox in bill checking transaction -&gt; edit.</t>
  </si>
  <si>
    <t>Upon providing the below previlage  Original Bill Needed below condition should be satisfied :
Authority to check original bill Needed  checkbox in bill checking transaction -&gt; edit.</t>
  </si>
  <si>
    <t>TC-725</t>
  </si>
  <si>
    <t>Verify upon removing the below previlage Original Bill Needed check below condition is being satisfied or not
Authority to check original bill Needed  checkbox in bill checking transaction -&gt; edit.</t>
  </si>
  <si>
    <t>Upon removing the below previlage  Original Bill Received below condition should be not satisfied :
Authority to check original bill Needed checkbox in bill checking transaction -&gt; edit.</t>
  </si>
  <si>
    <t>TC-726</t>
  </si>
  <si>
    <t>Verify upon providing the below previlage Update Payment Details check below condition is being satisfied or not
Provision to change payment status to paid.</t>
  </si>
  <si>
    <t>Upon providing the below previlage  Update Payment Details below condition should be satisfied :
1. Amount editable.
2. Change payment status (except paid.)
3. Paymen date - current payment date or the future date but not the past date 1 year ahead.
4. The user can edit the remark as well.</t>
  </si>
  <si>
    <r>
      <rPr>
        <sz val="11"/>
        <color rgb="FFFF0000"/>
        <rFont val="Calibri"/>
        <charset val="134"/>
      </rPr>
      <t xml:space="preserve">8/13/2024 
1. Amount editable - Pass
2. Change payment status (except paid.) - </t>
    </r>
    <r>
      <rPr>
        <b/>
        <sz val="11"/>
        <color rgb="FFFF0000"/>
        <rFont val="Calibri"/>
        <charset val="134"/>
      </rPr>
      <t>Fail (paid displayed)</t>
    </r>
    <r>
      <rPr>
        <sz val="11"/>
        <color rgb="FFFF0000"/>
        <rFont val="Calibri"/>
        <charset val="134"/>
      </rPr>
      <t xml:space="preserve">
3. Paymen date - current payment date or the future date but not the past date 1 year ahead. Pass
4. The user can edit the remark as well. pass</t>
    </r>
  </si>
  <si>
    <t>TC-727</t>
  </si>
  <si>
    <t>Verify upon providing the below previlage Update Payment Details check below condition is being satisfied or not
Provision to change payment status to release.</t>
  </si>
  <si>
    <t>Upon providing the below previlage  Update Payment Details below condition should be satisfied :
Provision to change payment status to release.</t>
  </si>
  <si>
    <t>TC-728</t>
  </si>
  <si>
    <t>Verify upon providing the below previlage Update Payment Details check below condition is being satisfied or not
Payment Reference Details</t>
  </si>
  <si>
    <t>Upon providing the below previlage  Update Payment Details below condition should be satisfied :
Payment Reference Details</t>
  </si>
  <si>
    <t>8/13/2024 NA'</t>
  </si>
  <si>
    <t>TC-729</t>
  </si>
  <si>
    <t>Verify upon providing the below previlage Update Payment Details check below condition is being satisfied or not
Provision to change actual payment date in payment details.</t>
  </si>
  <si>
    <t>Upon providing the below previlage  Update Payment Details below condition should be satisfied :
Provision to change actual payment date in payment details.</t>
  </si>
  <si>
    <t>TC-730</t>
  </si>
  <si>
    <t>Verify upon providing the below previlage All update Bill check below condition is being satisfied or not
Authority to update all bills even if it is not assigned to the user himself. Authorised user will be able to edit bills assigned to his login as well as can edit bills which are assigned to some another user.</t>
  </si>
  <si>
    <t>Upon providing the below previlage  All update Bill below condition should be satisfied :
Authority to update all bills even if it is not assigned to the user himself. Authorised user will be able to edit bills assigned to his login as well as can edit bills which are assigned to some another user.</t>
  </si>
  <si>
    <t>TC-731</t>
  </si>
  <si>
    <t>Verify upon providing the below previlage All update Bill check below condition is being satisfied or not
Debit advance
Taxable amount
IGST/ GST
Round off
TCS amount
TDS applicable
TCS applicable
Original bill needed
TDS section
TDS constitution
TDS %
Remark
Upload attachment</t>
  </si>
  <si>
    <t>7/29/2024
Debit advance -Pass
Taxable amount-Pass
IGST/ GST-Pass
Round off-Pass
TCS amount-Fail
TDS applicable-Pass
TCS applicable-Fail
Original bill needed -Fail
TDS section-Pass
TDS constitution-Pass
TDS %-Pass
Remark
Upload attachment-Pass
8/13/2024 NA</t>
  </si>
  <si>
    <t>TC-732</t>
  </si>
  <si>
    <t>Verify upon removing the below previlage All update Bill check below condition is being satisfied or not
upon removing the authority only view action should be displayed to the user</t>
  </si>
  <si>
    <t>Upon removing the below previlage All update Bill check below condition is being satisfied or not
upon removing the authority only view action should be displayed to the user</t>
  </si>
  <si>
    <t>As expected
8/13/2024 NA</t>
  </si>
  <si>
    <t>TC-733</t>
  </si>
  <si>
    <t>Verfiy upon provding below priviledge Allow paid entry change + Prepone payment date below condition is being satified or not:
1. Edit button should be enabled only for paid status.
2. Amount to be paid field should be disabeld.
3. Status should be enabled.
4. PAyment date should be enabled.
5. Remark field should be enabled.
6. Payment date : post date should be selected</t>
  </si>
  <si>
    <t>Upon provding below priviledge Allow paid entry change + Prepone payment date below condition should be satified :
1. Edit button should be enabled only for paid status.
2. Amount to be paid field should be disabeld.
3. Status should be enabled.
4. PAyment date should be enabled.
5. Remark field should be enabled.
6. Payment date : post date (1 year ahead )should be selected</t>
  </si>
  <si>
    <t>TC-734</t>
  </si>
  <si>
    <t>Verify upon providing the below previlage Prepone Payment Date check below condition is being satisfied or not
edit button should be enabled for all status except paid.</t>
  </si>
  <si>
    <t>upon providing the below previlage Prepone Payment Date check below condition should be satisfied :
edit button should be enabled for all status except paid.</t>
  </si>
  <si>
    <t>TC-735</t>
  </si>
  <si>
    <t>Verify upon providing the below previlage Prepone Payment Date below conditions should be satisfied : 
Amount - Disabled. - yes
Status - Disabled - yes
Payment date - editable.  - yes
Prepone payment date ( date less than bill date should be disabled). - yes
Postponed date- (date greater than 1 year ahead should be disabled. ) - yes
Remark - editable - yes</t>
  </si>
  <si>
    <t>below conditions should be satisfied : 
Amount - Disabled. - yes
Status - Disabled - yes
Payment date - editable.  - yes
Prepone payment date ( date less than bill date should be disabled). - yes
Postponed date- (date greater than 1 year ahead should be disabled. ) - yes
Remark - editable - yes</t>
  </si>
  <si>
    <t>TC-736</t>
  </si>
  <si>
    <t>Verfiy upon provding below priviledge Edit in bill + past finacial bill date below condition is being satified or not:
Through this provision, authorised person can select ?Bill Date? before 31st March of current year in Bill checking transaction -&gt; Add Data and Edit Data.</t>
  </si>
  <si>
    <t>upon provding below priviledge Edit in bill + past finacial bill date below condition should be satified:
Through this provision, authorised person can select ?Bill Date? before 31st March of current year in Bill checking transaction -&gt; Add Data and Edit Data.</t>
  </si>
  <si>
    <t>TC-737</t>
  </si>
  <si>
    <t>Bill checking transaction - History</t>
  </si>
  <si>
    <t>Verify user  can reach to History by using below navigation path
Login to Ticket System--&gt;Bill Checking--&gt;Bill checking transaction -&gt; Actions</t>
  </si>
  <si>
    <t>User should reach to History by using below navigation path
Login to Ticket System--&gt;Bill Checking--&gt;Bill checking transaction -&gt; Actions</t>
  </si>
  <si>
    <t>TC-738</t>
  </si>
  <si>
    <t>Verify history page is being displayed upon clicking on history button.</t>
  </si>
  <si>
    <t>History page should be displayed upon clicking on history button.</t>
  </si>
  <si>
    <t>TC-739</t>
  </si>
  <si>
    <t>Verify below fields are displayed on History page :
1. Sr No
2. Operation
3. Bill ID
4. Bill type
5. Assign to
6. Vendor name
7. Vendor bill no.
8. Bill date
9. Received date
10. Debit advance
11. Taxable amount
12. IGST/ GST
13. Round off
14. TCS amount
15. Bill amount
16. TDS applicable
17. TCS applicable
18. Original bill needed
19. TDS section
20. TDS constitution
21. TDS %
22. TDS Amount
23. Net payment
24. Status
25. Remark
27. Internal Audit remark
28. External audit remark
29. Upload attachment
30. Authorized by management
31. Authorized by HOD
31. Iteration
32. Levels of approvals
33. pending from
34. Approved by
35. Rejected by
36. Is canceled
37. Created at
38. Created by
39. Updated at
40. Updated by</t>
  </si>
  <si>
    <t>Below fields should be displayed on History page :
1. Sr No
2. Operation
3. Bill ID
4. Bill type
5. Assign to
6. Vendor name
7. Vendor bill no.
8. Bill date
9. Received date
10. Debit advance
11. Taxable amount
12. IGST/ GST
13. Round off
14. TCS amount
15. Bill amount
16. TDS applicable
17. TCS applicable
18. Original bill needed
19. TDS section
20. TDS constitution
21. TDS %
22. TDS Amount
23. Net payment
24. Status
25. Remark
26. Remark history
27. Internal Audit remark
28. External audit remark
29. Upload attachment
30. Authorized by management
31. Authorized by HOD
31. Iteration
32. Levels of approvals
33. pending from
34. Approved by
35. Rejected by
36. Is canceled
37. Created at
38. Created by
39. Updated at
40. Updated by</t>
  </si>
  <si>
    <t>TC-740</t>
  </si>
  <si>
    <t xml:space="preserve">Verify as per add, data is being displayed in below columns on History page :
1. Sr No
2. Operation
3. Bill ID
4. Bill type
5. Assign to
6. Vendor name
7. Vendor bill no.
8. Bill date
9. Received date
10. Debit advance
11. Taxable amount
12. IGST/ GST
13. Round off
14. TCS amount
15. Bill amount
16. TDS applicable
17. TCS applicable
18. Original bill needed
19. TDS section
20. TDS constitution
21. TDS %
22. TDS Amount
23. Net payment
24. Status
25. Remark
27. Internal Audit remark
28. External audit remark
29. Upload attachment
30. Authorized by management
31. Authorized by HOD
31. Iteration
32. Levels of approvals
33. pending from
34. Approved by
35. Rejected by
36. Is canceled
37. Created at
38. Created by
39. Updated At.
40 Updated by
</t>
  </si>
  <si>
    <t>As per add, data should be displayed in below columns on History page :
1. Sr No
2. Operation
3. Bill ID
4. Bill type
5. Assign to
6. Vendor name
7. Vendor bill no.
8. Bill date
9. Received date
10. Debit advance
11. Taxable amount
12. IGST/ GST
13. Round off
14. TCS amount
15. Bill amount
16. TDS applicable
17. TCS applicable
18. Original bill needed
19. TDS section
20. TDS constitution
21. TDS %
22. TDS Amount
23. Net payment
24. Status
25. Remark
27. Internal Audit remark
28. External audit remark
29. Upload attachment
30. Authorized by management
31. Authorized by HOD
31. Iteration
32. Levels of approvals
33. pending from
34. Approved by
35. Rejected by
36. Is canceled
37. Created at
38. Created by
39. Updated At.
40 Updated by</t>
  </si>
  <si>
    <t>TC-741</t>
  </si>
  <si>
    <t>Verify action/operation for First record is being displayed as INSERT</t>
  </si>
  <si>
    <t>Action/operation for First record should be displayed as INSERT</t>
  </si>
  <si>
    <t>TC-742</t>
  </si>
  <si>
    <t>Verify action/operation for rest record is being displayed as UPDATE</t>
  </si>
  <si>
    <t>Action/operation for rest record should be displayed as UPDATE</t>
  </si>
  <si>
    <t>TC-743</t>
  </si>
  <si>
    <t>Verify upon each update new record in history is being displayed</t>
  </si>
  <si>
    <t>Upon each update new record in history should be displayed</t>
  </si>
  <si>
    <t>TC-744</t>
  </si>
  <si>
    <t>Verify upon each update in Bill Type value is being displayed under Bill Type column and is being highlighted in red.</t>
  </si>
  <si>
    <t>Upon each update in Bill Type value should be displayed under Bill Type column and should be highlighted in red.</t>
  </si>
  <si>
    <t>TC-745</t>
  </si>
  <si>
    <t>Verify upon each update in Bill Type value, time and date on which changes were made for the record should be displayed under Update at column and highlighted in red.</t>
  </si>
  <si>
    <t>Upon each update in Bill Type value, time and date on which changes were made for the record should be displayed under Update at column and highlighted in red.</t>
  </si>
  <si>
    <t>TC-746</t>
  </si>
  <si>
    <t>Verify upon each update in Bill Type value, user name who made changes for the record should be displayed under Update By column and highlighted in red.</t>
  </si>
  <si>
    <t>Upon each update in Bill Type value, user name who made changes for the record should be displayed under Update By column and highlighted in red.</t>
  </si>
  <si>
    <t>TC-747</t>
  </si>
  <si>
    <t>Verify upon each update in Assign to value is being displayed under Assign to column and is being highlighted in red.</t>
  </si>
  <si>
    <t>Upon each update in Assign to value should be displayed under Assign to column and should be highlighted in red.</t>
  </si>
  <si>
    <t>TC-748</t>
  </si>
  <si>
    <t>Verify upon each update in Assign to value, time and date on which changes were made for the record should be displayed under Update at column and highlighted in red.</t>
  </si>
  <si>
    <t>Upon each update in Assign to value, time and date on which changes were made for the record should be displayed under Update at column and highlighted in red.</t>
  </si>
  <si>
    <t>TC-749</t>
  </si>
  <si>
    <t>Verify upon each update in Assign to value, user name who made changes for the record should be displayed under Update By column and highlighted in red.</t>
  </si>
  <si>
    <t>Upon each update in Assign to value, user name who made changes for the record should be displayed under Update By column and highlighted in red.</t>
  </si>
  <si>
    <t>TC-750</t>
  </si>
  <si>
    <t>Verify upon each update in Assign from value is being displayed under Assign from column and is being highlighted in red.</t>
  </si>
  <si>
    <t>Upon each update in Assign from value should be displayed under Assign from column and should be highlighted in red.</t>
  </si>
  <si>
    <t>TC-751</t>
  </si>
  <si>
    <t>Verify upon each update in Assign from value, time and date on which changes were made for the record should be displayed under Update at column and highlighted in red.</t>
  </si>
  <si>
    <t>Upon each update in Assign from value, time and date on which changes were made for the record should be displayed under Update at column and highlighted in red.</t>
  </si>
  <si>
    <t>TC-752</t>
  </si>
  <si>
    <t>Verify upon each update in Assign from value, user name who made changes for the record should be displayed under Update By column and highlighted in red.</t>
  </si>
  <si>
    <t>Upon each update in Assign from value, user name who made changes for the record should be displayed under Update By column and highlighted in red.</t>
  </si>
  <si>
    <t>TC-753</t>
  </si>
  <si>
    <t>Verify upon each update in Vendor name value is being displayed under Vendor name column and is being highlighted in red.</t>
  </si>
  <si>
    <t>Upon each update in Vendor name value should be displayed under Vendor name column and should be highlighted in red.</t>
  </si>
  <si>
    <t>TC-754</t>
  </si>
  <si>
    <t>Verify upon each update in Vendor name value, time and date on which changes were made for the record should be displayed under Update at column and highlighted in red.</t>
  </si>
  <si>
    <t>Upon each update in Vendor name value, time and date on which changes were made for the record should be displayed under Update at column and highlighted in red.</t>
  </si>
  <si>
    <t>TC-755</t>
  </si>
  <si>
    <t>Verify upon each update in Vendor name value, user name who made changes for the record should be displayed under Update By column and highlighted in red.</t>
  </si>
  <si>
    <t>Upon each update in Vendor name value, user name who made changes for the record should be displayed under Update By column and highlighted in red.</t>
  </si>
  <si>
    <t>TC-756</t>
  </si>
  <si>
    <t>Verify upon each update in Vendor bill no. value is being displayed under Vendor bill no. column and is being highlighted in red.</t>
  </si>
  <si>
    <t>Upon each update in Vendor bill no. value should be displayed under Vendor bill no. column and should be highlighted in red.</t>
  </si>
  <si>
    <t>TC-757</t>
  </si>
  <si>
    <t>Verify upon each update in Vendor bill no. value, time and date on which changes were made for the record should be displayed under Update at column and highlighted in red.</t>
  </si>
  <si>
    <t>Upon each update in Vendor bill no. value, time and date on which changes were made for the record should be displayed under Update at column and highlighted in red.</t>
  </si>
  <si>
    <t>TC-758</t>
  </si>
  <si>
    <t>Verify upon each update in Vendor bill no. value, user name who made changes for the record should be displayed under Update By column and highlighted in red.</t>
  </si>
  <si>
    <t>Upon each update in Vendor bill no. value, user name who made changes for the record should be displayed under Update By column and highlighted in red.</t>
  </si>
  <si>
    <t>TC-759</t>
  </si>
  <si>
    <t>Verify upon each update in Bill Date value is being displayed under Bill Date column and is being highlighted in red.</t>
  </si>
  <si>
    <t>Upon each update in Bill Date value should be displayed under Bill Date column and should be highlighted in red.</t>
  </si>
  <si>
    <t>TC-760</t>
  </si>
  <si>
    <t>Verify upon each update in Bill Date value, time and date on which changes were made for the record should be displayed under Update at column and highlighted in red.</t>
  </si>
  <si>
    <t>Upon each update in Bill Date value, time and date on which changes were made for the record should be displayed under Update at column and highlighted in red.</t>
  </si>
  <si>
    <t>TC-761</t>
  </si>
  <si>
    <t>Verify upon each update in Bill Date value, user name who made changes for the record should be displayed under Update By column and highlighted in red.</t>
  </si>
  <si>
    <t>Upon each update in Bill Date value, user name who made changes for the record should be displayed under Update By column and highlighted in red.</t>
  </si>
  <si>
    <t>TC-762</t>
  </si>
  <si>
    <t>Verify upon each update in Received Date value is being displayed under Received Date column and is being highlighted in red.</t>
  </si>
  <si>
    <t>Upon each update in Received Date value should be displayed under Received Date column and should be highlighted in red.</t>
  </si>
  <si>
    <t>TC-763</t>
  </si>
  <si>
    <t>Verify upon each update in Received Date value, time and date on which changes were made for the record should be displayed under Update at column and highlighted in red.</t>
  </si>
  <si>
    <t>Upon each update in Received Date value, time and date on which changes were made for the record should be displayed under Update at column and highlighted in red.</t>
  </si>
  <si>
    <t>TC-764</t>
  </si>
  <si>
    <t>Verify upon each update in Received Date value, user name who made changes for the record should be displayed under Update By column and highlighted in red.</t>
  </si>
  <si>
    <t>Upon each update in Received Date value, user name who made changes for the record should be displayed under Update By column and highlighted in red.</t>
  </si>
  <si>
    <t>TC-765</t>
  </si>
  <si>
    <t>Verify upon each update in Debit Advance value is being displayed under Debit Advance column and is being highlighted in red.</t>
  </si>
  <si>
    <t>Upon each update in Debit Advance value should be displayed under Debit Advance column and should be highlighted in red.</t>
  </si>
  <si>
    <t>TC-766</t>
  </si>
  <si>
    <t>Verify upon each update in Debit Advance value, time and date on which changes were made for the record should be displayed under Update at column and highlighted in red.</t>
  </si>
  <si>
    <t>Upon each update in Debit Advance value, time and date on which changes were made for the record should be displayed under Update at column and highlighted in red.</t>
  </si>
  <si>
    <t>TC-767</t>
  </si>
  <si>
    <t>Verify upon each update in Debit Advance value, user name who made changes for the record should be displayed under Update By column and highlighted in red.</t>
  </si>
  <si>
    <t>Upon each update in Debit Advance value, user name who made changes for the record should be displayed under Update By column and highlighted in red.</t>
  </si>
  <si>
    <t>TC-768</t>
  </si>
  <si>
    <t>Verify upon each update in Taxable amount value is being displayed under Taxable amount column and is being highlighted in red.</t>
  </si>
  <si>
    <t>Upon each update in Taxable amount value should be displayed under Taxable amount column and should be highlighted in red.</t>
  </si>
  <si>
    <t>TC-769</t>
  </si>
  <si>
    <t>Verify upon each update in Taxable amount value, time and date on which changes were made for the record should be displayed under Update at column and highlighted in red.</t>
  </si>
  <si>
    <t>Upon each update in Taxable amount value, time and date on which changes were made for the record should be displayed under Update at column and highlighted in red.</t>
  </si>
  <si>
    <t>TC-770</t>
  </si>
  <si>
    <t>Verify upon each update in Taxable amount value, user name who made changes for the record should be displayed under Update By column and highlighted in red.</t>
  </si>
  <si>
    <t>Upon each update in Taxable amount value, user name who made changes for the record should be displayed under Update By column and highlighted in red.</t>
  </si>
  <si>
    <t>TC-771</t>
  </si>
  <si>
    <t>Verify upon each update in IGST / GST value is being displayed under IGST / GST column and is being highlighted in red.</t>
  </si>
  <si>
    <t>Upon each update in IGST / GST value should be displayed under IGST / GST column and should be highlighted in red.</t>
  </si>
  <si>
    <t>TC-772</t>
  </si>
  <si>
    <t>Verify upon each update in IGST / GST value, time and date on which changes were made for the record should be displayed under Update at column and highlighted in red.</t>
  </si>
  <si>
    <t>Upon each update in IGST / GST value, time and date on which changes were made for the record should be displayed under Update at column and highlighted in red.</t>
  </si>
  <si>
    <t>TC-773</t>
  </si>
  <si>
    <t>Verify upon each update in IGST / GST value, user name who made changes for the record should be displayed under Update By column and highlighted in red.</t>
  </si>
  <si>
    <t>Upon each update in IGST / GST value, user name who made changes for the record should be displayed under Update By column and highlighted in red.</t>
  </si>
  <si>
    <t>TC-774</t>
  </si>
  <si>
    <t>Verify upon each update in Round off value is being displayed under Round off column and is being highlighted in red.</t>
  </si>
  <si>
    <t>Upon each update in Round off value should be displayed under Round off column and should be highlighted in red.</t>
  </si>
  <si>
    <t>TC-775</t>
  </si>
  <si>
    <t>Verify upon each update in Round off value, time and date on which changes were made for the record should be displayed under Update at column and highlighted in red.</t>
  </si>
  <si>
    <t>Upon each update in Round off value, time and date on which changes were made for the record should be displayed under Update at column and highlighted in red.</t>
  </si>
  <si>
    <t>TC-776</t>
  </si>
  <si>
    <t>Verify upon each update in Round off value, user name who made changes for the record should be displayed under Update By column and highlighted in red.</t>
  </si>
  <si>
    <t>Upon each update in Round off value, user name who made changes for the record should be displayed under Update By column and highlighted in red.</t>
  </si>
  <si>
    <t>TC-777</t>
  </si>
  <si>
    <t>Verify upon each update in TCS value is being displayed under TCS column and is being highlighted in red.</t>
  </si>
  <si>
    <t>Upon each update in TCS value should be displayed under TCS column and should be highlighted in red.</t>
  </si>
  <si>
    <t>TC-778</t>
  </si>
  <si>
    <t>Verify upon each update in TCS value, time and date on which changes were made for the record should be displayed under Update at column and highlighted in red.</t>
  </si>
  <si>
    <t>Upon each update in TCS value, time and date on which changes were made for the record should be displayed under Update at column and highlighted in red.</t>
  </si>
  <si>
    <t>TC-779</t>
  </si>
  <si>
    <t>Verify upon each update in TCS value, user name who made changes for the record should be displayed under Update By column and highlighted in red.</t>
  </si>
  <si>
    <t>Upon each update in TCS value, user name who made changes for the record should be displayed under Update By column and highlighted in red.</t>
  </si>
  <si>
    <t>TC-780</t>
  </si>
  <si>
    <t>Verify upon each update in Bill amount value is being displayed under Bill amount column and is being highlighted in red.</t>
  </si>
  <si>
    <t>Upon each update in Bill amount value should be displayed under Bill amount column and should be highlighted in red.</t>
  </si>
  <si>
    <t>TC-781</t>
  </si>
  <si>
    <t>Verify upon each update in Bill amount value, time and date on which changes were made for the record should be displayed under Update at column and highlighted in red.</t>
  </si>
  <si>
    <t>Upon each update in Bill amount value, time and date on which changes were made for the record should be displayed under Update at column and highlighted in red.</t>
  </si>
  <si>
    <t>TC-782</t>
  </si>
  <si>
    <t>Verify upon each update in Bill amount value, user name who made changes for the record should be displayed under Update By column and highlighted in red.</t>
  </si>
  <si>
    <t>Upon each update in Bill amount value, user name who made changes for the record should be displayed under Update By column and highlighted in red.</t>
  </si>
  <si>
    <t>TC-783</t>
  </si>
  <si>
    <t>Verify upon each update in TDS Applicable value is being displayed under TDS Applicable column and is being highlighted in red.</t>
  </si>
  <si>
    <t>Upon each update in TDS Applicable value should be displayed under TDS Applicable column and should be highlighted in red.</t>
  </si>
  <si>
    <t>TC-784</t>
  </si>
  <si>
    <t>Verify upon each update in TDS Applicable value, time and date on which changes were made for the record should be displayed under Update at column and highlighted in red.</t>
  </si>
  <si>
    <t>Upon each update in TDS Applicable value, time and date on which changes were made for the record should be displayed under Update at column and highlighted in red.</t>
  </si>
  <si>
    <t>TC-785</t>
  </si>
  <si>
    <t>Verify upon each update in TDS Applicable value, user name who made changes for the record should be displayed under Update By column and highlighted in red.</t>
  </si>
  <si>
    <t>Upon each update in TDS Applicable value, user name who made changes for the record should be displayed under Update By column and highlighted in red.</t>
  </si>
  <si>
    <t>TC-786</t>
  </si>
  <si>
    <t>Verify upon each update in TDS Percentage value, time and date on which changes were made for the record should be displayed under Update at column and highlighted in red.</t>
  </si>
  <si>
    <t>Upon each update in TDS Percentage value, time and date on which changes were made for the record should be displayed under Update at column and highlighted in red.</t>
  </si>
  <si>
    <t>TC-787</t>
  </si>
  <si>
    <t>Verify upon each update in TDS Percentage value, user name who made changes for the record should be displayed under Update By column and highlighted in red.</t>
  </si>
  <si>
    <t>Upon each update in TDS Percentage value, user name who made changes for the record should be displayed under Update By column and highlighted in red.</t>
  </si>
  <si>
    <t>TC-788</t>
  </si>
  <si>
    <t>Verify upon each update in TDS Section value is being displayed under TDS Section column and is being highlighted in red.</t>
  </si>
  <si>
    <t>Upon each update in TDS Section value should be displayed under TDS Section column and should be highlighted in red.</t>
  </si>
  <si>
    <t>TC-789</t>
  </si>
  <si>
    <t>Verify upon each update in TDS Section value, time and date on which changes were made for the record should be displayed under Update at column and highlighted in red.</t>
  </si>
  <si>
    <t>Upon each update in TDS Section value, time and date on which changes were made for the record should be displayed under Update at column and highlighted in red.</t>
  </si>
  <si>
    <t>TC-790</t>
  </si>
  <si>
    <t>Verify upon each update in TDS Section value, user name who made changes for the record should be displayed under Update By column and highlighted in red.</t>
  </si>
  <si>
    <t>Upon each update in TDS Section value, user name who made changes for the record should be displayed under Update By column and highlighted in red.</t>
  </si>
  <si>
    <t>TC-791</t>
  </si>
  <si>
    <t>Verify upon each update in TDS Constitution value is being displayed under TDS Constitution column and is being highlighted in red.</t>
  </si>
  <si>
    <t>Upon each update in TDS Constitution value should be displayed under TDS Constitution column and should be highlighted in red.</t>
  </si>
  <si>
    <t>TC-792</t>
  </si>
  <si>
    <t>Verify upon each update in TDS Constitution value, time and date on which changes were made for the record should be displayed under Update at column and highlighted in red.</t>
  </si>
  <si>
    <t>Upon each update in TDS Constitution value, time and date on which changes were made for the record should be displayed under Update at column and highlighted in red.</t>
  </si>
  <si>
    <t>TC-793</t>
  </si>
  <si>
    <t>Verify upon each update in TDS Constitution value, user name who made changes for the record should be displayed under Update By column and highlighted in red.</t>
  </si>
  <si>
    <t>Upon each update in TDS Constitution value, user name who made changes for the record should be displayed under Update By column and highlighted in red.</t>
  </si>
  <si>
    <t>TC-794</t>
  </si>
  <si>
    <t>Verify upon each update in TDS Amount value is being displayed under TDS Amount column and is being highlighted in red.</t>
  </si>
  <si>
    <t>Upon each update in TDS Amount value should be displayed under TDS Amount column and should be highlighted in red.</t>
  </si>
  <si>
    <t>TC-795</t>
  </si>
  <si>
    <t>Verify upon each update in TDS Amount value, time and date on which changes were made for the record should be displayed under Update at column and highlighted in red.</t>
  </si>
  <si>
    <t>Upon each update in TDS Amount value, time and date on which changes were made for the record should be displayed under Update at column and highlighted in red.</t>
  </si>
  <si>
    <t>TC-796</t>
  </si>
  <si>
    <t>Verify upon each update in TDS Amount value, user name who made changes for the record should be displayed under Update By column and highlighted in red.</t>
  </si>
  <si>
    <t>Upon each update in TDS Amount value, user name who made changes for the record should be displayed under Update By column and highlighted in red.</t>
  </si>
  <si>
    <t>TC-797</t>
  </si>
  <si>
    <t>Verify upon each update in Net amount value is being displayed under Net amount column and is being highlighted in red.</t>
  </si>
  <si>
    <t>Upon each update in Net amount value should be displayed under Net amount column and should be highlighted in red.</t>
  </si>
  <si>
    <t>TC-798</t>
  </si>
  <si>
    <t>Verify upon each update in Net amount value, time and date on which changes were made for the record should be displayed under Update at column and highlighted in red.</t>
  </si>
  <si>
    <t>Upon each update in Net amount value, time and date on which changes were made for the record should be displayed under Update at column and highlighted in red.</t>
  </si>
  <si>
    <t>TC-799</t>
  </si>
  <si>
    <t>Verify upon each update in Net amount value, user name who made changes for the record should be displayed under Update By column and highlighted in red.</t>
  </si>
  <si>
    <t>Upon each update in Net amount value, user name who made changes for the record should be displayed under Update By column and highlighted in red.</t>
  </si>
  <si>
    <t>TC-800</t>
  </si>
  <si>
    <t>Verify upon each update in Net amount in words value is being displayed under Net amount in words column and is being highlighted in red.</t>
  </si>
  <si>
    <t>Upon each update in Net amount in words value should be displayed under Net amount in words column and should be highlighted in red.</t>
  </si>
  <si>
    <t>TC-801</t>
  </si>
  <si>
    <t>Verify upon each update in Net amount in words value, time and date on which changes were made for the record should be displayed under Update at column and highlighted in red.</t>
  </si>
  <si>
    <t>Upon each update in Net amount in words value, time and date on which changes were made for the record should be displayed under Update at column and highlighted in red.</t>
  </si>
  <si>
    <t>TC-802</t>
  </si>
  <si>
    <t>Verify upon each update in Net amount in words value, user name who made changes for the record should be displayed under Update By column and highlighted in red.</t>
  </si>
  <si>
    <t>Upon each update in Net amount in words value, user name who made changes for the record should be displayed under Update By column and highlighted in red.</t>
  </si>
  <si>
    <t>TC-803</t>
  </si>
  <si>
    <t>Verify upon each update in Bill status value is being displayed under Bill status column and is being highlighted in red.</t>
  </si>
  <si>
    <t>Upon each update in Bill status value should be displayed under Bill status column and should be highlighted in red.</t>
  </si>
  <si>
    <t>TC-804</t>
  </si>
  <si>
    <t>Verify upon each update in Bill status value, time and date on which changes were made for the record should be displayed under Update at column and highlighted in red.</t>
  </si>
  <si>
    <t>Upon each update in Bill status value, time and date on which changes were made for the record should be displayed under Update at column and highlighted in red.</t>
  </si>
  <si>
    <t>TC-805</t>
  </si>
  <si>
    <t>Verify upon each update in Bill status value, user name who made changes for the record should be displayed under Update By column and highlighted in red.</t>
  </si>
  <si>
    <t>Upon each update in Bill status value, user name who made changes for the record should be displayed under Update By column and highlighted in red.</t>
  </si>
  <si>
    <t>TC-806</t>
  </si>
  <si>
    <t>Verify upon each update in Bill status value, machine on which changes were made for that record, IP address of that device should be displayed IP Address column and highlighted in red.</t>
  </si>
  <si>
    <t>Upon each update in Bill status value, machine on which changes were made for that record, IP address of that device should be displayed IP Address column and highlighted in red.</t>
  </si>
  <si>
    <t>TC-807</t>
  </si>
  <si>
    <t>Verify upon each update in Remark value is being displayed under Remark column and is being highlighted in red.</t>
  </si>
  <si>
    <t>Upon each update in Remark value should be displayed under Remark column and should be highlighted in red.</t>
  </si>
  <si>
    <t>TC-808</t>
  </si>
  <si>
    <t>Verify upon each update in Remark value, time and date on which changes were made for the record should be displayed under Update at column and highlighted in red.</t>
  </si>
  <si>
    <t>Upon each update in Remark value, time and date on which changes were made for the record should be displayed under Update at column and highlighted in red.</t>
  </si>
  <si>
    <t>TC-809</t>
  </si>
  <si>
    <t>Verify upon each update in Remark value, user name who made changes for the record should be displayed under Update By column and highlighted in red.</t>
  </si>
  <si>
    <t>Upon each update in Remark value, user name who made changes for the record should be displayed under Update By column and highlighted in red.</t>
  </si>
  <si>
    <t>TC-810</t>
  </si>
  <si>
    <t>Verify upon each update in Internal Audit Remark value is being displayed under Audit Remark column and is being highlighted in red.</t>
  </si>
  <si>
    <t>Upon each update in Internal Audit Remark value should be displayed under Audit Remark column and should be highlighted in red.</t>
  </si>
  <si>
    <t>TC-811</t>
  </si>
  <si>
    <t>Verify upon each update in Internal  Audit Remark value, time and date on which changes were made for the record should be displayed under Update at column and highlighted in red.</t>
  </si>
  <si>
    <t>Upon each update in Internal Audit Remark value, time and date on which changes were made for the record should be displayed under Update at column and highlighted in red.</t>
  </si>
  <si>
    <t>TC-812</t>
  </si>
  <si>
    <t>Verify upon each update in Internal Audit Remark value, user name who made changes for the record should be displayed under Update By column and highlighted in red.</t>
  </si>
  <si>
    <t>Upon each update in Internal Audit Remark value, user name who made changes for the record should be displayed under Update By column and highlighted in red.</t>
  </si>
  <si>
    <t>TC-813</t>
  </si>
  <si>
    <t>Verify upon each update in Attachment value, time and date on which changes were made for the record should be displayed under Update at column and highlighted in red.</t>
  </si>
  <si>
    <t>Upon each update in Attachment value, time and date on which changes were made for the record should be displayed under Update at column and highlighted in red.</t>
  </si>
  <si>
    <t>TC-814</t>
  </si>
  <si>
    <t>Verify upon each update in Attachment value, user name who made changes for the record should be displayed under Update By column and highlighted in red.</t>
  </si>
  <si>
    <t>Upon each update in Attachment value, user name who made changes for the record should be displayed under Update By column and highlighted in red.</t>
  </si>
  <si>
    <t>TC-815</t>
  </si>
  <si>
    <t>Verify upon each update in External Audit value is being displayed under External Audit column and is being highlighted in red.</t>
  </si>
  <si>
    <t>Upon each update in External Audit value should be displayed under External Audit column and should be highlighted in red.</t>
  </si>
  <si>
    <t>TC-816</t>
  </si>
  <si>
    <t>Verify upon each update in External Audit value, time and date on which changes were made for the record should be displayed under Update at column and highlighted in red.</t>
  </si>
  <si>
    <t>Upon each update in External Audit value, time and date on which changes were made for the record should be displayed under Update at column and highlighted in red.</t>
  </si>
  <si>
    <t>TC-817</t>
  </si>
  <si>
    <t>Verify upon each update in External Audit value, user name who made changes for the record should be displayed under Update By column and highlighted in red.</t>
  </si>
  <si>
    <t>Upon each update in External Audit value, user name who made changes for the record should be displayed under Update By column and highlighted in red.</t>
  </si>
  <si>
    <t>TC-818</t>
  </si>
  <si>
    <t>Verify upon each update in Authorized by HOD value is being displayed under Authorized by HOD column and is being highlighted in red.</t>
  </si>
  <si>
    <t>Upon each update in Authorized by HOD value should be displayed under Authorized by HOD column and should be highlighted in red.</t>
  </si>
  <si>
    <t>TC-819</t>
  </si>
  <si>
    <t>Verify upon each update in Authorized by HOD value, time and date on which changes were made for the record should be displayed under Update at column and highlighted in red.</t>
  </si>
  <si>
    <t>Upon each update in Authorized by HOD value, time and date on which changes were made for the record should be displayed under Update at column and highlighted in red.</t>
  </si>
  <si>
    <t>TC-820</t>
  </si>
  <si>
    <t>Verify upon each update in Authorized by HOD value, user name who made changes for the record should be displayed under Update By column and highlighted in red.</t>
  </si>
  <si>
    <t>Upon each update in Authorized by HOD value, user name who made changes for the record should be displayed under Update By column and highlighted in red.</t>
  </si>
  <si>
    <t>TC-821</t>
  </si>
  <si>
    <t>Verify upon each update in Authorized by Management value is being displayed under Authorized by Management column and is being highlighted in red.</t>
  </si>
  <si>
    <t>Upon each update in Authorized by Management value should be displayed under Authorized by Management column and should be highlighted in red.</t>
  </si>
  <si>
    <t>TC-822</t>
  </si>
  <si>
    <t>Verify upon each update in Authorized by Management value, time and date on which changes were made for the record should be displayed under Update at column and highlighted in red.</t>
  </si>
  <si>
    <t>Upon each update in Authorized by Management value, time and date on which changes were made for the record should be displayed under Update at column and highlighted in red.</t>
  </si>
  <si>
    <t>TC-823</t>
  </si>
  <si>
    <t>Verify upon each update in Authorized by Management value, user name who made changes for the record should be displayed under Update By column and highlighted in red.</t>
  </si>
  <si>
    <t>Upon each update in Authorized by Management value, user name who made changes for the record should be displayed under Update By column and highlighted in red.</t>
  </si>
  <si>
    <t>TC-824</t>
  </si>
  <si>
    <t>Verfiy under created by column, bill creator user anme should displayed</t>
  </si>
  <si>
    <t>Under created by column, bill creator user anme should displayed</t>
  </si>
  <si>
    <t>TC-825</t>
  </si>
  <si>
    <t>Verfiy under created at column, bill creation time and date should displayed</t>
  </si>
  <si>
    <t>Under created at column, bill creation time and date should displayed</t>
  </si>
  <si>
    <t>TC-826</t>
  </si>
  <si>
    <t>Verify under Iteration based on the iteration where bill is, the iteration no is being displayed.
EX : If it is in 1st iteration, than under Iteration: Iteration 1 should display</t>
  </si>
  <si>
    <t>Under Iteration based on the approval Iteration where bill is, the Iteration no should be displayed.
EX : If it is in 1st Iteration , than under Iteration : Iteration 1 should display</t>
  </si>
  <si>
    <t>TC-827</t>
  </si>
  <si>
    <t>Verify under Level of approval based on the approval level where bill is, the level or of approval is being displayed.
EX : If it is in level 1 of approval, than under level of approval : Level 1 should display</t>
  </si>
  <si>
    <t>Under Level of approval based on the approval level where bill is, the level or of approval should be displayed.
EX : If it is in level 1 of approval, than under level of approval : Level 1 should display</t>
  </si>
  <si>
    <t>TC-828</t>
  </si>
  <si>
    <t>Verify upon change in level the level of approal is being updated of not :
EX : If it is in level 2 of approval, than under level of approval : Level 2 should display</t>
  </si>
  <si>
    <t>Under Level of approval based on the approval level where bill is, the level or of approval should be displayed.
EX : If it is in level 2 of approval, than under level of approval : Level 2 should display</t>
  </si>
  <si>
    <t>TC-829</t>
  </si>
  <si>
    <t>Verify under pending from field below data is begin displayed :
1. All Required users from whom bill aproval is pending that user name should display
2. If there are multiple Required users, the comma separated names should display
3. Initially it shouls display all approvers name in it</t>
  </si>
  <si>
    <t>under pending from field below data should be displayed :
1. All Required users from whom bill aproval is pending that user name should display
2. If there are multiple Required users, the comma separated names should display
3.Initially it shouls display all approvers name in it</t>
  </si>
  <si>
    <t>As expected
9/24/2024 Upon performing edit operation and changing the slab amount, data displayed in edit/view page and history aare different.
Though edit edit is getting dispalyed as per slab and level, but in history wron pending from is displayed.</t>
  </si>
  <si>
    <t>TC-830</t>
  </si>
  <si>
    <t>Verify under approved by column below data is begin displayed :
1. Approved by users names of should displayed
2. If there are multiple users, the comma separated values are displayed.</t>
  </si>
  <si>
    <t>Under approved by column below data should be displayed :
1. Approved by users names should displayed
2. If there are multiple users, the comma separated values are displayed.</t>
  </si>
  <si>
    <t>TC-831</t>
  </si>
  <si>
    <t>Verify under Rejected by column below data is begin displayed :
1. Rejected by users names of should displayed
2. If there are multiple users, the comma separated values are displayed.</t>
  </si>
  <si>
    <t>Under rejected by column below data should be displayed :
1. Rejected by users names should displayed
2. If there are multiple users, the comma separated values are displayed.</t>
  </si>
  <si>
    <t>TC-832</t>
  </si>
  <si>
    <t>Verfiy intially below data is being displayed under iteration, Levels of approvals, Pnding from, Approved by, Rejected by column :
EX : 
Iteration : 1
Level of approval : Level 1
Pending From : User A, User B, User C.
Approved by :
Rejected by :</t>
  </si>
  <si>
    <t>Below data should be displayed initially under iteration, Levels of approvals, Pnding from, Approved by, Rejected by column :
EX : 
Iteration : 1
Level of approval : Level 1
Pending From : User A, User B, User C.
Approved by :
Rejected by :</t>
  </si>
  <si>
    <t>TC-833</t>
  </si>
  <si>
    <t>Verfiy below data is being displayed under iteration, Levels of approvals, Pnding from, Approved by, Rejected by column upon bill being approved by level 1 user. :
Ex :
Iteration : 1
Level of approval : Level 1
Pending From : User A, User B, User C.
Approved by :User A
Rejected by :
Level of approval : Level 2
Pending From : User M, User N, User O.
Approved by : User A, User B
Rejected by :</t>
  </si>
  <si>
    <t>Below data should be displayed initially under iteration, Levels of approvals, Pnding from, Approved by, Rejected by column upon bill being approved by level 1 user. :
Ex :
Iteration : 1
Level of approval : Level 1
Pending From : User A, User B, User C.
Approved by :User A
Rejected by :
Level of approval : Level 2
Pending From : User M, User N, User O.
Approved by : User A, User B
Rejected by :</t>
  </si>
  <si>
    <t>TC-834</t>
  </si>
  <si>
    <t>Verfiy below data is being displayed under Levels of approvals, Pnding from, Approved by, Rejected by column upon bill being rejected by level 2 user. :
EX :
Iteration : 1
Level of approval : Level 2
Pending From : User M, User N.
Approved by : User A, User B
Rejected by : User O</t>
  </si>
  <si>
    <t>Below data should be displayed initially under Levels of approvals, Pnding from, Approved by, Rejected by column  upon bill being rejecetd by level 2 user.  :
EX :
Iteration : 1
Level of approval : Level 2
Pending From : User M, User N.
Approved by : User A, User B
Rejected by : User O</t>
  </si>
  <si>
    <t>TC-835</t>
  </si>
  <si>
    <t>Verify upon Bill cancel,  "Cancelled" is being displayed under Is cancelled column and is being highlighted in red.</t>
  </si>
  <si>
    <t>Upon bill cancel, "Cancelled" should be displayed under Is cancelled column and should be highlighted in red.</t>
  </si>
  <si>
    <t>TC-836</t>
  </si>
  <si>
    <t>Verify upon bill cancell, time and date on which changes were made for the record should be displayed under Update at column and highlighted in red.</t>
  </si>
  <si>
    <t>Upon bill cancel, time and date on which changes were made for the record should be displayed under Update at column and highlighted in red.</t>
  </si>
  <si>
    <t>TC-837</t>
  </si>
  <si>
    <t>Verify upon bill cancel, user name who made changes for the record should be displayed under Update By column and highlighted in red.</t>
  </si>
  <si>
    <t>Upon bill cancel, user name who made changes for the record should be displayed under Update By column and highlighted in red.</t>
  </si>
  <si>
    <t>TC-838</t>
  </si>
  <si>
    <t>Bill Payments</t>
  </si>
  <si>
    <t>Verify when clicked on the Bill checking module, Bill payment option is displayed</t>
  </si>
  <si>
    <t>When clicked on the Bill checking module, Bill payment option should be displayed</t>
  </si>
  <si>
    <t>TC-839</t>
  </si>
  <si>
    <t>Verify when clicked on the Bill payment option, Bill payment page gets displayed</t>
  </si>
  <si>
    <t>When clicked on the Bill payment option, Bill payment page gets opened successfully</t>
  </si>
  <si>
    <t>TC-840</t>
  </si>
  <si>
    <t>Verify  filter function is displayed on the page successfully</t>
  </si>
  <si>
    <t>Filter function should be displayed on the page successfully</t>
  </si>
  <si>
    <t>TC-841</t>
  </si>
  <si>
    <t>Verify if following filters are displayed:
Bill Type: Drop down
Till date: date field
Filter button</t>
  </si>
  <si>
    <t>Following filters should be displayed:
Bill Type: Drop down
Till date: date field
Filter button
Search
Download txt</t>
  </si>
  <si>
    <t>As expected
9/24/2024 alligment not proper.</t>
  </si>
  <si>
    <t>TC-842</t>
  </si>
  <si>
    <t>Verify if Bill Type filter is optional</t>
  </si>
  <si>
    <t>Bill Type filter should be optional</t>
  </si>
  <si>
    <t>As expected
9/24/2024 As expected</t>
  </si>
  <si>
    <t>TC-843</t>
  </si>
  <si>
    <t>Verify if drop down is functional</t>
  </si>
  <si>
    <t>When clicked on Bill Type, it should be clickable and once clicked should open drop down successfully</t>
  </si>
  <si>
    <t>TC-844</t>
  </si>
  <si>
    <t>Verify if user can select single, multiple bill types from the drop down</t>
  </si>
  <si>
    <t>User should be able to select Single, multiple bill types from the drop down</t>
  </si>
  <si>
    <t>TC-845</t>
  </si>
  <si>
    <t>Verify if only Active Bill types are displayed in the drop down</t>
  </si>
  <si>
    <t>Only Active Bill Types should be displayed in the drop down</t>
  </si>
  <si>
    <t>5/3/2024:Deactive Bill Type Should be displayed</t>
  </si>
  <si>
    <t>TC-846</t>
  </si>
  <si>
    <t>Verify if no Bill Type is selected then All the bill types are considered</t>
  </si>
  <si>
    <t xml:space="preserve"> If no Bill Type is selected then All the bill types should be considered</t>
  </si>
  <si>
    <t>TC-847</t>
  </si>
  <si>
    <t>Verify if Till date drop down is displayed</t>
  </si>
  <si>
    <t>Till date drop down should be displayed</t>
  </si>
  <si>
    <t>TC-848</t>
  </si>
  <si>
    <t>Verify if Till Date field is mandatory</t>
  </si>
  <si>
    <t>Till Date field should be mandatory</t>
  </si>
  <si>
    <t>As expected
9/24/2024 marked as mandatory, but error msg not displayed if click on serach button with payment date.</t>
  </si>
  <si>
    <t>TC-849</t>
  </si>
  <si>
    <t>Verify if only before date and current date should be selected, remaining future dates should be grayed out</t>
  </si>
  <si>
    <t>Only before date and current date should be selected, remaining future dates should be grayed out</t>
  </si>
  <si>
    <t>TC-850</t>
  </si>
  <si>
    <t>Verify if when valid mandatory fields are selected and clicked on Filter, system displays searched results successfully</t>
  </si>
  <si>
    <t>When valid mandatory fields are selected and clicked on Filter, system displays searched results successfully</t>
  </si>
  <si>
    <t>TC-851</t>
  </si>
  <si>
    <t>Verify if when valid mandatory fields are selected and clicked on Filter, if no data found then "No data found" msg should be displayed</t>
  </si>
  <si>
    <t>When valid mandatory fields are selected and clicked on Filter, system displays "No data found" msg if no data is been found</t>
  </si>
  <si>
    <t>TC-852</t>
  </si>
  <si>
    <t>Verify when  clicked on Filter, other buttons should be displayed such as
Download Text files button
Export button
Auto Update Payment button</t>
  </si>
  <si>
    <t>When  clicked on Filter, other buttons should be displayed such as
Download Text files
Export
Auto Update Payment</t>
  </si>
  <si>
    <t>TC-853</t>
  </si>
  <si>
    <t>Bill Payments - Grid</t>
  </si>
  <si>
    <t>Verify if search result displays following fields:
Action
Sr
Vendor Name
Bill Type
Payment Date
Payment Amount
Vendor Bill No.
Bill ID
Remark
Beneficiary Name
Bank Name
Branch name
Account no
IFSC code</t>
  </si>
  <si>
    <t>search result should  displays following fields:
Action
Sr
Vendor Name
Bill Type
Payment Date
Payment Amount
Vendor Bill No.
Bill ID
Remark
Beneficiary Name
Bank Name
Branch name
Account no
IFSC code</t>
  </si>
  <si>
    <t>TC-854</t>
  </si>
  <si>
    <t>Verify if action field consists of the view button to view the record in detail.</t>
  </si>
  <si>
    <t>Action field should consists of the view button to view the record in detail.</t>
  </si>
  <si>
    <t>TC-855</t>
  </si>
  <si>
    <t>Verify if  serial number for the record is displayed</t>
  </si>
  <si>
    <t>serial number for the record should be displayed</t>
  </si>
  <si>
    <t>TC-856</t>
  </si>
  <si>
    <t>Verify if vendor name of the bill is displayed</t>
  </si>
  <si>
    <t>The vendor name of the bill should be displayed</t>
  </si>
  <si>
    <t>TC-857</t>
  </si>
  <si>
    <t>Verify  grid is populated with data in single rows  against single Bill Type mapped - Single Vendor</t>
  </si>
  <si>
    <t>Grid is populated with data in single rows  against single Bill Type mapped - Single Vendor</t>
  </si>
  <si>
    <t>TC-858</t>
  </si>
  <si>
    <t>Verify  grid is populated with data for multiple vendor in separate rows against single Bill Type in case single Bill type mapped - multiple vendor</t>
  </si>
  <si>
    <t>Grid should be populated with data for multiple vendor in separate rows against single Bill Type in case single Bill type mapped - multiple vendor</t>
  </si>
  <si>
    <t>TC-859</t>
  </si>
  <si>
    <t>Verify  grid is populated with data in multiple rows  against multiple Bill Type mapped - Single Vendor</t>
  </si>
  <si>
    <t>Grid should populated with data in multiple rows  against multiple Bill Type mapped - Single Vendor</t>
  </si>
  <si>
    <t>TC-860</t>
  </si>
  <si>
    <t>Verify  grid is populated with data in single rows  against single Bill Type . multiple bills mapped - Single Vendor</t>
  </si>
  <si>
    <t>Grid is populated with data in multiple rows  against multiple Bill Type mapped - Single Vendor</t>
  </si>
  <si>
    <t>TC-861</t>
  </si>
  <si>
    <t>Verify Vendor name is being displayed against the bill</t>
  </si>
  <si>
    <t>Vendor name should be displayed against the bill</t>
  </si>
  <si>
    <t>TC-862</t>
  </si>
  <si>
    <t>Verify bill type selected is being displayed against the bill.</t>
  </si>
  <si>
    <t>Bill type selected should be displayed against the bill.</t>
  </si>
  <si>
    <t>TC-863</t>
  </si>
  <si>
    <t>Verify Payment date is being displayed against the Bill.</t>
  </si>
  <si>
    <t>Payment date should be displayed against the Bill.</t>
  </si>
  <si>
    <t>TC-864</t>
  </si>
  <si>
    <t xml:space="preserve">Verify against same vendor , multiple bill and same bill type, multiple Payment date (comma separated) is being displayed </t>
  </si>
  <si>
    <t xml:space="preserve">Against same vendor , multiple bill and same bill type, multiple Payment date (comma separated) should be displayed </t>
  </si>
  <si>
    <t>TC-865</t>
  </si>
  <si>
    <t xml:space="preserve">Verify at grid for respective vendor - Payment amount should be consolidated value in case against respective vendor has more than 1 bill  for selected Bill type &amp; Till date </t>
  </si>
  <si>
    <t xml:space="preserve">For same vendor , multiple bill and same bill type, multiple Payment date (comma separated) should be displayed </t>
  </si>
  <si>
    <t>TC-866</t>
  </si>
  <si>
    <t>Verify Payment Amount is being displayed against the Bill.</t>
  </si>
  <si>
    <t>Payment Amount should displayed against the Bill.</t>
  </si>
  <si>
    <t>TC-867</t>
  </si>
  <si>
    <t>Verify Vendor bill no is being displayed against the Bill.</t>
  </si>
  <si>
    <t>Vendor bill no should be displayed against the Bill.</t>
  </si>
  <si>
    <t>TC-868</t>
  </si>
  <si>
    <t xml:space="preserve">Verify against same vendor , multiple bill and same bill type, multiple Vendor bill no (comma separated) is being displayed </t>
  </si>
  <si>
    <t xml:space="preserve">Against same vendor , multiple bill and same bill type, multiple Vendor bill no (comma separated) should be displayed </t>
  </si>
  <si>
    <t>TC-869</t>
  </si>
  <si>
    <t>Verify Bill ID is being displayed against the Bill.</t>
  </si>
  <si>
    <t>Bill ID should be displayed against the Bill.</t>
  </si>
  <si>
    <t>TC-870</t>
  </si>
  <si>
    <t xml:space="preserve">Verify against same vendor , multiple bill and same bill type, multiple Bill ID (comma separated) is being displayed </t>
  </si>
  <si>
    <t xml:space="preserve">Against same vendor , multiple bill and same bill type, multiple Bill ID (comma separated) should be displayed </t>
  </si>
  <si>
    <t>TC-871</t>
  </si>
  <si>
    <t>Verify if he remark against the payment entry is displayed.</t>
  </si>
  <si>
    <t>The remark against the payment entry should be displayed.</t>
  </si>
  <si>
    <t>TC-872</t>
  </si>
  <si>
    <t>Verify if there are multiple against it, the comma separated values are displayed.</t>
  </si>
  <si>
    <t>If there are multiple against it, the comma separated values should be displayed.</t>
  </si>
  <si>
    <t>As expected
9/24/2024 for multiple remark, remark not displayed as expected. remark displayed for only one record.</t>
  </si>
  <si>
    <t>TC-873</t>
  </si>
  <si>
    <t>Verify if the beneficiary name of the vendor should be displayed</t>
  </si>
  <si>
    <t>The beneficiary name of the vendor should be displayed</t>
  </si>
  <si>
    <t>TC-874</t>
  </si>
  <si>
    <t>Verify Bank Name is being displayed against the vendor name</t>
  </si>
  <si>
    <t>Bank Name should be displayed against the vendor name</t>
  </si>
  <si>
    <t>TC-875</t>
  </si>
  <si>
    <t>Verify Ac no is being displayed against the vendor name</t>
  </si>
  <si>
    <t>Ac no should be displayed against the vendor name</t>
  </si>
  <si>
    <t>TC-876</t>
  </si>
  <si>
    <t>Verify IFSC code is being displayed against the vendor name</t>
  </si>
  <si>
    <t>IFSC code should be displayed against the vendor name</t>
  </si>
  <si>
    <t>TC-877</t>
  </si>
  <si>
    <t>Verify if the branch name of the vendor is displayed</t>
  </si>
  <si>
    <t>The branch name of the vendor should be displayed</t>
  </si>
  <si>
    <t>TC-878</t>
  </si>
  <si>
    <t xml:space="preserve">Verify if payee file is downloaded where the vendors details to be updated. </t>
  </si>
  <si>
    <t xml:space="preserve">payee file should be downloaded where the vendors details to be updated. </t>
  </si>
  <si>
    <t>TC-879</t>
  </si>
  <si>
    <t>Verify upon click on view action view page is being displayed</t>
  </si>
  <si>
    <t>Upon click on view button, view page should display.</t>
  </si>
  <si>
    <t>TC-880</t>
  </si>
  <si>
    <t>Bill Payments - View</t>
  </si>
  <si>
    <t>Verify if following fields are displayed on View page
?Bill ID
?Vendor name
?Amount
?TDS
?IGST
?GST
?Net payment
?Amount to be paid
?Payment date
?Payment status</t>
  </si>
  <si>
    <t>Following fields should be displayed on View page
?Bill ID
?Vendor name
?Amount
?TDS
?IGST
?GST
?Net payment
?Amount to be paid
?Payment date
?Payment status</t>
  </si>
  <si>
    <t>TC-881</t>
  </si>
  <si>
    <t>Verify  grid is populated with data in multiple rows  against same Bill Type - Single Vendor and multiple bills.</t>
  </si>
  <si>
    <t>Grid should be populated with data in multiple rows  against same Bill Type - Single Vendor and multiple bills.</t>
  </si>
  <si>
    <t>TC-882</t>
  </si>
  <si>
    <t>Verify  grid is populated with data in single rows  against same Bill Type - Single Vendor and single bills.</t>
  </si>
  <si>
    <t>Grid should be populated with data in single rows  against same Bill Type - Single Vendor and single bills.</t>
  </si>
  <si>
    <t>TC-883</t>
  </si>
  <si>
    <t>Verify under bill id, bill ID is displayed. If there are multiple bills, shown in records</t>
  </si>
  <si>
    <t>The bill ID is displayed. If there are multiple bills, shown in records</t>
  </si>
  <si>
    <t>TC-884</t>
  </si>
  <si>
    <t>Verify under vendor name, vendor name is being displayed</t>
  </si>
  <si>
    <t>The vendor name is displayed</t>
  </si>
  <si>
    <t>TC-885</t>
  </si>
  <si>
    <t>verify under total amount column, total amount of the bill is displayed</t>
  </si>
  <si>
    <t>Under total amount column, total amount of the bill is displayed</t>
  </si>
  <si>
    <t>TC-886</t>
  </si>
  <si>
    <t>Verify under TDS column, TDS amount of the total bill is displayed</t>
  </si>
  <si>
    <t>Under TDS column, TDS amount of the total bill is displayed</t>
  </si>
  <si>
    <t>TC-887</t>
  </si>
  <si>
    <t>Verify under IGST column, IGST amount of the total bill is displayed</t>
  </si>
  <si>
    <t>Under IGST column, IGST amount of the total bill should be displayed</t>
  </si>
  <si>
    <t>TC-888</t>
  </si>
  <si>
    <t>Verify under GST column, IGST amount of the total bill is displayed</t>
  </si>
  <si>
    <t>Under GST column, IGST amount of the total bill should be displayed</t>
  </si>
  <si>
    <t>TC-889</t>
  </si>
  <si>
    <t>Verify if IGST is selected against the bill, then IGST amount should be displayed under IGST column and under GST column "0" should display</t>
  </si>
  <si>
    <t>if IGST is selected against the bill, then IGST amount should be displayed under IGST column and under GST column "0" should display</t>
  </si>
  <si>
    <t>TC-890</t>
  </si>
  <si>
    <t>Verify if GST is selected against the bill, then GST amount should be displayed under GST column and under IGST column "0" should display</t>
  </si>
  <si>
    <t>if GST is selected against the bill, then GST amount should be displayed under GST column and under IGST column "0" should display</t>
  </si>
  <si>
    <t>TC-891</t>
  </si>
  <si>
    <t>Verify under total net payment, total net payment of the total bill is displayed</t>
  </si>
  <si>
    <t>Under total net payment column, total net payment of the total bill is displayed</t>
  </si>
  <si>
    <t>TC-892</t>
  </si>
  <si>
    <t>Verify under amount to be paid column, amount to be paid is displayed</t>
  </si>
  <si>
    <t>Under amount to be paid column, amount to be paid should be displayed</t>
  </si>
  <si>
    <t>TC-893</t>
  </si>
  <si>
    <t>Verify under payment date column, payment date of the bill is displayed</t>
  </si>
  <si>
    <t>Under payment date column, payment date of the bill is displayed</t>
  </si>
  <si>
    <t>TC-894</t>
  </si>
  <si>
    <t>Verify under payment status column, payment status of the record is displayed</t>
  </si>
  <si>
    <t>Under payment status column, payment status of the record is displayed</t>
  </si>
  <si>
    <t>TC-895</t>
  </si>
  <si>
    <t>Bill Payments - Export</t>
  </si>
  <si>
    <t>Verify if Export button is displayed and is clickable</t>
  </si>
  <si>
    <t>Export button should be  displayed and should be clickable</t>
  </si>
  <si>
    <t>TC-896</t>
  </si>
  <si>
    <t>Verify when the user clicks on the export, Excel file should be generated successfully</t>
  </si>
  <si>
    <t>when the user clicks on the export, Excel file should be generated successfully</t>
  </si>
  <si>
    <t>TC-897</t>
  </si>
  <si>
    <t>Verify if following fields should be displayed in exported excel sheet:
Sr no
vendor name
Bill Type
Payment date
Payment amount
Vendor Bill No
Bill ID
SBI amount
Remark
Beneficiary name
Bank name
Branch name
Account No
IFSC code</t>
  </si>
  <si>
    <t>following fields should be displayed in exported excel sheet:
Sr no
vendor name
Bill Type
Payment date
Payment amount
Vendor Bill No
Bill ID
SBI amount
Remark
Beneficiary name
Bank name
Branch name
Account No
IFSC code</t>
  </si>
  <si>
    <t>TC-898</t>
  </si>
  <si>
    <t>Verify if these fields displays accurate data</t>
  </si>
  <si>
    <t>These fields displays accurate data</t>
  </si>
  <si>
    <t>TC-899</t>
  </si>
  <si>
    <t>Verify data in downloaded file is as per the filter</t>
  </si>
  <si>
    <t>Data in downloaded file should be as per the filtered data</t>
  </si>
  <si>
    <t>TC-900</t>
  </si>
  <si>
    <t>Bill Payments - Download txt file</t>
  </si>
  <si>
    <t>Verify if Download text file button is displayed and clickable</t>
  </si>
  <si>
    <t>Download text file button should be displayed and should be clickable</t>
  </si>
  <si>
    <t>TC-901</t>
  </si>
  <si>
    <t>Verify if button is functional according to vend type</t>
  </si>
  <si>
    <t>Button when clicked, should download Text file according to vend type</t>
  </si>
  <si>
    <t>TC-902</t>
  </si>
  <si>
    <t>Verify if  SBI file is downloaded where the vendor is having the SBI bank account</t>
  </si>
  <si>
    <t xml:space="preserve"> SBI file should be downloaded where the vendor is having the SBI bank account</t>
  </si>
  <si>
    <t>TC-903</t>
  </si>
  <si>
    <r>
      <rPr>
        <sz val="11"/>
        <color rgb="FF000000"/>
        <rFont val="Calibri"/>
        <charset val="134"/>
      </rPr>
      <t xml:space="preserve">Verify if following is the format for the SBI_PAYEE.txt.
</t>
    </r>
    <r>
      <rPr>
        <sz val="11"/>
        <color rgb="FF2F75B5"/>
        <rFont val="Calibri"/>
        <charset val="134"/>
      </rPr>
      <t>(our account number)#(our IFSC code - last 5 digit)#(payment date)#(total payment)##(unique key)#(SBI unique key)#
Newline
(vendor account no)#(vendor IFSC code - last 5 digit)#(payment date)##(amount to be paid to the vendor)#(unique key)#(SBI unique key)</t>
    </r>
  </si>
  <si>
    <t xml:space="preserve">The following should be the format for the SBI_PAYEE.txt.
(our account number)#(our IFSC code - last 5 digit)#(payment date)#(total payment)##(unique key)#(SBI unique key)#
Newline
(vendor account no)#(vendor IFSC code - last 5 digit)#(payment date)##(amount to be paid to the vendor)#(unique key)#(SBI unique key) </t>
  </si>
  <si>
    <t>TC-904</t>
  </si>
  <si>
    <t>Verify if above vales in format are accurately displayed</t>
  </si>
  <si>
    <t>Above values in format should be accurately displayed</t>
  </si>
  <si>
    <t>TC-905</t>
  </si>
  <si>
    <r>
      <rPr>
        <sz val="11"/>
        <color rgb="FF000000"/>
        <rFont val="Calibri"/>
        <charset val="134"/>
      </rPr>
      <t xml:space="preserve">Verify if there are multiple vendors then multiple records should be added
</t>
    </r>
    <r>
      <rPr>
        <sz val="11"/>
        <color rgb="FF2F75B5"/>
        <rFont val="Calibri"/>
        <charset val="134"/>
      </rPr>
      <t>(our account number)#(our IFSC code - last 5 digit)#(payment date)#(total payment)##(unique key)#(SBI unique key)#
Newline
(vendor account no)#(vendor IFSC code - last 5 digit)#(payment date)##(amount to be paid to the vendor)#(unique key)#(SBI unique key)
Newline
If multiple vendors, multiple line are added.</t>
    </r>
  </si>
  <si>
    <r>
      <rPr>
        <sz val="11"/>
        <color rgb="FF000000"/>
        <rFont val="Calibri"/>
        <charset val="134"/>
      </rPr>
      <t xml:space="preserve"> If there are multiple vendors then multiple records should be added
</t>
    </r>
    <r>
      <rPr>
        <sz val="11"/>
        <color rgb="FF2F75B5"/>
        <rFont val="Calibri"/>
        <charset val="134"/>
      </rPr>
      <t>(our account number)#(our IFSC code - last 5 digit)#(payment date)#(total payment)##(unique key)#(SBI unique key)#
Newline
(vendor account no)#(vendor IFSC code - last 5 digit)#(payment date)##(amount to be paid to the vendor)#(unique key)#(SBI unique key)
Newline
If multiple vendors, multiple line are added.</t>
    </r>
  </si>
  <si>
    <t>TC-906</t>
  </si>
  <si>
    <t>Verify if RTGS file is downloaded where the vendor is non SBI holder and the amount exceeding Rs.2 lakh.</t>
  </si>
  <si>
    <t>RTGS file should be downloaded where the vendor is non SBI holder and the amount exceeding Rs.2 lakh.</t>
  </si>
  <si>
    <t>TC-907</t>
  </si>
  <si>
    <r>
      <rPr>
        <sz val="11"/>
        <color rgb="FF000000"/>
        <rFont val="Calibri"/>
        <charset val="134"/>
      </rPr>
      <t xml:space="preserve">The following is the format for the RTGS_PAYEE.txt.
</t>
    </r>
    <r>
      <rPr>
        <sz val="11"/>
        <color rgb="FF9BC2E6"/>
        <rFont val="Calibri"/>
        <charset val="134"/>
      </rPr>
      <t>(our account number)#(our IFSC code - last 5 digit)#(payment date)#(total payment)##(unique key)#(SBI unique key)#RTGS
newline
(vendor account no)#(vendor IFSC code)#(payment date)##(amount to be paid to the vendor)#(unique key)#(Non SBI RTGS unique key)#RTGS</t>
    </r>
  </si>
  <si>
    <t>The following is the format for the RTGS_PAYEE.txt.
(our account number)#(our IFSC code - last 5 digit)#(payment date)#(total payment)##(unique key)#(SBI unique key)#RTGS
newline
(vendor account no)#(vendor IFSC code)#(payment date)##(amount to be paid to the vendor)#(unique key)#(Non SBI RTGS unique key)#RTGS</t>
  </si>
  <si>
    <t>TC-908</t>
  </si>
  <si>
    <r>
      <rPr>
        <sz val="11"/>
        <color rgb="FF000000"/>
        <rFont val="Calibri"/>
        <charset val="134"/>
      </rPr>
      <t xml:space="preserve">Verify if there are multiple vendors then multiple records should be added
</t>
    </r>
    <r>
      <rPr>
        <sz val="11"/>
        <color rgb="FF9BC2E6"/>
        <rFont val="Calibri"/>
        <charset val="134"/>
      </rPr>
      <t>(our account number)#(our IFSC code - last 5 digit)#(payment date)#(total payment)##(unique key)#(SBI unique key)#RTGS
newline
(vendor account no)#(vendor IFSC code)#(payment date)##(amount to be paid to the vendor)#(unique key)#(Non SBI RTGS unique key)#RTGS
newline
If multiple vendors, multiple line are added.</t>
    </r>
  </si>
  <si>
    <t xml:space="preserve"> If there are multiple vendors then multiple records should be added
(our account number)#(our IFSC code - last 5 digit)#(payment date)#(total payment)##(unique key)#(SBI unique key)#RTGS
newline
(vendor account no)#(vendor IFSC code)#(payment date)##(amount to be paid to the vendor)#(unique key)#(Non SBI RTGS unique key)#RTGS
newline
If multiple vendors, multiple line are added.</t>
  </si>
  <si>
    <t>TC-909</t>
  </si>
  <si>
    <t>Verify if NEFT_PAYEE.txt is file is downloaded where the vendor is non SBI holder and the amount below Rs.2 lakh.</t>
  </si>
  <si>
    <t>NEFT_PAYEE.txt File should be downloaded where the vendor is non SBI holder and the amount below Rs.2 lakh.</t>
  </si>
  <si>
    <t>TC-910</t>
  </si>
  <si>
    <t>Verify if following is the format for the NEFT_PAYEE.txt.:
(our account number)#(our IFSC code - last 5 digit)#(payment date)#(total payment)##(unique key)#(SBI unique key)#NEFT
newline
(vendor account no)#(vendor IFSC code)#(payment date)##(amount to be paid to the vendor)#(unique key)#(Non SBI NEFT unique key)#NEFT</t>
  </si>
  <si>
    <t>The following is the format for the NEFT_PAYEE.txt.
(our account number)#(our IFSC code - last 6 digit)#(payment date)#(total payment)##(unique key)#(SBI unique key)#NEFT
newline
(vendor account no)#(vendor IFSC code)#(payment date)##(amount to be paid to the vendor)#(unique key)#(Non SBI NEFT unique key)#NEFT</t>
  </si>
  <si>
    <t>TC-911</t>
  </si>
  <si>
    <t>Verify if there are multiple vendors then multiple records should be added
(our account number)#(our IFSC code - last 5 digit)#(payment date)#(total payment)##(unique key)#(SBI unique key)#NEFT
newline
(vendor account no)#(vendor IFSC code)#(payment date)##(amount to be paid to the vendor)#(unique key)#(Non SBI NEFT unique key)#NEFT
newline
If multiple vendors, multiple line are added.</t>
  </si>
  <si>
    <t xml:space="preserve"> If there are multiple vendors then multiple records should be added
(our account number)#(our IFSC code - last 5 digit)#(payment date)#(total payment)##(unique key)#(SBI unique key)#NEFT
newline
(vendor account no)#(vendor IFSC code)#(payment date)##(amount to be paid to the vendor)#(unique key)#(Non SBI NEFT unique key)#NEFT
newline
If multiple vendors, multiple line are added.</t>
  </si>
  <si>
    <t>TC-912</t>
  </si>
  <si>
    <t>Verify if payee file is downloaded where the vendors details to be updated or a new vendor</t>
  </si>
  <si>
    <t>The payee file should be downloaded where the vendors details to be updated or a new vendor</t>
  </si>
  <si>
    <t>TC-913</t>
  </si>
  <si>
    <t>The following is the format for the PAYEE.txt.
(O - in case of non SBI)#A#(vendor name)#(vendor account number)#(vendor IFSC code)#(vendor bank name)#(vendor bank branch)#
new line
(S - in case of SBI)#A#(vendor name)#(vendor account number)#(vendor IFSC code)#(vendor bank name)#(vendor bank branch)#</t>
  </si>
  <si>
    <t>TC-914</t>
  </si>
  <si>
    <t>Verify if there are multiple vendors then multiple records should be added</t>
  </si>
  <si>
    <t xml:space="preserve"> If there are multiple vendors then multiple records should be added</t>
  </si>
  <si>
    <t>TC-915</t>
  </si>
  <si>
    <t>Verify for  different vendor having  account ( SBI &amp; Non SBI less than 2 lakh) ,upon click on download file , file will be downloaded with  RTGS/NEFT  compatible  in case vendor has non SBi account. 
-RTGS file will downloaded in case bill amount is greater than 200000.
-NEFT file will be downloaded in case bill amount is upto 200000.</t>
  </si>
  <si>
    <t>For  different vendor having  account ( SBI &amp; Non SBI less than 2 lakh) ,upon click on download file , file will be downloaded with  RTGS/NEFT  compatible  in case vendor has non SBi account. 
-RTGS file will downloaded in case bill amount is greater than 200000.
-NEFT file will be downloaded in case bill amount is upto 200000.</t>
  </si>
  <si>
    <t>TC-916</t>
  </si>
  <si>
    <t>Verify for  different vendor having  account ( SBI &amp; Non SBI less than 2 lakh) ,upon click on download file , file will be downloaded with  RTGS/NEFT  compatible  in case vendor has non SBi account. 
-NEFT file will be downloaded in case bill amount is upto 200000.
SBI payee txt file will be downloaded</t>
  </si>
  <si>
    <t>For  different vendor having  account ( SBI &amp; Non SBI less than 2 lakh) ,upon click on download file , file will be downloaded with  RTGS/NEFT  compatible  in case vendor has non SBi account. 
-NEFT file will be downloaded in case bill amount is upto 200000.
SBI payee txt file will be downloaded</t>
  </si>
  <si>
    <t>TC-917</t>
  </si>
  <si>
    <t>Verify for  different vendor having  account ( SBI &amp; Non SBI &gt; 2 lakh) ,upon click on download file , file will be downloaded with  RTGS/NEFT  compatible  in case vendor has non SBi account. 
-RTGS file will be downloaded in case bill amount above 200000.
SBI payee txt file will be downloaded</t>
  </si>
  <si>
    <t>For  different vendor having  account ( SBI &amp; Non SBI &gt; 2 lakh) ,upon click on download file , file will be downloaded with  RTGS/NEFT  compatible  in case vendor has non SBi account. 
-RTGS file will be downloaded in case bill amount above 200000.
SBI payee txt file will be downloaded</t>
  </si>
  <si>
    <t>TC-918</t>
  </si>
  <si>
    <t>Verify for  different vendor having  account ( Non SBI &lt; 2 lakh &amp; Non SBI &gt; 2 lakh) ,upon click on download file , file will be downloaded with  RTGS/NEFT  compatible  in case vendor has non SBi account. 
-RTGS file will be downloaded in case bill amount above 200000.
-NEFT file will be downloaded in case bill amount is upto 200000.</t>
  </si>
  <si>
    <t>For  different vendor having  account ( Non SBI &lt; 2 lakh &amp; Non SBI &gt; 2 lakh) ,upon click on download file , file will be downloaded with  RTGS/NEFT  compatible  in case vendor has non SBi account. 
-RTGS file will be downloaded in case bill amount above 200000.
-NEFT file will be downloaded in case bill amount is upto 200000.</t>
  </si>
  <si>
    <t>TC-919</t>
  </si>
  <si>
    <t>Verify for  different vendor having  account for single vendor ( SBI &amp; Non SBI &lt; 2 lakh &amp; Non SBI &gt; 2 lakh) ,upon click on download file , file will be downloaded with  RTGS/NEFT  compatible  in case vendor has non SBi account. 
-RTGS file will be downloaded in case bill amount above 200000.
-NEFT file will be downloaded in case bill amount is upto 200000.
- SBI payee txt file will be downloaded</t>
  </si>
  <si>
    <t>For  different vendor having  account ( SBI &amp; Non SBI &lt; 2 lakh &amp; Non SBI &gt; 2 lakh) ,upon click on download file , file will be downloaded with  RTGS/NEFT  compatible  in case vendor has non SBi account. 
-RTGS file will be downloaded in case bill amount above 200000.
-NEFT file will be downloaded in case bill amount is upto 200000.
- SBI payee txt file will be downloaded</t>
  </si>
  <si>
    <t>TC-920</t>
  </si>
  <si>
    <r>
      <rPr>
        <sz val="11"/>
        <color rgb="FF000000"/>
        <rFont val="Calibri"/>
        <charset val="134"/>
      </rPr>
      <t xml:space="preserve">Verify multiple vendor of SBI bank, upon download the file , downloaded file should have each row in below fashion for each vendor
</t>
    </r>
    <r>
      <rPr>
        <sz val="11"/>
        <color rgb="FF2F75B5"/>
        <rFont val="Calibri"/>
        <charset val="134"/>
      </rPr>
      <t xml:space="preserve">(our account number)#(our IFSC code - last 5 digit)#(payment date)#(total payment)##(unique key)#(SBI unique key)#
Newline
</t>
    </r>
    <r>
      <rPr>
        <sz val="11"/>
        <color rgb="FF4472C4"/>
        <rFont val="Calibri"/>
        <charset val="134"/>
      </rPr>
      <t xml:space="preserve">(vendor account no)#(vendor IFSC code - last 5 digit)#(payment date)##(amount to be paid to the vendor)#(unique key)#(SBI unique key)
</t>
    </r>
    <r>
      <rPr>
        <b/>
        <sz val="11"/>
        <color rgb="FF4472C4"/>
        <rFont val="Calibri"/>
        <charset val="134"/>
      </rPr>
      <t>If multiple vendors, multiple line are added.</t>
    </r>
  </si>
  <si>
    <t>multiple vendor of SBI bank, upon download the file , downloaded file should have each row in below fashion for each vendor
(our account number)#(our IFSC code - last 5 digit)#(payment date)#(total payment)##(unique key)#(SBI unique key)#
Newline
(vendor account no)#(vendor IFSC code - last 5 digit)#(payment date)##(amount to be paid to the vendor)#(unique key)#(SBI unique key)
If multiple vendors, multiple line are added.</t>
  </si>
  <si>
    <t>TC-921</t>
  </si>
  <si>
    <r>
      <rPr>
        <sz val="11"/>
        <color rgb="FF000000"/>
        <rFont val="Calibri"/>
        <charset val="134"/>
      </rPr>
      <t xml:space="preserve">Verify single bill type , multiple vendor of SBI bank (one vendor with SBI and other vendor with State bank of INDIA  as account name), upon download the file , downloaded file should have each row in below fashion for each vendor
</t>
    </r>
    <r>
      <rPr>
        <sz val="11"/>
        <color rgb="FF4472C4"/>
        <rFont val="Calibri"/>
        <charset val="134"/>
      </rPr>
      <t xml:space="preserve">(vendor account no)#(vendor IFSC code - last 5 digit)#(payment date)##(amount to be paid to the vendor)#(unique key)#(SBI unique key)
</t>
    </r>
    <r>
      <rPr>
        <b/>
        <sz val="11"/>
        <color rgb="FF4472C4"/>
        <rFont val="Calibri"/>
        <charset val="134"/>
      </rPr>
      <t>If multiple vendors, multiple line are added.</t>
    </r>
  </si>
  <si>
    <t>single bill type , multiple vendor of SBI bank (one vendor with SBI and other vendor with State bank of INDIA  as account name), upon download the file , downloaded file should have each row in below fashion for each vendor
(vendor account no)#(vendor IFSC code - last 5 digit)#(payment date)##(amount to be paid to the vendor)#(unique key)#(SBI unique key)
If multiple vendors, multiple line are added.</t>
  </si>
  <si>
    <t>TC-922</t>
  </si>
  <si>
    <t>Verify if Auto Update payment button is clickable</t>
  </si>
  <si>
    <t>When clicked, should open a pop up message successfully</t>
  </si>
  <si>
    <t>TC-923</t>
  </si>
  <si>
    <t>Bill Payments - Auto update payment</t>
  </si>
  <si>
    <t>Verify if popup window displays following fields
Choose file- optional
Upload- optional
back- optional</t>
  </si>
  <si>
    <t>popup window displays following fields
Choose file- optional
Upload- optional
back- optional</t>
  </si>
  <si>
    <t>TC-924</t>
  </si>
  <si>
    <t>Verify if Upload button is functional</t>
  </si>
  <si>
    <t>Verify when clicked, system should be able to fetch the   document successfully</t>
  </si>
  <si>
    <t>TC-925</t>
  </si>
  <si>
    <t xml:space="preserve">Verify when the empty file uploaded, then error message is displayed ?Something went wrong - Empty file uploaded?.  </t>
  </si>
  <si>
    <t xml:space="preserve">When the empty file uploaded, then error message is displayed ?Something went wrong - Empty file uploaded?.  </t>
  </si>
  <si>
    <t>TC-926</t>
  </si>
  <si>
    <t>Verify when the wrong/invalid file uploaded, then error message is displayed ?Something went wrong - Invalid file type?.</t>
  </si>
  <si>
    <t>When the wrong file uploaded, then error message is displayed ?Something went wrong - Invalid file type?.</t>
  </si>
  <si>
    <t>TC-927</t>
  </si>
  <si>
    <t>Verify when valid file is uploaded, success message should be displayed as "File is successfully added"</t>
  </si>
  <si>
    <t>when valid file is uploaded, success message should be displayed as "File is successfully added"</t>
  </si>
  <si>
    <t>TC-928</t>
  </si>
  <si>
    <t>Verify if The format of the file is as follows.
?Record type
?Corporate ID
?E-pay order no.
?Account number
?Branch code
?MMID
?Mobile number
?Debit amount
?Credit amount
?Corporate reference number
?Description
?Payment type
?Transaction status
?Transaction date
?Transaction time
?Status description
?UTR number
?UTR posted date
?UTR status
?Maker
?Authorizer 1
?Authorizer 1 date
?Authorizer 2
?Authorizer 2 date</t>
  </si>
  <si>
    <t>TC-929</t>
  </si>
  <si>
    <t>Verfiy upon downloading the txt file, Auto update payment option is being displayed</t>
  </si>
  <si>
    <t>Upon downloading the txt file, Auto update payment option should displayed</t>
  </si>
  <si>
    <t>TC-930</t>
  </si>
  <si>
    <t>Verify upon dowloading the txt the, the Auto update payment option is being displayed whole day to the user.</t>
  </si>
  <si>
    <t>Upon dowloading the txt the, the Auto update payment option should be displayed whole day to the user (EOD).</t>
  </si>
  <si>
    <t>TC-931</t>
  </si>
  <si>
    <t>Verfiy upon uploading the Auto update payment, payment status of the record is being changed to "PAID"</t>
  </si>
  <si>
    <t>Upon uploading the Auto update payment, payment status of the record should be changed to "PAID"</t>
  </si>
  <si>
    <t>TC-932</t>
  </si>
  <si>
    <t>Bill checking transaction - Payment Details</t>
  </si>
  <si>
    <t>Verify user  can reach to Payment Details by using below navigation path
Login to Ticket System--&gt;Bill Checking--&gt;Bill checking transaction -&gt; Actions -&gt; Payment Details</t>
  </si>
  <si>
    <t>User should reach to Payment Details by using below navigation path
Login to Ticket System--&gt;Bill Checking--&gt;Bill checking transaction -&gt; Actions -&gt; Payment Details</t>
  </si>
  <si>
    <t>TC-933</t>
  </si>
  <si>
    <t>Verify to whom Payment Details option should be accessible.</t>
  </si>
  <si>
    <t>Only assigned person against that bill can have access to payment details action.</t>
  </si>
  <si>
    <t>TC-934</t>
  </si>
  <si>
    <t>Verify when Payment details button will be enabled</t>
  </si>
  <si>
    <t>Upon approval of bill from all level, then only payment details button will be displayed/enabled.</t>
  </si>
  <si>
    <t>TC-935</t>
  </si>
  <si>
    <t>Verify Payment details page is being displayed upon clicking on Payment details button.</t>
  </si>
  <si>
    <t>Payment details page should be displayed upon clicking on Payment details button.</t>
  </si>
  <si>
    <t>TC-936</t>
  </si>
  <si>
    <t>Verify below fields are displayed on Payment details page :
1. Action
2. Sr
3. Amount to be Paid
4. Status
5. Payment date
6. Remark
7. Actual Payment date
8. Payment ref no
9. Search field
10. Search button
11. Reset button
12. Export button</t>
  </si>
  <si>
    <t>Below fields should be displayed on Payment details page :
1. Action
2. Sr
3. Amount to be Paid
4. Status
5. Payment date
6. Remark
7. Actual Payment date
8. Payment ref no
9. Search field
10. Search button
11. Reset button
12. Export button</t>
  </si>
  <si>
    <t>TC-937</t>
  </si>
  <si>
    <t>Bill checking transaction - Payment Details - Grid</t>
  </si>
  <si>
    <t>Verify that data is being displayed in grid</t>
  </si>
  <si>
    <t>1. Amount to be paid : Net amount to be paid against the bill should be displayed.
2. Status : By default "Hold till audit" status should be displayed.
3. Payment date : It should be displayed. ( payment date which was generated for the bill against the bill type).
4. Remark : By default it should be blank.
5. Actual payment date : By default it should be blank.
6. Payment ref no : By default it should be blank.
Note : All values displayed in Read only.</t>
  </si>
  <si>
    <t>8/13/2024 As expected
9/24/2024 Upon perfroming edit operation in bill, (chnagig amount from 10 crore to 4 crore, for 6 receord 0 is displayed , due to this bill is not getting solved automatically, need to update the payment status for each record.)</t>
  </si>
  <si>
    <t>TC-938</t>
  </si>
  <si>
    <t>Verify if net amount is less than 9900000, then it amount should be displayed in one row</t>
  </si>
  <si>
    <t>If Net payment is less than 99,00,000 in one row</t>
  </si>
  <si>
    <t>8/13/2024 Displayed in 2 row obsereved upon performing edit operation
9/24/2024 as expected</t>
  </si>
  <si>
    <t>TC-939</t>
  </si>
  <si>
    <t>Verify if net amount is greater 9900000, then it classifies the amount and displays amount up to 99,00,00 in one row and the remaining amount in second row</t>
  </si>
  <si>
    <t>If Net payment is 1,00,00,000. Then in payment details. It should display 99,00,000 in one row and remaining 1,00,000 in another row.</t>
  </si>
  <si>
    <t>TC-940</t>
  </si>
  <si>
    <t>Verify what action is being displayed in grid and for whom it is accessible.</t>
  </si>
  <si>
    <t>Edit action should be added.
It can be clickable for only authorized person.</t>
  </si>
  <si>
    <t>TC-941</t>
  </si>
  <si>
    <t>Bill checking transaction - Payment Details - Edit</t>
  </si>
  <si>
    <t>Verify Edit Payment details page is being displayed upon clicking on edit button.</t>
  </si>
  <si>
    <t>Edit payment details page should be displayed upon clicking on edit button.</t>
  </si>
  <si>
    <t>TC-942</t>
  </si>
  <si>
    <t>Verify below fields/button are being displayed on edit payment details page :
1. Amount To Be Paid
2. Status
3. Payment Date
4. Remark
5. Update button.
6. Cancel button</t>
  </si>
  <si>
    <t>Below fields/button should be displayed on edit payment details page :
1. Amount To Be Paid
2. Status
3. Payment Date
4. Remark
5. Update button.
6. Cancel button</t>
  </si>
  <si>
    <t>TC-943</t>
  </si>
  <si>
    <t>Verify below fields/button are editable on edit payment details page :
1. Amount To Be Paid - authority based
2. Status - authority based
3. Payment Date - yes
4. Remark - yes</t>
  </si>
  <si>
    <t>Below fields/button should be editable on edit payment details page :
1. Amount To Be Paid - authority based
2. Status - authority based
3. Payment Date - yes
4. Remark - yes</t>
  </si>
  <si>
    <t>TC-944</t>
  </si>
  <si>
    <t>Verify below data is being displayed under the fields on edit page :
1. Amount To Be Paid - bill amount
2. Status - "hold till audit"
3. Payment Date - Payment Date
4. Remark - Blank</t>
  </si>
  <si>
    <t>Below data should be displayed under the fields on edit page :
1. Amount To Be Paid - bill amount
2. Status - "hold till audit"
3. Payment Date - Payment Date
4. Remark - Blank</t>
  </si>
  <si>
    <t>TC-945</t>
  </si>
  <si>
    <t>Verify below condition is being satisfied by amount field:
1. Only float number should be accepted.
2 .Only one decimal point should be accepted.
3. Special symbol except dot (.) and characters should be accepted.
4. Should accept only 2 values after decimal point.
5. It should allow to decrease the amount.
6. It should allow to increase the amount.</t>
  </si>
  <si>
    <t>Below conditions should be satisfied by amount field:
1. Only float number should be accepted.
2 .Only one decimal point should be accepted.
3. Special symbol except dot (.) and characters should be accepted.
4. Should accept only 2 values after decimal point.
5. It should allow to decrease the amount.
6. It should allow to increase the amount.
7.</t>
  </si>
  <si>
    <t>TC-946</t>
  </si>
  <si>
    <t>Verify below options are being displayed under  status drop down:
1. Hold.
2. Paid.
3. Hold till audit.
4. Release</t>
  </si>
  <si>
    <t>Below options should be displayed under  status field:
1. Hold.
2. Paid.
3. Hold till audit.
4. Release</t>
  </si>
  <si>
    <t>TC-947</t>
  </si>
  <si>
    <t>Verify below condition is being satisfied by status drop down:
1. It should allow to select only one option.
2. Selected option should display in the field</t>
  </si>
  <si>
    <t>Below condition should be satisfied by status drop down:
1. It should allow to select only one option.
2. Selected option should display in the field</t>
  </si>
  <si>
    <t>TC-948</t>
  </si>
  <si>
    <t>Verify below condition is being satisfied by Payment date field :
1. date picker should be added.
2. It should be in mm/dd/yyyy format.
3. Should allow to postponed the payment date.
4. Prepone will be allowed to only authorized user.
5. Select date should display in date field</t>
  </si>
  <si>
    <t>Below condition should be satisfied by Payment date field :
1. date picker should be added.
2. It should be in mm/dd/yyyy format.
3. Should allow to postponed the payment date.
4. Prepone will be allowed to only authorized user.
5. Select date should display in date field</t>
  </si>
  <si>
    <t>8/13/2024 As expected
9/24/2024 allowing to prepone payment date till bill date, no authority provided</t>
  </si>
  <si>
    <t>TC-949</t>
  </si>
  <si>
    <t>Verify below condition is being satisfied by remark field:
1. It should accept special characters, characters and numbers
4. Entered data should display in field</t>
  </si>
  <si>
    <t>Below conditions should be satisfied by remark field:
1. It should accept special characters, characters and numbers
4. Entered data should display in field</t>
  </si>
  <si>
    <t>TC-950</t>
  </si>
  <si>
    <t>Verify upon increasing the amount than previous it was displaying it should display error MSG</t>
  </si>
  <si>
    <t>Upon increasing the amount than previous it was displaying it should display error MSG</t>
  </si>
  <si>
    <t>8/13/2024 As expected
9/24/2024 net payemnt amount : 15000.
Accepting : 15000.99.
Not accpeting : 15001.</t>
  </si>
  <si>
    <t>TC-951</t>
  </si>
  <si>
    <t>Verify successful MSG is being displayed upon clicking on update button.</t>
  </si>
  <si>
    <t>Successful MSG should display upon clicking on update button.</t>
  </si>
  <si>
    <t>TC-952</t>
  </si>
  <si>
    <t>Verify updated data is being displayed in grid</t>
  </si>
  <si>
    <t>Updated data should be displayed in grid.</t>
  </si>
  <si>
    <t>TC-953</t>
  </si>
  <si>
    <t>Verify cancel button is functional</t>
  </si>
  <si>
    <t>Cancel button should be functional</t>
  </si>
  <si>
    <t>TC-954</t>
  </si>
  <si>
    <t>Verify upon editing editing amount, changes is being reflected in gird. Ex : If amount is 10000, and upon edit, new amount is 5000, data should be updated and for pending amour new row should be added in grid with data as :
Amount = pending amount (5000). 
Status = Hold till audit.
Payment data = Initial payment date against the bill
Remark = blank.</t>
  </si>
  <si>
    <t>Upon editing editing amount, changes should be reflected in gird. Ex : If amount is 10000, and upon edit, new amount is 5000, data should be updated and for pending amour new row should be added in grid with data as :
Amount = pending amount (5000). 
Status = Hold till audit.
Payment data = Initial payment date against the bill
Remark = blank.</t>
  </si>
  <si>
    <t>8/13/2024 As expected
9/24/2024 For new record payemnt date is dispalyed as per the changes made on edit page, not as initial payment date</t>
  </si>
  <si>
    <t>Sheet2!A120</t>
  </si>
  <si>
    <t>TC-955</t>
  </si>
  <si>
    <t>Bill checking transaction - Payment Details - Export</t>
  </si>
  <si>
    <t>Verify upon click on export data, csv file is being downloaded.</t>
  </si>
  <si>
    <t>Upon click on export data, csv file should be downloaded.</t>
  </si>
  <si>
    <t>TC-956</t>
  </si>
  <si>
    <t>Verify by what name the  csv file is being downloaded</t>
  </si>
  <si>
    <t>CSV file should be downloaded with "PaymentDetails.csv" file name.</t>
  </si>
  <si>
    <t>TC-957</t>
  </si>
  <si>
    <t>Verify file is readable/editable</t>
  </si>
  <si>
    <t>Csv file should be readable/editable</t>
  </si>
  <si>
    <t>TC-958</t>
  </si>
  <si>
    <t>Verify below columns are being displayed in csv file :
1. Sr no
1. Bill ID
2. Amount to be Paid
3. Status
4. Payment date
5. Remark
6. Actual Payment date
7. Payment ref no</t>
  </si>
  <si>
    <t>Below columns should be displayed in csv file :
1. Sr no
1. Bill ID
2. Amount to be Paid
3. Status
4. Payment date
5. Remark
6. Actual Payment date
7. Payment ref no</t>
  </si>
  <si>
    <t>TC-959</t>
  </si>
  <si>
    <t>TC-960</t>
  </si>
  <si>
    <t>Verify data being displayed in all columns in exported file is same as being displayed on website</t>
  </si>
  <si>
    <t>TC-961</t>
  </si>
  <si>
    <t>Bill checking transaction - Payment Details - Search</t>
  </si>
  <si>
    <t>Verify upon search for valid Bill ID data is being displayed as per search critearia or not</t>
  </si>
  <si>
    <t>Upon search for Bill ID valid  data should be displayed as per search critearia</t>
  </si>
  <si>
    <t>TC-962</t>
  </si>
  <si>
    <t>Verify upon search for valid Amount to be Paid data is being displayed as per search critearia or not</t>
  </si>
  <si>
    <t>Upon search for Amount to be paid valid  data should be displayed as per search critearia</t>
  </si>
  <si>
    <t>TC-963</t>
  </si>
  <si>
    <t>Verify upon search for valid Status data is being displayed as per search critearia or not</t>
  </si>
  <si>
    <t>Upon search for Status valid  data should be displayed as per search critearia</t>
  </si>
  <si>
    <t>TC-964</t>
  </si>
  <si>
    <t>Verify upon search for valid Payment date data is being displayed as per search critearia or not</t>
  </si>
  <si>
    <t>Upon search for Payment date valid  data should be displayed as per search critearia</t>
  </si>
  <si>
    <t>TC-965</t>
  </si>
  <si>
    <t>Verify upon search for valid Remark data is being displayed as per search critearia or not</t>
  </si>
  <si>
    <t>Upon search for Remark valid  data should be displayed as per search critearia</t>
  </si>
  <si>
    <t>TC-966</t>
  </si>
  <si>
    <t>Verify upon search for valid Actual Payment date data is being displayed as per search critearia or not</t>
  </si>
  <si>
    <t>Upon search for Actual Payment valid  data should be displayed as per search critearia</t>
  </si>
  <si>
    <t>TC-967</t>
  </si>
  <si>
    <t>Verify upon search for valid Payment ref no data is being displayed as per search critearia or not</t>
  </si>
  <si>
    <t>Upon search for Payment ref no valid  data should be displayed as per search critearia</t>
  </si>
  <si>
    <t>TC-968</t>
  </si>
  <si>
    <t>TC-969</t>
  </si>
  <si>
    <t>Bill checking transaction - Payment Details - Export Reset</t>
  </si>
  <si>
    <t>TC-970</t>
  </si>
  <si>
    <t>Bill checking transaction - Payment History</t>
  </si>
  <si>
    <t>Verify user  can reach to Payemnt History by using below navigation path
Login to Ticket System--&gt;Bill Checking--&gt;Bill checking transaction -&gt; Actions -&gt; Payemnt History</t>
  </si>
  <si>
    <t>User should reach to Payemnt History by using below navigation path
Login to Ticket System--&gt;Bill Checking--&gt;Bill checking transaction -&gt; Actions -&gt; Payemnt History</t>
  </si>
  <si>
    <t>TC-971</t>
  </si>
  <si>
    <t>Verify Payemnt History page is being displayed upon clicking on history button.</t>
  </si>
  <si>
    <t>Payemnt History page should be displayed upon clicking on history button.</t>
  </si>
  <si>
    <t>TC-972</t>
  </si>
  <si>
    <t>Verify below fields are dipslayed on History page :
1. Sr no
2. Operation
3. Bill ID
4. Bill type
5. Vendor name
6. Amount to be paid
7. Status
8. Payment date
9. Remark
10. Actual payment date
11. Payment reference number
12. IP address
13. Created at
14. Created by
15. Updated at
16. Updated by</t>
  </si>
  <si>
    <t>Below fields should be dipslayed on History page :
1. Sr no
2. Operation
3. Bill ID
4. Bill type
5. Vendor name
6. Amount to be paid
7. Status
8. Payment date
9. Remark
10. Actual payment date
11. Payment reference number
12. IP address
13. Created at
14. Created by
15. Updated at
16. Updated by</t>
  </si>
  <si>
    <t>TC-973</t>
  </si>
  <si>
    <t>Verify action/operation for First record is being displayed as INSERT and data should be displayed in all column</t>
  </si>
  <si>
    <t>Action/operation for First record should be displayed as INSERT and data shoould be displayed in all coulmn</t>
  </si>
  <si>
    <t>8/13/2024 As expected
9/24/2024 As expected
Initially add is displayed</t>
  </si>
  <si>
    <t>TC-974</t>
  </si>
  <si>
    <t>TC-975</t>
  </si>
  <si>
    <t>Verfiy upon each update new record in history is being displayed</t>
  </si>
  <si>
    <t>TC-976</t>
  </si>
  <si>
    <t>Verify bill id is being displayed under billId column againgst the bill</t>
  </si>
  <si>
    <t>Bill id should be displayed under bill Id column againgst the bill</t>
  </si>
  <si>
    <t>TC-977</t>
  </si>
  <si>
    <t>Verfiy upon each update in Bill Type value is being displayed under Bill Type coulumn and is being highlighted in red.</t>
  </si>
  <si>
    <t>Upon each update in Bill Type value should be displayed under Bill Type coulumn and should be highlighted in red.</t>
  </si>
  <si>
    <t xml:space="preserve">8/13/2024 As expected
9/24/2024 </t>
  </si>
  <si>
    <t>TC-978</t>
  </si>
  <si>
    <t>Verify upon each update in Bill Type value, time and date on which changes wer made for the record should be disaplyed under Update at colum and highlighted in red.</t>
  </si>
  <si>
    <t>Upon each update in Bill Type value, time and date on which changes wer made for the record should be disaplyed under Update at colum and highlighted in red.</t>
  </si>
  <si>
    <t>TC-979</t>
  </si>
  <si>
    <t>Verify upon each update in Bill Type value, user name who made changes for the record should be disaplyed under Update By colum and highlighted in red.</t>
  </si>
  <si>
    <t>Upon each update in Bill Type value, user name who made changes for the record should be disaplyed under Update By colum and highlighted in red.</t>
  </si>
  <si>
    <t>TC-980</t>
  </si>
  <si>
    <t>Verify upon each update in Bill Type value, machine on which changes were made for that record, IP address of that device should be displayed IP Address colum and highlighted in red.</t>
  </si>
  <si>
    <t>Upon each update in Bill Type value, machine on which changes were made for that record, IP address of that device should be displayed IP Address colum and highlighted in red.</t>
  </si>
  <si>
    <t>TC-981</t>
  </si>
  <si>
    <t>Verfiy upon each update in Vendor name value is being displayed under e coulumn and is being highlighted in red.</t>
  </si>
  <si>
    <t>Upon each update in Vendor name value should displayed under Vendor name the coulumn and should be highlighted in red.</t>
  </si>
  <si>
    <t>TC-982</t>
  </si>
  <si>
    <t>Verify upon each update in Vendor name value, time and date on which changes wer made for the record should be disaplyed under Update at colum and highlighted in red.</t>
  </si>
  <si>
    <t>Upon each update in Vendor name value, time and date on which changes wer made for the record should be disaplyed under Update at colum and highlighted in red.</t>
  </si>
  <si>
    <t>TC-983</t>
  </si>
  <si>
    <t>Verify upon each update in Vendor name, user name who made changes for the record should be disaplyed under Update By colum and highlighted in red.</t>
  </si>
  <si>
    <t>Upon each update in Vendor name, user name who made changes for the record should be disaplyed under Update By colum and highlighted in red.</t>
  </si>
  <si>
    <t>TC-984</t>
  </si>
  <si>
    <t>Verify upon each update in Vendor name value, machine on which changes were made for that record, IP address of that device should be displayed IP Address colum and highlighted in red.</t>
  </si>
  <si>
    <t>Upon each update in Vendor name value, machine on which changes were made for that record, IP address of that device should be displayed IP Address colum and highlighted in red.</t>
  </si>
  <si>
    <t>TC-985</t>
  </si>
  <si>
    <t>Verfiy upon each update in Amount to be paid value is being displayed under e coulumn and is being highlighted in red.</t>
  </si>
  <si>
    <t>Upon each update in Amount to be paid value should displayed under Amount to be paid the coulumn and should be highlighted in red.</t>
  </si>
  <si>
    <t>TC-986</t>
  </si>
  <si>
    <t>Verify upon each update in Amount to be paid value, time and date on which changes wer made for the record should be disaplyed under Update at colum and highlighted in red.</t>
  </si>
  <si>
    <t>Upon each update in Amount to be paid value, time and date on which changes wer made for the record should be disaplyed under Update at colum and highlighted in red.</t>
  </si>
  <si>
    <t>TC-987</t>
  </si>
  <si>
    <t>Verify upon each update in Amount to be paid, user name who made changes for the record should be disaplyed under Update By colum and highlighted in red.</t>
  </si>
  <si>
    <t>Upon each update in Amount to be paid, user name who made changes for the record should be disaplyed under Update By colum and highlighted in red.</t>
  </si>
  <si>
    <t>TC-988</t>
  </si>
  <si>
    <t>Verify upon each update in Amount to be paid value, machine on which changes were made for that record, IP address of that device should be displayed IP Address colum and highlighted in red.</t>
  </si>
  <si>
    <t>Upon each update in Amount to be paid value, machine on which changes were made for that record, IP address of that device should be displayed IP Address colum and highlighted in red.</t>
  </si>
  <si>
    <t>8/13/2024 As expected
9/24/2024 Wrong Ip address displayed</t>
  </si>
  <si>
    <t>TC-989</t>
  </si>
  <si>
    <t>Verfiy upon each update in Payment date value is being displayed under e coulumn and is being highlighted in red.</t>
  </si>
  <si>
    <t>Upon each update in Payment date value should displayed under Payment date the coulumn and should be highlighted in red.</t>
  </si>
  <si>
    <t>TC-990</t>
  </si>
  <si>
    <t>Verify upon each update in Payment date value, time and date on which changes wer made for the record should be disaplyed under Update at colum and highlighted in red.</t>
  </si>
  <si>
    <t>Upon each update in Payment date value, time and date on which changes wer made for the record should be disaplyed under Update at colum and highlighted in red.</t>
  </si>
  <si>
    <t>TC-991</t>
  </si>
  <si>
    <t>Verify upon each update in Payment date, user name who made changes for the record should be disaplyed under Update By colum and highlighted in red.</t>
  </si>
  <si>
    <t>Upon each update in Payment date, user name who made changes for the record should be disaplyed under Update By colum and highlighted in red.</t>
  </si>
  <si>
    <t>TC-992</t>
  </si>
  <si>
    <t>Verify upon each update in Payment date value, machine on which changes were made for that record, IP address of that device should be displayed IP Address colum and highlighted in red.</t>
  </si>
  <si>
    <t>Upon each update in Payment date value, machine on which changes were made for that record, IP address of that device should be displayed IP Address colum and highlighted in red.</t>
  </si>
  <si>
    <t>TC-993</t>
  </si>
  <si>
    <t>Verfiy upon each update in Payment status value is being displayed under e coulumn and is being highlighted in red.</t>
  </si>
  <si>
    <t>Upon each update in Payment status value should displayed under Payment status the coulumn and should be highlighted in red.</t>
  </si>
  <si>
    <t>TC-994</t>
  </si>
  <si>
    <t>Verify upon each update in Payment status value, time and date on which changes wer made for the record should be disaplyed under Update at colum and highlighted in red.</t>
  </si>
  <si>
    <t>Upon each update in Payment status value, time and date on which changes wer made for the record should be disaplyed under Update at colum and highlighted in red.</t>
  </si>
  <si>
    <t>TC-995</t>
  </si>
  <si>
    <t>Verify upon each update in Payment status, user name who made changes for the record should be disaplyed under Update By colum and highlighted in red.</t>
  </si>
  <si>
    <t>Upon each update in Payment status, user name who made changes for the record should be disaplyed under Update By colum and highlighted in red.</t>
  </si>
  <si>
    <t>TC-996</t>
  </si>
  <si>
    <t>Verify upon each update in Payment status value, machine on which changes were made for that record, IP address of that device should be displayed IP Address colum and highlighted in red.</t>
  </si>
  <si>
    <t>Upon each update in Payment status value, machine on which changes were made for that record, IP address of that device should be displayed IP Address colum and highlighted in red.</t>
  </si>
  <si>
    <t>TC-997</t>
  </si>
  <si>
    <t>Verify Upon each update in Payment ref no value should displayed under Payment ref no the coulumn and should be highlighted in red.</t>
  </si>
  <si>
    <t>Upon each update in Payment ref no value should displayed under Payment ref no the coulumn and should be highlighted in red.</t>
  </si>
  <si>
    <t>TC-998</t>
  </si>
  <si>
    <t>Verify upon each update in Payment ref no value, time and date on which changes wer made for the record should be disaplyed under Update at colum and highlighted in red.</t>
  </si>
  <si>
    <t>Upon each update in Payment ref no value, time and date on which changes wer made for the record should be disaplyed under Update at colum and highlighted in red.</t>
  </si>
  <si>
    <t>TC-999</t>
  </si>
  <si>
    <t>Verify upon each update in Payment ref no, user name who made changes for the record should be disaplyed under Update By colum and highlighted in red.</t>
  </si>
  <si>
    <t>Upon each update in Payment ref no, user name who made changes for the record should be disaplyed under Update By colum and highlighted in red.</t>
  </si>
  <si>
    <t>TC-1000</t>
  </si>
  <si>
    <t>Verify upon each update in Payment ref no value, machine on which changes were made for that record, IP address of that device should be displayed IP Address colum and highlighted in red.</t>
  </si>
  <si>
    <t>Upon each update in Payment ref no value, machine on which changes were made for that record, IP address of that device should be displayed IP Address colum and highlighted in red.</t>
  </si>
  <si>
    <t>TC-1001</t>
  </si>
  <si>
    <t>Verify below data is being displayed under payment history upon editing payment amount :
1st row - Add : 40,000
2nd row - Update : 10,000
                   Add : 30,000</t>
  </si>
  <si>
    <t>Below data/history should be displayed under payment history upon editing payment amount :
1st row - Add : 40,000
2nd row - Update : 10,000
                   Add : 30,000</t>
  </si>
  <si>
    <t>8/13/2024 As expected
9/24/2024 Insert record is getting generated but wrong IP address dispalyed</t>
  </si>
  <si>
    <t>TC-1002</t>
  </si>
  <si>
    <t xml:space="preserve">Bill checking transaction </t>
  </si>
  <si>
    <t>Verfiy upon edit in bill type by assigned user/assigned to user, the bill approval cycle should start from scratch</t>
  </si>
  <si>
    <t>Upon edit in bill type by assigned user/assigned to user, the bill approval cycle should start from scratch</t>
  </si>
  <si>
    <t>8/13/2024 As expected
9/23/2024 Not applicable, bill type cannot be edited</t>
  </si>
  <si>
    <t>TC-1003</t>
  </si>
  <si>
    <t>Bill checking transaction - Assigned Person</t>
  </si>
  <si>
    <t>Verify user  can reach to Assigned Person by using below navigation path
Login to Ticket System--&gt;Bill Checking--&gt;Bill checking transaction -&gt; Actions -&gt; Assigned Person</t>
  </si>
  <si>
    <t>User should reach to Assigned Person by using below navigation path
Login to Ticket System--&gt;Bill Checking--&gt;Bill checking transaction -&gt; Actions -&gt; Assigned Person</t>
  </si>
  <si>
    <t>TC-1004</t>
  </si>
  <si>
    <t>Verify Assigned Person page is being displayed upon clicking on Assigned Person button.</t>
  </si>
  <si>
    <t>Assigned Person page should be displayed upon clicking on Assigned Person button.</t>
  </si>
  <si>
    <t>TC-1005</t>
  </si>
  <si>
    <t>Verify below fields are dipslayed on Assigned Person page :
1. Sr no
2. Approval level
3. Assign to
4. Status
5. Days count
6. Created at</t>
  </si>
  <si>
    <t>Below fields should be dipslayed on Assigned Person page :
1. Sr no
2. Bill ID
3. Assign Person Name
4. Total Days
5. Status
6. Created At</t>
  </si>
  <si>
    <t>TC-1006</t>
  </si>
  <si>
    <t>Verify bill ID is being displayed under BILL id column of selected bill.bill ID is being displayed under BILL id column of selected bill.</t>
  </si>
  <si>
    <t>Bill ID should be displayed under BILL id column of selected bill.</t>
  </si>
  <si>
    <t>TC-1007</t>
  </si>
  <si>
    <t>Verfiy under SR NO, sr no should be displayed, it should auto incremented.</t>
  </si>
  <si>
    <t>Under SR NO, sr no should be displayed, it should auto incremented.</t>
  </si>
  <si>
    <t>TC-1008</t>
  </si>
  <si>
    <t>Verfiy under Approval level, aproval level should display</t>
  </si>
  <si>
    <t>Under Approval level, aproval level should display</t>
  </si>
  <si>
    <t>TC-1009</t>
  </si>
  <si>
    <t>Verify under Assigned to, approvall employees name aginst the level  is being displayed</t>
  </si>
  <si>
    <t>Under Assigned to list of approval employees name aginst the level  is being displayed</t>
  </si>
  <si>
    <t>TC-1010</t>
  </si>
  <si>
    <t>Verify under status column, if the bill is approved by the user then "approved" status should display</t>
  </si>
  <si>
    <t>Under status column, if the bill is approved by the user then "approved" status should display</t>
  </si>
  <si>
    <t>TC-1011</t>
  </si>
  <si>
    <t>Verify under status column, if the bill is rejected by the user then "reject" status should display</t>
  </si>
  <si>
    <t>Under status column, if the bill is rejected by the user then "reject" status should display</t>
  </si>
  <si>
    <t>TC-1012</t>
  </si>
  <si>
    <t>Verfiy total days count displays the number of days that particular bill was assigned to particular person. It will display the days count as 0 initially. (If bill has been assigned to this person today, then it will display days count at 0 to that person along with along and status as bill is currently assigned to this person?. Then on next day, it will display days count as 1. )</t>
  </si>
  <si>
    <t>Total days count should displays the number of days that particular bill was assigned to particular person.</t>
  </si>
  <si>
    <t>TC-1013</t>
  </si>
  <si>
    <t>Verify under created At, the date on which the particular bill was assigned to that person is being displayed.</t>
  </si>
  <si>
    <t>Under created At, the date on which the particular bill was assigned to that person should displayed.</t>
  </si>
  <si>
    <t>TC-1014</t>
  </si>
  <si>
    <t>Verify if the bill not approved by optional user and passed to next level then under status " - " should display</t>
  </si>
  <si>
    <t>If the bill not approved by optional user and passed to next level then under status " - " should display</t>
  </si>
  <si>
    <t>TC-1015</t>
  </si>
  <si>
    <t xml:space="preserve">Verify if the bill not approved by optional user, aprroved by mandatory usesr and passed to next level tne data in assigned person should siplayed as follow :
Ex : Level 1 : User A (optional), User B (mandatory)
Approval level  Assign to  Status  Days count
Level 1        User A                 -            5
Level 1        User B        Approved     5
</t>
  </si>
  <si>
    <t xml:space="preserve">If the bill not approved by optional user, aprroved by mandatory usesr and passed to next level tne data in assigned person should siplayed as follow :
Ex : Level 1 : User A (optional), User B (mandatory)
Approval level  Assign to  Status  Days count
Level 1        User A                 -            5
Level 1        User B        Approved     5
</t>
  </si>
  <si>
    <t>TC-1016</t>
  </si>
  <si>
    <t>Verfiy upon assigning the bill from person A to person B, then in the row of person A it should display status as ?Bill is forwarded to another person?.</t>
  </si>
  <si>
    <t>Upon assigning the bill from person A to person B, then in the row of person A it should display status as ?Bill is forwarded to another person?.</t>
  </si>
  <si>
    <t>TC-1017</t>
  </si>
  <si>
    <t>Verfiy upon assigning to person B, for the row of person B it should display status as ?Bill is currently assigned to this person?.</t>
  </si>
  <si>
    <t>Upon assigning to person B, for the row of person B it should display status as ?Bill is currently assigned to this person?.</t>
  </si>
  <si>
    <t>TC-1018</t>
  </si>
  <si>
    <t>Verify upon search for valid Assign to Name data is being displayed as per search critearia or not</t>
  </si>
  <si>
    <t>Upon search for Assign Person Name valid  data should be displayed as per search critearia</t>
  </si>
  <si>
    <t>TC-1019</t>
  </si>
  <si>
    <t>Verify upon search for valid  Total Days data is being displayed as per search critearia or not</t>
  </si>
  <si>
    <t>Upon search for  Total Days valid  data should be displayed as per search critearia</t>
  </si>
  <si>
    <t>TC-1020</t>
  </si>
  <si>
    <t>TC-1021</t>
  </si>
  <si>
    <t>TC-1022</t>
  </si>
  <si>
    <t>TC-1023</t>
  </si>
  <si>
    <t>Bill Type Master</t>
  </si>
  <si>
    <t>Login</t>
  </si>
  <si>
    <t xml:space="preserve">Verify user  can reach to Bill Type Master by using below navigation path
Login to Ticket System--&gt;Bill Checking--&gt;Bill Type Master </t>
  </si>
  <si>
    <t>User should reach to Bill Type Master by using below navigation path
Login to Ticket System--&gt;Bill Checking--&gt;Bill Type Master</t>
  </si>
  <si>
    <t>7/24/2024 As expected
9/24/2024 As expected</t>
  </si>
  <si>
    <t>TC-1024</t>
  </si>
  <si>
    <r>
      <rPr>
        <sz val="11"/>
        <color rgb="FF000000"/>
        <rFont val="Calibri"/>
        <charset val="134"/>
        <scheme val="minor"/>
      </rPr>
      <t xml:space="preserve">Verify that on Bill type page displays following fields respectively </t>
    </r>
    <r>
      <rPr>
        <b/>
        <sz val="11"/>
        <color rgb="FF000000"/>
        <rFont val="Calibri"/>
        <charset val="134"/>
      </rPr>
      <t>:</t>
    </r>
    <r>
      <rPr>
        <sz val="11"/>
        <color rgb="FF000000"/>
        <rFont val="Calibri"/>
        <charset val="134"/>
      </rPr>
      <t xml:space="preserve"> 
1. Search bar
2. Search
3. Reset
4. Add bill type
5. Action
6. Bill type
7. Status
8. Remark
9. Created at
10. Created by
11. Updated at
12. Updated by</t>
    </r>
  </si>
  <si>
    <r>
      <rPr>
        <sz val="11"/>
        <color rgb="FF000000"/>
        <rFont val="Calibri"/>
        <charset val="134"/>
        <scheme val="minor"/>
      </rPr>
      <t>On Bill type page displays following fields respectively</t>
    </r>
    <r>
      <rPr>
        <b/>
        <sz val="11"/>
        <color rgb="FF000000"/>
        <rFont val="Calibri"/>
        <charset val="134"/>
      </rPr>
      <t>:</t>
    </r>
    <r>
      <rPr>
        <sz val="11"/>
        <color rgb="FF000000"/>
        <rFont val="Calibri"/>
        <charset val="134"/>
      </rPr>
      <t xml:space="preserve"> 
1. Search bar
2. Search
3. Reset
4. Add bill type
5. Action
6. Bill type
7. Status
8. Remark
9. Created at
10. Created by
11. Updated at
12. Updated by</t>
    </r>
  </si>
  <si>
    <t>TC-1025</t>
  </si>
  <si>
    <t>Bill Type Master  - Grid</t>
  </si>
  <si>
    <t xml:space="preserve">Verify that the bill type name is displayed </t>
  </si>
  <si>
    <t xml:space="preserve">The bill type name should be displayed </t>
  </si>
  <si>
    <t>7/24/2024 As expected</t>
  </si>
  <si>
    <t>TC-1026</t>
  </si>
  <si>
    <t xml:space="preserve"> Status </t>
  </si>
  <si>
    <t>Verify that the status of the bill type is displayed whether active or de-active</t>
  </si>
  <si>
    <t>The status of the bill type should be displayed whether active or de-active</t>
  </si>
  <si>
    <t>TC-1027</t>
  </si>
  <si>
    <t xml:space="preserve"> Remark </t>
  </si>
  <si>
    <t xml:space="preserve">Verify that the remark of the bill type is displayed </t>
  </si>
  <si>
    <t xml:space="preserve">The remark of the bill type should be displayed </t>
  </si>
  <si>
    <t>TC-1028</t>
  </si>
  <si>
    <t xml:space="preserve"> Created at </t>
  </si>
  <si>
    <t>Verify that the created at date and time of the bill is displayed</t>
  </si>
  <si>
    <t>The created at date and time of the bill should be displayed</t>
  </si>
  <si>
    <t>TC-1029</t>
  </si>
  <si>
    <t xml:space="preserve"> Created by </t>
  </si>
  <si>
    <t>Verify that the created username is displayed</t>
  </si>
  <si>
    <t>The created username should be displayed</t>
  </si>
  <si>
    <t>TC-1030</t>
  </si>
  <si>
    <t xml:space="preserve">Updated at </t>
  </si>
  <si>
    <t>Verify that the last updated date and time of the bill is displayed</t>
  </si>
  <si>
    <t>The last updated date and time of the bill should be displayed</t>
  </si>
  <si>
    <t>TC-1031</t>
  </si>
  <si>
    <t xml:space="preserve"> Updated by </t>
  </si>
  <si>
    <t>Verify that the last updated by username is displayed</t>
  </si>
  <si>
    <t>The last updated by username should be displayed</t>
  </si>
  <si>
    <t>TC-1032</t>
  </si>
  <si>
    <t xml:space="preserve"> Action </t>
  </si>
  <si>
    <t xml:space="preserve">Verify that the action field consists of view and edit buttons </t>
  </si>
  <si>
    <t>The action field consists of view and edit buttons</t>
  </si>
  <si>
    <t>TC-1033</t>
  </si>
  <si>
    <t xml:space="preserve">Verify that 'Add Bill Type' button is displayed </t>
  </si>
  <si>
    <t xml:space="preserve">Add Bill Type' button should be displayed </t>
  </si>
  <si>
    <t>TC-1034</t>
  </si>
  <si>
    <t>Verify that 'Add bill type'' button is clickable</t>
  </si>
  <si>
    <t xml:space="preserve"> 'Add bill type'' button should be clickable</t>
  </si>
  <si>
    <t>TC-1035</t>
  </si>
  <si>
    <t xml:space="preserve">Verify that the add bill type button is used to add the bill in the bill type master </t>
  </si>
  <si>
    <t xml:space="preserve">The add bill type button is used to add the bill in the bill type master </t>
  </si>
  <si>
    <t>TC-1036</t>
  </si>
  <si>
    <t xml:space="preserve">Verify that 'Add bill type'  when clicked opens Add Bill Type page successfully                        </t>
  </si>
  <si>
    <t>Add Bill Type button when clicked, should open Add Bill type page successfully</t>
  </si>
  <si>
    <t>TC-1037</t>
  </si>
  <si>
    <t>Verify if following fields are displayed on the add form:
1. Bill Type- Textbox
2. Assigned To- Dropdown
3. Remarks -Textbox
4. Status Active/Deactive - radio button
5. Slab 1 : above amount - text box
6. Submit button
7. Close button
8.Assigned Approver-Dropdown
9.Required Approver-Dropdown
10.Required Mmbers-Textbox
12.Action- +(Add)</t>
  </si>
  <si>
    <t xml:space="preserve">
Following fields are displayed on the add form :
1. Bill Type- Textbox
2. Assigned To- Dropdown
3. Remarks -Textbox
4. Status Active/Deactive - radio button
5. Slab 1 : above amount - text box
6. Submit button
7. Close button
8.Assigned Approver-Dropdown
9.Required Approver-Dropdown
10.Required Mmbers-Textbox
12.Action- +(Add)</t>
  </si>
  <si>
    <t>TC-1038</t>
  </si>
  <si>
    <t>Verify if all above fields are mandatory and are marked mandatory</t>
  </si>
  <si>
    <t>All above fields should be marked mandatory</t>
  </si>
  <si>
    <t>Slab1 :Above amount is ot marked with asterisk
7/24/2024 As expected
9/24/2024 As expected</t>
  </si>
  <si>
    <t>TC-1039</t>
  </si>
  <si>
    <t>Bill Type Master - Add Bill Type</t>
  </si>
  <si>
    <t>Bill Type</t>
  </si>
  <si>
    <t>Verify that user is able to add characters, integers up-to 25 values in Bill Type field</t>
  </si>
  <si>
    <t>User should be able to add characters, integers and special characters up-to 25 values in Bill Type field</t>
  </si>
  <si>
    <t>TC-1040</t>
  </si>
  <si>
    <t>Verify when entered invalid input or left empty and clicked submit, system displays validation message successfully</t>
  </si>
  <si>
    <t>when entered invalid input or left empty and clicked submit, system should display validation message successfully</t>
  </si>
  <si>
    <t>TC-1041</t>
  </si>
  <si>
    <t>Slab 1</t>
  </si>
  <si>
    <t>Verify by default Slab 1 being displayed on add bill type page.</t>
  </si>
  <si>
    <t>By default Slab 1 should be displayed on add bill type page.</t>
  </si>
  <si>
    <t>TC-1042</t>
  </si>
  <si>
    <t>Verfiy above amount field is being displayed under slab 1, when only slab is added.( by default)</t>
  </si>
  <si>
    <t>Above amount field should be displayed under slab 1, when only slab is added.( by default)</t>
  </si>
  <si>
    <t>TC-1043</t>
  </si>
  <si>
    <t>Verify if following fields are displayed under slab 1:
1. Assigned Approvers
2. Required users 
3. Required member
4. Add action.</t>
  </si>
  <si>
    <t>following fields are displayed under slab 1:
1. Assigned Approvers
2. Required users 
3. Required member
4. Add action.</t>
  </si>
  <si>
    <t>TC-1044</t>
  </si>
  <si>
    <t>Assigned Approvers</t>
  </si>
  <si>
    <t xml:space="preserve">Verify that assigned approvers dropdown is clickable </t>
  </si>
  <si>
    <t xml:space="preserve"> assigned approvers dropdown should be clickable </t>
  </si>
  <si>
    <t>TC-1045</t>
  </si>
  <si>
    <t>Verify that  only valid active users are displayed in the Assigned users dropdown list</t>
  </si>
  <si>
    <t xml:space="preserve">Only valid active users are displayed in the Assigned users dropdown list
</t>
  </si>
  <si>
    <t>7/24/2024 As expected
Customer names are being displayed.</t>
  </si>
  <si>
    <t>TC-1046</t>
  </si>
  <si>
    <t>Verify that dropdown is functional</t>
  </si>
  <si>
    <t>When clicked on any option in the dropdonwn, system should successfully select that option</t>
  </si>
  <si>
    <t>TC-1047</t>
  </si>
  <si>
    <t xml:space="preserve">Verify that multiple users are being selected </t>
  </si>
  <si>
    <t>Single/multiple users should be able to select successfully</t>
  </si>
  <si>
    <t>TC-1048</t>
  </si>
  <si>
    <t>Required  users</t>
  </si>
  <si>
    <t>Verify that dropdown is displayed and is clickable</t>
  </si>
  <si>
    <t>Dropdown should be displayed and should be clickable</t>
  </si>
  <si>
    <t>TC-1049</t>
  </si>
  <si>
    <t>Verify that dropdown displays only options that are selected in previous dropdown 'Assigned users'</t>
  </si>
  <si>
    <t>Only those options should be displayed in the drodpwn that are selected in previous dropdown 'Assigned users'</t>
  </si>
  <si>
    <t>TC-1050</t>
  </si>
  <si>
    <t>Verify that  user cancels one/more options from previous dropdown 'Assigned users', then 'Required users' dropdown should get reset</t>
  </si>
  <si>
    <t>User cancels one/more options from previous dropdown 'Assigned users', then 'Required users' dropdown should get reset</t>
  </si>
  <si>
    <t>TC-1051</t>
  </si>
  <si>
    <t>Verify that user is able to select one or more required users if they are available in dropdown</t>
  </si>
  <si>
    <t>User should be able to add /select many required users if they are available in dropdown</t>
  </si>
  <si>
    <t>TC-1052</t>
  </si>
  <si>
    <t>Required  Number</t>
  </si>
  <si>
    <t>Verify that  required member field is displayed and is functional</t>
  </si>
  <si>
    <t xml:space="preserve">Required member field should be displayed and when clicked should open dropdown of numbers </t>
  </si>
  <si>
    <t>TC-1053</t>
  </si>
  <si>
    <t>Verify if required Member dropdown  is functional and user is able to select the count successfully</t>
  </si>
  <si>
    <t>Required Member dropdown  should be functional and user should be able to select the count successfully</t>
  </si>
  <si>
    <t>TC-1054</t>
  </si>
  <si>
    <r>
      <rPr>
        <sz val="11"/>
        <color theme="1"/>
        <rFont val="Calibri"/>
        <charset val="134"/>
        <scheme val="minor"/>
      </rPr>
      <t>Verify that required member dropdown shows maximum numbers same as count of Required users</t>
    </r>
    <r>
      <rPr>
        <b/>
        <sz val="11"/>
        <color rgb="FF000000"/>
        <rFont val="Calibri"/>
        <charset val="1"/>
      </rPr>
      <t xml:space="preserve">
For eg.</t>
    </r>
    <r>
      <rPr>
        <sz val="11"/>
        <color rgb="FF000000"/>
        <rFont val="Calibri"/>
        <charset val="1"/>
      </rPr>
      <t xml:space="preserve"> if required users dropdown consist of 4 users, then maximum count in 'Required Member' dropdown must be 4</t>
    </r>
  </si>
  <si>
    <r>
      <rPr>
        <sz val="11"/>
        <color theme="1"/>
        <rFont val="Calibri"/>
        <charset val="134"/>
        <scheme val="minor"/>
      </rPr>
      <t>Required member dropdown shows maximum numbers same as count of Required users</t>
    </r>
    <r>
      <rPr>
        <b/>
        <sz val="11"/>
        <color rgb="FF000000"/>
        <rFont val="Calibri"/>
        <charset val="1"/>
      </rPr>
      <t xml:space="preserve">
For eg.</t>
    </r>
    <r>
      <rPr>
        <sz val="11"/>
        <color rgb="FF000000"/>
        <rFont val="Calibri"/>
        <charset val="1"/>
      </rPr>
      <t xml:space="preserve"> if required users dropdown consist of 4 users, then maximum count in 'Required Member' dropdown must be 4</t>
    </r>
  </si>
  <si>
    <t>TC-1055</t>
  </si>
  <si>
    <t>Verify that  text fields is not accepting numbers less than 1</t>
  </si>
  <si>
    <t>Text field should not be accept numbers less than 1</t>
  </si>
  <si>
    <t>TC-1056</t>
  </si>
  <si>
    <t>Verify that reuired member and Assigned users field gets updated/reset then this dropdown(Required Members) should also get reset</t>
  </si>
  <si>
    <t>Required member and Assigned users field gets updated/reset then this dropdown(Required Members) should also get reset</t>
  </si>
  <si>
    <t>TC-1057</t>
  </si>
  <si>
    <t>Delete slab</t>
  </si>
  <si>
    <t>Verify delete slab button is functional.</t>
  </si>
  <si>
    <t>Delete slab button should be functional, upon click on it slab should be removed.</t>
  </si>
  <si>
    <t>TC-1058</t>
  </si>
  <si>
    <t>Verfiy upon deleting slab, amount in last is being changed accordingly
Ex : Slab 1 : 5000
Slab 2 : 15000
Slab 3 : 35000
Slab 4 : 35000 (Last slab)
Upon removing slab 3.
In Slab 3 : 15000 (Last slab)
should reflect</t>
  </si>
  <si>
    <t>Upon deleting slab, amount in last is being changed accordingly
Ex : Slab 1 : 5000
Slab 2 : 15000
Slab 3 : 35000
Slab 4 : 35000 (Last slab)
Upon removing slab 3.
In Slab 3 : 15000 (Last slab)
should reflect</t>
  </si>
  <si>
    <t>TC-1059</t>
  </si>
  <si>
    <t>Slab N</t>
  </si>
  <si>
    <t>Verify upon click on add action under slab , new level/row should be added under the slab.</t>
  </si>
  <si>
    <t>upon click on add level action under slab , new level/row should be added under the slab.</t>
  </si>
  <si>
    <t>TC-1060</t>
  </si>
  <si>
    <t>Verfiy system should not allow to select same user against same slab different level. 
Ex : Slab 1 
Level 1 : User A.
Under level 2, system should not allow to select user User A.</t>
  </si>
  <si>
    <t>System should not allow to select same user under different level same slab.
Ex : Slab 1 
Level 1 : User A.
Under level 2, system should not allow to select user User A.</t>
  </si>
  <si>
    <t>TC-1061</t>
  </si>
  <si>
    <t>Verfiy system should allow to select same user against different slab. 
Ex : Slab 1 
Level 1 : User A.
Under Slab 2, system should allow to select user User A.</t>
  </si>
  <si>
    <t>System should allow to select same user against different slab.
Ex : Slab 1 
Level 1 : User A.
Under Slab 2, system should allow to select user User A.</t>
  </si>
  <si>
    <t>TC-1062</t>
  </si>
  <si>
    <t>Verfiy upon click on add action in slab 1 , new slab is being added.</t>
  </si>
  <si>
    <t>Upon click on add action in slab 1 , new slab is being added.</t>
  </si>
  <si>
    <t>TC-1063</t>
  </si>
  <si>
    <t>Verify if following fields are displayed under new slab :
1. Assigned Approvers
2. Required users 
3. Required member
4. Add action.</t>
  </si>
  <si>
    <t>following fields are displayed under new slab :
1. Assigned Approvers
2. Required users 
3. Required member
4. Add action.</t>
  </si>
  <si>
    <t>TC-1064</t>
  </si>
  <si>
    <t>Verfiy upon click on add slab action (+),
slab 1 field "Above amount" should be renamed to upto amount.</t>
  </si>
  <si>
    <t>Upon click on add slab action,
slab 1 field "Above amount" should be renamed to upto amount.</t>
  </si>
  <si>
    <t>TC-1065</t>
  </si>
  <si>
    <t>Verfiy against multiple slab, slab last slab amount field should be named as above amount.</t>
  </si>
  <si>
    <t>Against multiple slab, slab last amount field should be named as above amount.</t>
  </si>
  <si>
    <t>TC-1066</t>
  </si>
  <si>
    <t>Amount</t>
  </si>
  <si>
    <t xml:space="preserve">Verify that the amount is entered by clicking on the amount. </t>
  </si>
  <si>
    <t xml:space="preserve">The amount should be entered by clicking on the amount. </t>
  </si>
  <si>
    <t>TC-1067</t>
  </si>
  <si>
    <t>To verify whether below conditions are satisfied by amount or not :
1. It should accept positive 10 digit value.
2. It should be mandatory
3. It should accept decimal point.</t>
  </si>
  <si>
    <t>below conditions should be satisfied by Taxable amount :
1. It should accept positive 10 digit value.
2. It should be mandatory
3. It should accept decimal point.</t>
  </si>
  <si>
    <t>7/24/2024 As expected
9/24/2024 Accepting float value</t>
  </si>
  <si>
    <t>TC-1068</t>
  </si>
  <si>
    <t xml:space="preserve">
Verify that the next slab amount is always be greater than the previous slab amount.</t>
  </si>
  <si>
    <t xml:space="preserve">
 The next slab amount should be always be greater than the previous slab amount.</t>
  </si>
  <si>
    <t>7/24/2024 As expected 
9/24/2024 Upon inserting next slab less than previous slab, error msg is dispalyed, but the error msg is not getting removed, need to reload the page to perform further operation.</t>
  </si>
  <si>
    <t>TC-1069</t>
  </si>
  <si>
    <t>Verfiy whether amount field of last slab is disabled,</t>
  </si>
  <si>
    <t>Amount field of last slab should disabled,</t>
  </si>
  <si>
    <t>TC-1070</t>
  </si>
  <si>
    <r>
      <rPr>
        <sz val="11"/>
        <color rgb="FF000000"/>
        <rFont val="Calibri"/>
        <charset val="134"/>
      </rPr>
      <t xml:space="preserve">Verify that the last slab will be mentioned as above amount, where the amount will be previous level amount.
</t>
    </r>
    <r>
      <rPr>
        <b/>
        <sz val="11"/>
        <color rgb="FF000000"/>
        <rFont val="Calibri"/>
        <charset val="134"/>
      </rPr>
      <t xml:space="preserve">Ex: </t>
    </r>
    <r>
      <rPr>
        <sz val="11"/>
        <color rgb="FF000000"/>
        <rFont val="Calibri"/>
        <charset val="134"/>
      </rPr>
      <t>There are 3 slab. Slab 1 – up-to Rs.10000, Slab  2 – up-to Rs.100000, now automatically, Slab 3 will be above amount Rs.100001.</t>
    </r>
  </si>
  <si>
    <r>
      <rPr>
        <sz val="11"/>
        <color rgb="FF000000"/>
        <rFont val="Calibri"/>
        <charset val="134"/>
      </rPr>
      <t xml:space="preserve">The last level should be mentioned as above amount, where the amount will be previous level amount.
</t>
    </r>
    <r>
      <rPr>
        <b/>
        <sz val="11"/>
        <color rgb="FF000000"/>
        <rFont val="Calibri"/>
        <charset val="134"/>
      </rPr>
      <t>Ex:</t>
    </r>
    <r>
      <rPr>
        <sz val="11"/>
        <color rgb="FF000000"/>
        <rFont val="Calibri"/>
        <charset val="134"/>
      </rPr>
      <t xml:space="preserve"> There are 3 levels. Level 1 – up-to Rs.10000, Level 2 – up-to Rs.100000, now automatically, level 3 will be above Rs.100001/100000.</t>
    </r>
  </si>
  <si>
    <t>TC-1071</t>
  </si>
  <si>
    <t>Verfiy upon adding slab 2 amount &lt; slab 1 amount, error msg should be populated on screen.
Ex : Slab 2 : 5000
Slab 1 : 15000</t>
  </si>
  <si>
    <t>Upon adding slab 2 amount &lt; slab 1 amount, error msg should be populated on screen.
Ex : Slab 2 : 5000
Slab 1 : 15000</t>
  </si>
  <si>
    <t>7/24/2024 As expected
9/24/2024 Upon inserting next slab less than previous slab, error msg is dispalyed, but the error msg is not getting removed, need to reload the page to perform further operation.</t>
  </si>
  <si>
    <t>TC-1072</t>
  </si>
  <si>
    <t xml:space="preserve">Assigned To </t>
  </si>
  <si>
    <t>Verify if Assigned to dropdown field is displayed and is marked manadatory</t>
  </si>
  <si>
    <t>Assigned to dropdown field should be  displayed and should be marked manadatory</t>
  </si>
  <si>
    <t>TC-1073</t>
  </si>
  <si>
    <t xml:space="preserve">Assigned To  </t>
  </si>
  <si>
    <t>Verify that Assiged to drop-down displaying list of active users from user master.</t>
  </si>
  <si>
    <t>Assigned to drop-down displaying list of active users from user master.</t>
  </si>
  <si>
    <t xml:space="preserve">7/24/2024 As expected
9/24/2024 Customer names are being displayed.
</t>
  </si>
  <si>
    <t>TC-1074</t>
  </si>
  <si>
    <t>Verify that User can map multiple users for one bill type.</t>
  </si>
  <si>
    <t>User can map multiple users for one bill type.</t>
  </si>
  <si>
    <t>TC-1075</t>
  </si>
  <si>
    <t>Verify Assigned to field is mandatory</t>
  </si>
  <si>
    <t>Assigned to field should mandatory</t>
  </si>
  <si>
    <t>TC-1076</t>
  </si>
  <si>
    <t>Verify if all the fields in the form are mandatory</t>
  </si>
  <si>
    <t>All the fields in the form should be mandatory</t>
  </si>
  <si>
    <t>TC-1077</t>
  </si>
  <si>
    <t>Remark field</t>
  </si>
  <si>
    <t>Verify that Remark field is displayed</t>
  </si>
  <si>
    <t>Remark field should be displayed successfiully</t>
  </si>
  <si>
    <t>TC-1078</t>
  </si>
  <si>
    <t>Verify that remark field is marked mandatory</t>
  </si>
  <si>
    <t>Remark field should be marked mandatory</t>
  </si>
  <si>
    <t>7/24/2024 As expected
9/24/2024 As expected</t>
  </si>
  <si>
    <t>TC-1079</t>
  </si>
  <si>
    <t>Verify that Remark field is functional</t>
  </si>
  <si>
    <t>Remark field should be functional and should accept all alphanumeric input</t>
  </si>
  <si>
    <t>TC-1080</t>
  </si>
  <si>
    <t>Verify that Status radio button is displayed and is showing Active/Deactive options</t>
  </si>
  <si>
    <t>Status button should be displayed and should show Active/Deactive optinos successfully</t>
  </si>
  <si>
    <t>TC-1081</t>
  </si>
  <si>
    <t>Verify that user is able to select Active or Inactive successfully</t>
  </si>
  <si>
    <t>User should be able to select Active/inactive option successfully</t>
  </si>
  <si>
    <t>TC-1082</t>
  </si>
  <si>
    <t>Submit button</t>
  </si>
  <si>
    <t xml:space="preserve">Verify that Submit button is clickable </t>
  </si>
  <si>
    <t xml:space="preserve">Submit button should be clickable </t>
  </si>
  <si>
    <t>TC-1083</t>
  </si>
  <si>
    <t>Verify that all/any  mandatory fields left empty system should generate a validation message accordingly</t>
  </si>
  <si>
    <t>If all/any  mandatory fields left empty system should generate a validation message accordingly</t>
  </si>
  <si>
    <t>TC-1084</t>
  </si>
  <si>
    <t>Verify that user enters valid input in all mandatory fields and submit the form, system should generate the success message as "Bill type added successfully"</t>
  </si>
  <si>
    <t>If user enters valid input in all mandatory fields and submit the form, system should generate the success message as "Bill type added successfully" and should navigate to bill type master page successfully</t>
  </si>
  <si>
    <t>TC-1085</t>
  </si>
  <si>
    <t>Cancel button</t>
  </si>
  <si>
    <t>Verify when user clicks 'Cancel' button system naviagate to Bill type master page successfully</t>
  </si>
  <si>
    <t>When user clicks 'Cancel' button system should naviagate to bill type page successfully</t>
  </si>
  <si>
    <t>TC-1086</t>
  </si>
  <si>
    <t xml:space="preserve">Verify that added Bill Type record is successfully added to bill type page </t>
  </si>
  <si>
    <t xml:space="preserve">Added Bill Type record should be successfully added to bill type page page </t>
  </si>
  <si>
    <t>TC-1087</t>
  </si>
  <si>
    <t>Verify that newly added record is displayed on the top of the list</t>
  </si>
  <si>
    <t>Newly added record should be displayed on the top of the list</t>
  </si>
  <si>
    <t>TC-1088</t>
  </si>
  <si>
    <t>Verify that record displays all the information accurately</t>
  </si>
  <si>
    <t>Record should display all the information accurately</t>
  </si>
  <si>
    <t>TC-1089</t>
  </si>
  <si>
    <t>Verify that View icon is displayed successfully in action column</t>
  </si>
  <si>
    <t>View icon should be displayed successfully in action column</t>
  </si>
  <si>
    <t>TC-1090</t>
  </si>
  <si>
    <t>Verify when clicked, opens the view popup window successfully</t>
  </si>
  <si>
    <t>When clicked on View,  view popup window should be displayed successfully</t>
  </si>
  <si>
    <t>TC-1091</t>
  </si>
  <si>
    <t>Verify if following fields and data are displayed on the view page:
1. Bill Type
2. Assigned To
3. Remarks
4. Status Active/Deactive
5. Slab s : 
6. above amount
7. Levels
7. Cancel button</t>
  </si>
  <si>
    <t>Following fields and data are displayed on the view page :
1. Bill Type
2. Assigned To
3. Remarks
4. Status Active/Deactive
5. Slab s : 
6. above amount
7. Levels
7. Cancel button</t>
  </si>
  <si>
    <t>TC-1092</t>
  </si>
  <si>
    <t>Verify that all above fields displays accurate values</t>
  </si>
  <si>
    <t>All above fields should display accurate values successfully</t>
  </si>
  <si>
    <t>TC-1093</t>
  </si>
  <si>
    <t>Verify  that clicked cancel button, popup window gets closed successfully</t>
  </si>
  <si>
    <t>When clicked 'Cancel' popup window should get closed successfully</t>
  </si>
  <si>
    <t>TC-1094</t>
  </si>
  <si>
    <t>Bill Type Master  - Edit</t>
  </si>
  <si>
    <t xml:space="preserve">Verify that Edit icon is displayed on action tab </t>
  </si>
  <si>
    <t>Edit option should be displayed on Action tab successfully</t>
  </si>
  <si>
    <t>TC-1095</t>
  </si>
  <si>
    <t>Verify that Edit icon is clickable and when clicked, opens edit page successfully</t>
  </si>
  <si>
    <t>When clicked on Edit icon, Edit page should be opened successfully</t>
  </si>
  <si>
    <t>TC-1096</t>
  </si>
  <si>
    <t>Verify if following fields are displayed on the edit page:
1. Bill Type- Textbox
2. Assigned To- Dropdown
3. Remarks -Textbox
4. Status Active/Deactive - radio button
5. Slab 1 : above amount - text box
6. Update button
7. Cancel button</t>
  </si>
  <si>
    <t>Following fields are displayed on the edit page :
1. Bill Type- Textbox
2. Assigned To- Dropdown
3. Remarks -Textbox
4. Status Active/Deactive - radio button
5. Slab
6. Update button
7. Cancel button</t>
  </si>
  <si>
    <t>TC-1097</t>
  </si>
  <si>
    <t>Verify that all fields are dispalying the accurate  data in all fields successfully</t>
  </si>
  <si>
    <t>All fields should be dispalying the accurate  data in all fields successfully</t>
  </si>
  <si>
    <t>TC-1098</t>
  </si>
  <si>
    <t>Verify in all fields  are editable</t>
  </si>
  <si>
    <t xml:space="preserve">All fields should be editable </t>
  </si>
  <si>
    <t>TC-1099</t>
  </si>
  <si>
    <t>Verify that user is able to add only alphanumeric values in Bill Type field</t>
  </si>
  <si>
    <t>User should be able to add only alphanumeric values in Bill Type field</t>
  </si>
  <si>
    <t>TC-1100</t>
  </si>
  <si>
    <t>TC-1101</t>
  </si>
  <si>
    <t>Level of Approver</t>
  </si>
  <si>
    <t xml:space="preserve">Verify if level of approver dropdown is clickable </t>
  </si>
  <si>
    <t xml:space="preserve">Level of approver dropdown should be clickable </t>
  </si>
  <si>
    <t>TC-1102</t>
  </si>
  <si>
    <t>TC-1103</t>
  </si>
  <si>
    <t>Verify that Assigned To drop-down displaying list of active users from user master.</t>
  </si>
  <si>
    <t>Assigned To drop-down displaying list of active users from user master.</t>
  </si>
  <si>
    <t>TC-1104</t>
  </si>
  <si>
    <t>TC-1105</t>
  </si>
  <si>
    <t>Upto Amount</t>
  </si>
  <si>
    <t>TC-1106</t>
  </si>
  <si>
    <t xml:space="preserve">
Verify that the next level amount is always be greater than the previous level amount.</t>
  </si>
  <si>
    <t xml:space="preserve">
 The next level amount should be always be greater than the previous level amount.</t>
  </si>
  <si>
    <t>TC-1107</t>
  </si>
  <si>
    <t xml:space="preserve">Verify that user is able to edit  assigned approvers and the dropdown is clickable </t>
  </si>
  <si>
    <t>User should be able to edit assigned approvers and the dropdown is clickable</t>
  </si>
  <si>
    <t>TC-1108</t>
  </si>
  <si>
    <t>Only valid active users are displayed in the Assigned users dropdown list</t>
  </si>
  <si>
    <t>TC-1109</t>
  </si>
  <si>
    <t>TC-1110</t>
  </si>
  <si>
    <t>TC-1111</t>
  </si>
  <si>
    <t>Required  Approvers</t>
  </si>
  <si>
    <t>Verify that user is able to edit required user dropdown and is clickable</t>
  </si>
  <si>
    <t>USer should able to edit required user Dropdown and it should be clickable</t>
  </si>
  <si>
    <t>TC-1112</t>
  </si>
  <si>
    <t>TC-1113</t>
  </si>
  <si>
    <t>Verify that  user cancels one/more options from previous dropdown 'Assigned users', then 'Assigned users' dropdown should get reset</t>
  </si>
  <si>
    <t>User cancels one/more options from previous dropdown 'Assigned users', then 'Assigned users' dropdown should get reset</t>
  </si>
  <si>
    <t>TC-1114</t>
  </si>
  <si>
    <t>TC-1115</t>
  </si>
  <si>
    <t>Verify that required number field is editabe and is functional</t>
  </si>
  <si>
    <t>Required number field should be editable</t>
  </si>
  <si>
    <t>TC-1116</t>
  </si>
  <si>
    <t>Required  Member</t>
  </si>
  <si>
    <t>Verify if required number dropdown  is functional and user is able to change/select the count successfully</t>
  </si>
  <si>
    <t>Required number dropdown  should be functional and user should be able to change/select the count successfully</t>
  </si>
  <si>
    <t>TC-1117</t>
  </si>
  <si>
    <r>
      <rPr>
        <sz val="11"/>
        <color rgb="FF000000"/>
        <rFont val="Calibri"/>
        <charset val="134"/>
      </rPr>
      <t xml:space="preserve">Verify that required number dropdown shows maximum numbers same as count of Required users
</t>
    </r>
    <r>
      <rPr>
        <b/>
        <sz val="11"/>
        <color rgb="FF000000"/>
        <rFont val="Calibri"/>
        <charset val="134"/>
      </rPr>
      <t>For eg.</t>
    </r>
    <r>
      <rPr>
        <sz val="11"/>
        <color rgb="FF000000"/>
        <rFont val="Calibri"/>
        <charset val="134"/>
      </rPr>
      <t xml:space="preserve"> if required users dropdown consist of 4 users, then maximum count in 'Required Member' dropdown must be 4</t>
    </r>
  </si>
  <si>
    <r>
      <rPr>
        <sz val="11"/>
        <color rgb="FF000000"/>
        <rFont val="Calibri"/>
        <charset val="134"/>
      </rPr>
      <t xml:space="preserve">Required number dropdown shows maximum numbers same as count of Required users
</t>
    </r>
    <r>
      <rPr>
        <b/>
        <sz val="11"/>
        <color rgb="FF000000"/>
        <rFont val="Calibri"/>
        <charset val="134"/>
      </rPr>
      <t>For eg.</t>
    </r>
    <r>
      <rPr>
        <sz val="11"/>
        <color rgb="FF000000"/>
        <rFont val="Calibri"/>
        <charset val="134"/>
      </rPr>
      <t xml:space="preserve"> if required users dropdown consist of 4 users, then maximum count in 'Required Member' dropdown must be 4</t>
    </r>
  </si>
  <si>
    <t>TC-1118</t>
  </si>
  <si>
    <t xml:space="preserve">Required  number </t>
  </si>
  <si>
    <t>Verify that  dropdown is not dispalying numbers less than 1</t>
  </si>
  <si>
    <t>Dropdown should not be displaying numbers less than 1</t>
  </si>
  <si>
    <t>TC-1119</t>
  </si>
  <si>
    <t>TC-1120</t>
  </si>
  <si>
    <t>TC-1121</t>
  </si>
  <si>
    <t>TC-1122</t>
  </si>
  <si>
    <t>TC-1123</t>
  </si>
  <si>
    <t>TC-1124</t>
  </si>
  <si>
    <t>Cancel</t>
  </si>
  <si>
    <t>Verify that Cancel  button is displayed successfully</t>
  </si>
  <si>
    <t>cancel button should be displayed successfully</t>
  </si>
  <si>
    <t>TC-1125</t>
  </si>
  <si>
    <t xml:space="preserve">Verify when clicked on Cancel button, system should  close the pop up window and should naviigate to bill type page </t>
  </si>
  <si>
    <t>When clicked on cancel button, system should close the pop up window and should navigate to bill type page successfully</t>
  </si>
  <si>
    <t>TC-1126</t>
  </si>
  <si>
    <t xml:space="preserve">Verify that Update button is displayed </t>
  </si>
  <si>
    <t>Update button should be displayed successfully</t>
  </si>
  <si>
    <t>TC-1127</t>
  </si>
  <si>
    <t>Verify that update button is clickable</t>
  </si>
  <si>
    <t>Update button should be clickable</t>
  </si>
  <si>
    <t>TC-1128</t>
  </si>
  <si>
    <t>Verify that any field is left blank and clicked on Update, system displays the validation message when clicked on Update</t>
  </si>
  <si>
    <t>If any field is left blank and clicked on Update, system should displays the validation message when clicked on Update</t>
  </si>
  <si>
    <t>TC-1129</t>
  </si>
  <si>
    <t>Verify when updated any valid data, and clicked on Update, success message should be displayed</t>
  </si>
  <si>
    <t>When updated any valid data, and clicked on Update, success message should be displayed and system should auto naviagate to bill type page respectively</t>
  </si>
  <si>
    <t>TC-1130</t>
  </si>
  <si>
    <t>Verify that updated changes are reflected on the record successfully</t>
  </si>
  <si>
    <t>Updated changes should be reflected on the record successfully</t>
  </si>
  <si>
    <t>Deactive record should be displayed after all active user
7/24/2024 As expected</t>
  </si>
  <si>
    <t>TC-1131</t>
  </si>
  <si>
    <t>Bill Type-&gt;Grid View</t>
  </si>
  <si>
    <t>Search</t>
  </si>
  <si>
    <t>Verify that Search option is displayed on bill type page</t>
  </si>
  <si>
    <t>Search field should be displayed on bill type page successfully</t>
  </si>
  <si>
    <t>TC-1132</t>
  </si>
  <si>
    <t xml:space="preserve"> Search bar </t>
  </si>
  <si>
    <t xml:space="preserve">Verify that user is able to enter the data to search in the search field </t>
  </si>
  <si>
    <t xml:space="preserve">User should be able to enter the data to search in the search field </t>
  </si>
  <si>
    <t>TC-1133</t>
  </si>
  <si>
    <t xml:space="preserve">Verify that Search button is clickable </t>
  </si>
  <si>
    <t xml:space="preserve">Search button should be clickable </t>
  </si>
  <si>
    <t>TC-1134</t>
  </si>
  <si>
    <t xml:space="preserve">Verify that the search button is able to search the data in the search bar </t>
  </si>
  <si>
    <t xml:space="preserve">The search button should be able to search the data in the search bar </t>
  </si>
  <si>
    <t>TC-1135</t>
  </si>
  <si>
    <t>Verify that user can search  by Bill Type name successfully</t>
  </si>
  <si>
    <t>Only by Bill Type name, search should display result. i.e. system should not search by status/remark etc</t>
  </si>
  <si>
    <t>TC-1136</t>
  </si>
  <si>
    <t>Verify that user typed any valid name of bill type and clicked Enter key on keyboard then system should  successfully display the search result</t>
  </si>
  <si>
    <t>Verify if user typed any valid name of bill type and clicked Enter key on keyboard then system should  successfully display the search result</t>
  </si>
  <si>
    <t>TC-1137</t>
  </si>
  <si>
    <t>Verify that typed input and clicked on Search button then also system should display search result accordingly</t>
  </si>
  <si>
    <t>Verify if typed input and clicked on Search button then also system should display search result accordingly</t>
  </si>
  <si>
    <t>TC-1138</t>
  </si>
  <si>
    <t xml:space="preserve"> Reset button </t>
  </si>
  <si>
    <t xml:space="preserve">Verify that Reset button is clickable </t>
  </si>
  <si>
    <t xml:space="preserve">Reset button should be clickable </t>
  </si>
  <si>
    <t>TC-1139</t>
  </si>
  <si>
    <t xml:space="preserve">Verify that when click on reset button, reset the data in the search bar </t>
  </si>
  <si>
    <t xml:space="preserve">when click on reset button, should reset the data in the search bar </t>
  </si>
  <si>
    <t>TC-1140</t>
  </si>
  <si>
    <t>Approval Settings</t>
  </si>
  <si>
    <t>Verify user  can reach to Bill Type Master by using below navigation path
Login to Ticket System--&gt;Bill Checking--&gt;Approval Settings</t>
  </si>
  <si>
    <t>User should reach to Bill Type Master by using below navigation path
Login to Ticket System--&gt;Bill Checking--&gt; Approval Settings</t>
  </si>
  <si>
    <t>TC-1141</t>
  </si>
  <si>
    <r>
      <rPr>
        <sz val="11"/>
        <color rgb="FF000000"/>
        <rFont val="Calibri"/>
        <charset val="134"/>
      </rPr>
      <t xml:space="preserve">Verify that on Approval setting page displays following fields respectively </t>
    </r>
    <r>
      <rPr>
        <b/>
        <sz val="11"/>
        <color rgb="FF000000"/>
        <rFont val="Calibri"/>
        <charset val="134"/>
      </rPr>
      <t>:</t>
    </r>
    <r>
      <rPr>
        <sz val="11"/>
        <color rgb="FF000000"/>
        <rFont val="Calibri"/>
        <charset val="134"/>
      </rPr>
      <t xml:space="preserve"> 
Search bar
Search
Reset
Sr no
Action
Status
Authority name
Sub module name
Remark
Created at
Created by
Updated at
Updated by</t>
    </r>
  </si>
  <si>
    <r>
      <rPr>
        <sz val="11"/>
        <color rgb="FF000000"/>
        <rFont val="Calibri"/>
        <charset val="134"/>
      </rPr>
      <t>On Approval Setting page displays following fields respectively</t>
    </r>
    <r>
      <rPr>
        <b/>
        <sz val="11"/>
        <color rgb="FF000000"/>
        <rFont val="Calibri"/>
        <charset val="134"/>
      </rPr>
      <t>:</t>
    </r>
    <r>
      <rPr>
        <sz val="11"/>
        <color rgb="FF000000"/>
        <rFont val="Calibri"/>
        <charset val="134"/>
      </rPr>
      <t xml:space="preserve"> 
Search bar
Search
Reset
Sr no
Action
Status
Authority name
Sub module name
Remark
Created at
Created by
Updated at
Updated by</t>
    </r>
  </si>
  <si>
    <t>TC-1142</t>
  </si>
  <si>
    <t>Verify upon search for valid  Auhtority name data is being displayed as per search critearia or not</t>
  </si>
  <si>
    <t>TC-1143</t>
  </si>
  <si>
    <t>Verify upon search for valid Sun module name data is being displayed as per search critearia or not</t>
  </si>
  <si>
    <t>TC-1144</t>
  </si>
  <si>
    <t>Verify reset functionality is working properly</t>
  </si>
  <si>
    <t>Reset functionality should be working properly</t>
  </si>
  <si>
    <t>TC-1145</t>
  </si>
  <si>
    <t>Verfiy below authorities are being dipslayed under grid :
All update bill
Update payment details
Original bill needed
Payment status release
Update ERP account name
TCS applicable
Received date
Record room
Prepone payment date
Past financial year bill date
External audit
Internal audit
Edit in bill
Bill payment
Edit vendor master bank details
Allow paid entry change
Allow edit authorize by management.
Allow edit authorize by HOD.
Is canceled</t>
  </si>
  <si>
    <t>Below authorities should be dipslayed under grid :
All update bill
Update payment details
Original bill needed
Payment status release
Update ERP account name
TCS applicable
Received date
Record room
Prepone payment date
Past financial year bill date
External audit
Internal audit
Edit in bill
Bill payment
Edit vendor master bank details
Allow paid entry change
Allow edit authorize by management.
Allow edit authorize by HOD.
Is canceled</t>
  </si>
  <si>
    <t>TC-1146</t>
  </si>
  <si>
    <t>Verfiy below action is being diplayed under grid for all authorities :
1. Edit.
2. View</t>
  </si>
  <si>
    <t>Below action is being diplayed under grid for all authorities :
1. Edit.
2. View</t>
  </si>
  <si>
    <t>TC-1147</t>
  </si>
  <si>
    <t>Approval Settings - Edit</t>
  </si>
  <si>
    <t>Verfiy upon click on edit button user lands on edit page</t>
  </si>
  <si>
    <t>Upon click on edit button, user should land on edit page</t>
  </si>
  <si>
    <t>TC-1148</t>
  </si>
  <si>
    <t>Verify below fields are being dispalyed on Approval setting edit page :
1. Authority name - disabled
2. Sub module name - disabled
3. Sr No - Auto
4. Assign authority to users - text fied
5. Valid from- date picker
6. Valid till - date picker
7. Action - button
8. Is active - radio button
9. Assign - button
10. Back - button</t>
  </si>
  <si>
    <t>Below fields should be dispalyed on Approval setting edit page :
1. Authority name - disabled
2. Sub module name - disabled
3. Sr No - Auto
4. Assign authority to users - text fied
5. Valid from- date picker
6. Valid till - date picker
7. Action - button
8. Is active - radio button
9. Assign - button
10. Back - button</t>
  </si>
  <si>
    <t>TC-1149</t>
  </si>
  <si>
    <t>Verfiy authority name is being displayed under authority name field</t>
  </si>
  <si>
    <t>Authority name should be displayed under authority name field</t>
  </si>
  <si>
    <t>TC-1150</t>
  </si>
  <si>
    <t>Verfiy Sub module name is being displayed under Sub modulename field</t>
  </si>
  <si>
    <t>Sub module name should be displayed under Sub module name field</t>
  </si>
  <si>
    <t>TC-1151</t>
  </si>
  <si>
    <t>Verify Sr no is disabled and being incremented automatically</t>
  </si>
  <si>
    <t>Sr no is disabled and should be incremented automatically</t>
  </si>
  <si>
    <t>TC-1152</t>
  </si>
  <si>
    <t>Verify below condition is being satisfied by Assign authority user name field:
1. Only active user name should display.
2. Should allow to select multiple user name. 
3. Selected user name should display in field
4. User name should be fetched from user master
5. It should be mandatory</t>
  </si>
  <si>
    <t>Below condition should be satisfied by Assign authority user name field:
1. Only active user name should display.
2. Should allow to select multiple user name. 
3. Selected user name should display in field
4. User name should be fetched from user master.
5. It should be mandatory</t>
  </si>
  <si>
    <t>TC-1153</t>
  </si>
  <si>
    <t>Verify below condition is being satisfied by Valid from field:
1. Date picker should display.
2. Past date should be disabled.
3. Should allow to select current and future date.
4. It should be mandatory</t>
  </si>
  <si>
    <t>Below condition should be satisfied by Valid from field:
1. Date picker should display.
2. Past date should be disabled.
3. Should allow to select current and future date.
4. It should be mandatory</t>
  </si>
  <si>
    <t>TC-1154</t>
  </si>
  <si>
    <t xml:space="preserve">Verfiy in below scenario Valid from field should be enabled : 
1. If valid from date is greater than equal (&gt;= ) than todays date, then valid from field should be enabled.
Ex valid from date : 05/10/2023.
Todays date : 05/10/2023
</t>
  </si>
  <si>
    <t xml:space="preserve">In Below scenario Valid from field should be enabled : 
1. If valid from date is greater than equal (&gt;=) than todays date, then valid from field should be enabled.
Ex valid from date : 05/10/2023.
Todays date : 05/10/2023
</t>
  </si>
  <si>
    <t>TC-1155</t>
  </si>
  <si>
    <t xml:space="preserve">Verfiy in below scenario Valid from field should be disabled : 
1. If valid from date is less (&lt; ) than todays date, then valid from field should be disabled.
Ex valid from date : 05/10/2023.
Todays date : 06/10/2023
</t>
  </si>
  <si>
    <t xml:space="preserve">In Below scenario Valid from field should be disabled : 
1. If valid from date is less (&lt;) than todays date, then valid from field should be disabled.
Ex valid from date : 05/10/2023.
Todays date : 06/10/2023
</t>
  </si>
  <si>
    <t>TC-1156</t>
  </si>
  <si>
    <t>Verfiy upon valid from is being disabled, assign authority username should be disabled.</t>
  </si>
  <si>
    <t>upon valid from is being disabled, assign authority username should also be disabled.</t>
  </si>
  <si>
    <t>TC-1157</t>
  </si>
  <si>
    <t xml:space="preserve">Verfiy in below scenario Valid till field should be enabled : 
1. If Valid till date is greater than equal (&gt;= ) than todays date, then valid from field should be enabled.
Ex valid till date : 10/10/2023.
Todays date : 10/10/2023
</t>
  </si>
  <si>
    <t xml:space="preserve">In Below scenario Valid till field should be enabled : 
1. If Valid till date is greater than equal (&gt;=) than todays date, then valid from field should be enabled.
Ex valid till date : 10/10/2023.
Todays date : 10/10/2023
</t>
  </si>
  <si>
    <t>TC-1158</t>
  </si>
  <si>
    <t xml:space="preserve">Verfiy in below scenario Valid till field should be disabled : 
1. If Valid till date is less (&lt;) than todays date, then Valid till field should be disabled.
Ex valid till date : 10/10/2023.
Todays date : 11/10/2023
</t>
  </si>
  <si>
    <t xml:space="preserve">In Below scenario Valid till field should be disabled : 
1. If Valid till date is less (&lt;) than todays date, then valid from field should be disabled.
Ex valid till date : 10/10/2023.
Todays date : 11/10/2023
</t>
  </si>
  <si>
    <t>TC-1159</t>
  </si>
  <si>
    <t>Verify below condition is being satisfied by Valid till field:
1. Date picker should display.
2. Past date should be disabled.
3. Should allow to select current and future date.
4. Date before valid from should be disabled. 
5. It should be mandatory</t>
  </si>
  <si>
    <t>Below condition should be satisfied by Valid till field:
1. Date picker should display.
2. Past date should be disabled.
3. Should allow to select current and future date.
4. Date before valid from should be disabled. 
5. It should be mandatory</t>
  </si>
  <si>
    <t>TC-1160</t>
  </si>
  <si>
    <t>Verfiy upon clicking on add button new row is being added or not.</t>
  </si>
  <si>
    <t>Upon clicking on add button new row should be added.</t>
  </si>
  <si>
    <t>TC-1161</t>
  </si>
  <si>
    <t>Verfiy upon click on add button below fields are being displayed in new row :
1. Sr No - Auto
2. Assign authority to users - text fied
3. Valid from- date picker
4. Valid till - date picker
5. Action - delete</t>
  </si>
  <si>
    <t>Upon click on add button below fields should be displayed in new row :
1. Sr No - Auto
2. Assign authority to users - text fied
3. Valid from- date picker
4. Valid till - date picker
5. Action - delete</t>
  </si>
  <si>
    <t>TC-1162</t>
  </si>
  <si>
    <t>Verify below data is being displayed under is active:
1. It should be radio button.
2. Yes / No option should be added.
3. Should allow to select only one option.
4. By default is active : yes should be selected.</t>
  </si>
  <si>
    <t>Below data should be displayed under is active:
1. It should be radio button.
2. Yes / No option should be added.
3. Should allow to select only one option.
4. By default is active : yes should be selected.</t>
  </si>
  <si>
    <t>upon selecting is active status as "no" it is still displayed as yes.
Or either the field should be removed
9/24/2024
Not as Expected
Aflcliking on "no" optionn button , it displayed as yes.
In grid view status displayed as "Active"
9/24/2024 Active / inactive should be removed.</t>
  </si>
  <si>
    <t>TC-1163</t>
  </si>
  <si>
    <t>Verfiy upon click on delete button, the selected row should be removed</t>
  </si>
  <si>
    <t>Upon click on delete button, the selected row should be removed</t>
  </si>
  <si>
    <t>TC-1164</t>
  </si>
  <si>
    <t>Verify upon being, all row disabled  (ASSIGN AUTHORITY TO USERS, VALID FROM, VALID TILL, ACTION) , the record should display last in edit page.</t>
  </si>
  <si>
    <t>Upon being all row disabled  (ASSIGN AUTHORITY TO USERS, VALID FROM, VALID TILL, ACTION) , the record should display last in edit - grid page.</t>
  </si>
  <si>
    <t>TC-1165</t>
  </si>
  <si>
    <t>Verfiy in below scenario delete buttton should be enabled :
1. If valid from is greater than equal to todays date, delete button should be enabled for that row.</t>
  </si>
  <si>
    <t>Below scenario delete buttton should be enabled :
1. If valid from is greater than equal to todays date, delete button should be enabled for that row.</t>
  </si>
  <si>
    <t>TC-1166</t>
  </si>
  <si>
    <t>Verfiy in below scenario delete buttton should be disabled:
1. If valid from is leass than todays date, delete button should be disabled for that row.</t>
  </si>
  <si>
    <t>Below scenario delete buttton should be disabled :
1. If valid from is less than todays date, delete button should be disabled.for that row.</t>
  </si>
  <si>
    <t>TC-1167</t>
  </si>
  <si>
    <t>Verify system should not accept auhtority user name from any one date of predeined / already sete date for same approver.
For ex : 
ASSIGN AUTHORITY TO USERS : Amreen.
VALID FROM	: 1 Sept 2023
VALID TILL : 15 Sept 2023.
System should thro errror msg is user select date in betwwen 1 Sept 2023 to 15 Sept 2023, for same approver.</t>
  </si>
  <si>
    <t>System should not accept auhtority user name from any one date of predeined / already sete date for same approver.
For ex : 
ASSIGN AUTHORITY TO USERS : Amreen.
VALID FROM	: 1 Sept 2023
VALID TILL : 15 Sept 2023.
System should thro errror msg is user select date in betwwen 1 Sept 2023 to 15 Sept 2023, for same approver.</t>
  </si>
  <si>
    <t>TC-1168</t>
  </si>
  <si>
    <t>Verify old data is being displayed in below row. (where Both from and to valid date is disabled.)</t>
  </si>
  <si>
    <t>Old data should be displayed in below row. (where Both from and to valid date is disabled.)</t>
  </si>
  <si>
    <t>TC-1169</t>
  </si>
  <si>
    <t>To verify error MSG is being displayed or not to the user when they click on assign button without entering any data / mandatory data</t>
  </si>
  <si>
    <t>TC-1170</t>
  </si>
  <si>
    <t>Te verify whether user gets successful MSG when clicked on assign button after adding all mandatory data</t>
  </si>
  <si>
    <t>user should get successful MSG when clicked on assign button after adding all mandatory data</t>
  </si>
  <si>
    <t>TC-1171</t>
  </si>
  <si>
    <t>Te verify whether the data is being saved when clicked on save button after adding all mandatory data</t>
  </si>
  <si>
    <t>TC-1172</t>
  </si>
  <si>
    <t>Verify user who has updated the authority, his/her name is being displayed under updated by column</t>
  </si>
  <si>
    <t>User who has updated the authority, his/her name should be  displayed under updated by column</t>
  </si>
  <si>
    <t>TC-1173</t>
  </si>
  <si>
    <t>Verify date and time on which the record was updated is being displayed under updated at column</t>
  </si>
  <si>
    <t>Date and time on which the record was updated should be displayed under updated at column</t>
  </si>
  <si>
    <t>TC-1174</t>
  </si>
  <si>
    <t>Approval Settings - View</t>
  </si>
  <si>
    <t>Verfiy upon click on View button user lands on view page</t>
  </si>
  <si>
    <t>Upon click on view button, user should land on view page</t>
  </si>
  <si>
    <t>TC-1175</t>
  </si>
  <si>
    <t>Verify below fields are being dispalyed on Approval setting view page :
1. Authority name 
2. Sub module name
3. Sr No
4. Assign authority to users 
5. Valid from
6. Valid till
7. Is active.
8. Cancel - button</t>
  </si>
  <si>
    <t>Below fields should be dispalyed on Approval setting view page :
1. Authority name 
2. Sub module name
3. Sr No
4. Assign authority to users 
5. Valid from
6. Valid till
7. Is active
8. Cancel - button</t>
  </si>
  <si>
    <t>8/13/2024 As expected
9/24/2024 As expected</t>
  </si>
  <si>
    <t>TC-1176</t>
  </si>
  <si>
    <t>Verify fields being displayed on view page is disabled.</t>
  </si>
  <si>
    <t>Fields being displayed on view page should be disabled.</t>
  </si>
  <si>
    <t>TC-1177</t>
  </si>
  <si>
    <t>Verfiy data being displayed on view page is as per added on edit page</t>
  </si>
  <si>
    <t>Data being displayed on view page should be as per added on edit page</t>
  </si>
  <si>
    <t>TC-1178</t>
  </si>
  <si>
    <t>Verfiy cancel option is being disbled or not if the partial payment against the bill is paid.</t>
  </si>
  <si>
    <t>If partial bill status is paid then cancel button should be disabled.</t>
  </si>
  <si>
    <t>TC-1179</t>
  </si>
  <si>
    <t>Verfiy cancel option is being enabled or not if the payment is not maid yet</t>
  </si>
  <si>
    <t>If payment is not maid yet then cancel button should be enabled.</t>
  </si>
  <si>
    <t>TC-1180</t>
  </si>
  <si>
    <t>Verfiy cancel option is being disabled or not if the payment status against the bill is paid.</t>
  </si>
  <si>
    <t>If the bill is paid then cancel button should be disabled.</t>
  </si>
  <si>
    <t>TC-1181</t>
  </si>
  <si>
    <t>Verfiy upon cancelling the bill the payment status against the bill should be changed to "Hold"</t>
  </si>
  <si>
    <t>Upon cancelling the bill the payment status against the bill should be changed to "Hold"</t>
  </si>
  <si>
    <t>TC-1182</t>
  </si>
  <si>
    <t>Vendor Master - Search</t>
  </si>
  <si>
    <t>Verify upon searching vendor via vendor name, user details are getting populated in grid as per the critera.</t>
  </si>
  <si>
    <t>Upon searching vendor via vendor name, user details should be populated in grid.</t>
  </si>
  <si>
    <t>TC-1183</t>
  </si>
  <si>
    <t>Verify upon searching vendor via vendor name, if the search criteria doen t match , screen should be populated the error msg.</t>
  </si>
  <si>
    <t>Upon searching vendor via vendor name, if the search criteria doen t match , screen should be populated with the error msg</t>
  </si>
  <si>
    <t>TC-1184</t>
  </si>
  <si>
    <t>Verify reset button is functional.</t>
  </si>
  <si>
    <t>TC-1185</t>
  </si>
  <si>
    <t>Verify below fields are dipslayed on Assigned Person page :
1. Sr no
2. Bill ID
3. Assign Person Name
4. Total Days
5. Status
6. Created At</t>
  </si>
  <si>
    <t>TC-1186</t>
  </si>
  <si>
    <t>TC-1187</t>
  </si>
  <si>
    <t>Verify under Assigned to list of employees nae is being displayed to whom the bill was assigned to.</t>
  </si>
  <si>
    <t xml:space="preserve">Under Assigned to, list of employees name should be displayed to whom the bill was assigned to. </t>
  </si>
  <si>
    <t>TC-1188</t>
  </si>
  <si>
    <t>TC-1189</t>
  </si>
  <si>
    <t xml:space="preserve">Verify under created At, the date on which the particular bill was assigned to that person is being displayed. </t>
  </si>
  <si>
    <t xml:space="preserve">Under created At, the date on which the particular bill was assigned to that person should displayed. </t>
  </si>
  <si>
    <t>TC-1190</t>
  </si>
  <si>
    <t>TC-1191</t>
  </si>
  <si>
    <t>TC-1192</t>
  </si>
  <si>
    <t>Verify upon search for valid Assign Person Name data is being displayed as per search critearia or not</t>
  </si>
  <si>
    <t>TC-1193</t>
  </si>
  <si>
    <t>TC-1194</t>
  </si>
  <si>
    <t>TC-1195</t>
  </si>
  <si>
    <t>TC-1196</t>
  </si>
  <si>
    <t>TC-1197</t>
  </si>
  <si>
    <t>Verify upon click on submit buuton, authority should be assigned to the user.</t>
  </si>
  <si>
    <t>Upon click on submit buuton, authority should be assigned to the user.</t>
  </si>
  <si>
    <t>TC-1198</t>
  </si>
  <si>
    <t>TC-1199</t>
  </si>
  <si>
    <t>Verify that user is able to add characters, integers and special characters up-to 25 values in Bill Type field</t>
  </si>
  <si>
    <t>TC-1200</t>
  </si>
  <si>
    <t>TC-1201</t>
  </si>
  <si>
    <t>TC-1202</t>
  </si>
  <si>
    <t>Verify if following fields are displayed under slabs:
1. Assigned Approvers
2. Required users 
3. Required member
4. Add action.</t>
  </si>
  <si>
    <t>following fields are displayed under slabs:
1. Assigned Approvers
2. Required users 
3. Required member
4. Add action.</t>
  </si>
  <si>
    <t>TC-1203</t>
  </si>
  <si>
    <t>TC-1204</t>
  </si>
  <si>
    <t>TC-1205</t>
  </si>
  <si>
    <t>TC-1206</t>
  </si>
  <si>
    <t>TC-1207</t>
  </si>
  <si>
    <t>TC-1208</t>
  </si>
  <si>
    <t>TC-1209</t>
  </si>
  <si>
    <t>TC-1210</t>
  </si>
  <si>
    <t>TC-1211</t>
  </si>
  <si>
    <t>TC-1212</t>
  </si>
  <si>
    <t>TC-1213</t>
  </si>
  <si>
    <t>TC-1214</t>
  </si>
  <si>
    <t>TC-1215</t>
  </si>
  <si>
    <t>TC-1216</t>
  </si>
  <si>
    <t>TC-1217</t>
  </si>
  <si>
    <t>TC-1218</t>
  </si>
  <si>
    <t>TC-1219</t>
  </si>
  <si>
    <t>TC-1220</t>
  </si>
  <si>
    <t>TC-1221</t>
  </si>
  <si>
    <t>TC-1222</t>
  </si>
  <si>
    <t>TC-1223</t>
  </si>
  <si>
    <t>TC-1224</t>
  </si>
  <si>
    <t>TC-1225</t>
  </si>
  <si>
    <t>TC-1226</t>
  </si>
  <si>
    <t>TC-1227</t>
  </si>
  <si>
    <t>Salb N</t>
  </si>
  <si>
    <r>
      <rPr>
        <sz val="11"/>
        <color rgb="FF000000"/>
        <rFont val="Calibri"/>
        <charset val="134"/>
      </rPr>
      <t xml:space="preserve">The last level should be mentioned as above amount, where the amount will be previous level amount.
</t>
    </r>
    <r>
      <rPr>
        <b/>
        <sz val="11"/>
        <color rgb="FF000000"/>
        <rFont val="Calibri"/>
        <charset val="134"/>
      </rPr>
      <t>Ex:</t>
    </r>
    <r>
      <rPr>
        <sz val="11"/>
        <color rgb="FF000000"/>
        <rFont val="Calibri"/>
        <charset val="134"/>
      </rPr>
      <t xml:space="preserve"> There are 3 levels. Level 1 – up-to Rs.10000, Level 2 – up-to Rs.100000, now automatically, level 3 will be above Rs.100001.</t>
    </r>
  </si>
  <si>
    <t>TC-1228</t>
  </si>
  <si>
    <t>TC-1229</t>
  </si>
  <si>
    <t>TC-1230</t>
  </si>
  <si>
    <t>TC-1231</t>
  </si>
  <si>
    <t>TC-1232</t>
  </si>
  <si>
    <t>Verify upon providing the below previlage Payment_Status_Release check below condition is being satisfied or not
Provision to change payment status where the payment status is all except paid</t>
  </si>
  <si>
    <t>Upon providing the below previlage  Payment_Status_Release  below condition should be satisfied :
1. Amount disabled.
2. Change payment status "Release"
3. Paymen date - Disabled
4. The user can edit the remark as well.</t>
  </si>
  <si>
    <t>TC-1233</t>
  </si>
  <si>
    <t>Verify upon providing the below previlage Payment_Status_Release check below condition is being satisfied or not
Provision to change payment status to release.</t>
  </si>
  <si>
    <t>Upon providing the below previlage  Payment_Status_Release below condition should be satisfied :
Provision to change payment status to release.</t>
  </si>
  <si>
    <t>TC-1234</t>
  </si>
  <si>
    <t>Verify upon removing the Payment status release authority user should not have access to chnage the payment status</t>
  </si>
  <si>
    <t>Upon removing the Payment status release authority user should not have access to chnage the payment status</t>
  </si>
  <si>
    <t>TC-1235</t>
  </si>
  <si>
    <t>Verify that screen is populated with error msg upon adding duplicate bill type.</t>
  </si>
  <si>
    <t>Screen is populated with error msg upon adding duplicate bill type.</t>
  </si>
  <si>
    <t>TC-1236</t>
  </si>
  <si>
    <t>Verify that screen is populated with error msg upon editing duplicate bill type.</t>
  </si>
  <si>
    <t>TC-1237</t>
  </si>
  <si>
    <t>Verify upon bill cancel, bill should removed from assig to persons login</t>
  </si>
  <si>
    <t>Upon bill cancel, bill should be removed from assign to persons login</t>
  </si>
  <si>
    <t>8/13/2024 upon performing cancel operation bill is displayed in users grid</t>
  </si>
  <si>
    <t>TC-1238</t>
  </si>
  <si>
    <t>Verify bill is being passed to next level or not based on the below scenario : 
ASSINGED APPROVERS : User A, User B, User c
REQUIRED APPROVERS : User A, User B
REQUIRED NUMBERS : 2
Based on the above scenario, after bill being approved by User A and User B, bill should be passed to next level</t>
  </si>
  <si>
    <t>ASSINGED APPROVERS : User A, User B, User c
REQUIRED APPROVERS : User A, User B
REQUIRED NUMBERS : 2
BAsed on the above scenario, after bill being approved by User A and User B, bill should be passed to next level</t>
  </si>
  <si>
    <t>TC-1239</t>
  </si>
  <si>
    <t xml:space="preserve">Verify user name is being displayed under rejected by column upon bill rejected by any required approver user against that bill type.
ASSINGED APPROVERS : User A, User B, User c
REQUIRED APPROVERS : User A, User B
REQUIRED NUMBERS : 1
Rejected by : User A
Based on the above scenario, after bill being reject under rejected by column.d by User A, USer name should display </t>
  </si>
  <si>
    <t>The user who rejected the bill, his/her name will will come under the Rejected by option.</t>
  </si>
  <si>
    <t>8/13/2024 As expected
9/23/2024 Rejected by username not displayed under the edit / View. getting displayed after performing edit operation by bill creator</t>
  </si>
  <si>
    <t>TC-1240</t>
  </si>
  <si>
    <t xml:space="preserve">Verify upon providing the below previlage Is cancel Bill check below condition is being satisfied or not :
1. Cancel button should be displayed to assigned user </t>
  </si>
  <si>
    <t xml:space="preserve">Upon providing the below previlage  IS Cancel Bill below condition should be satisfied :
1. Cancel button should be displayed to assigned user Provision to cancell bi..
</t>
  </si>
  <si>
    <t>TC-1241</t>
  </si>
  <si>
    <t>Verify upon removing the IS cancel bill authority user should not have access to cancel bill button</t>
  </si>
  <si>
    <t>Upon removing the Cancel bill authority user should not have access to cancel bill</t>
  </si>
  <si>
    <t>TC-1242</t>
  </si>
  <si>
    <t>Verfiy upon uploading the Auto update payment, payment reference no of the record is being changed to as data added in download file</t>
  </si>
  <si>
    <t>Upon uploading the Auto update payment, payment reference no of the record is being changed to as data added in download file</t>
  </si>
  <si>
    <t>TC-1243</t>
  </si>
  <si>
    <t>Verfiy upon uploading the Auto update payment, payment date of the record is being changed to as data added in download file</t>
  </si>
  <si>
    <t>Upon uploading the Auto update payment, payment date of the record is being changed to as data added in download file</t>
  </si>
  <si>
    <t>Payment date and actual payment date is being displayed incorrect 
For Ex:
Payment Date 5/6/2024
In system displayed 1970-01-01</t>
  </si>
  <si>
    <t>TC-1244</t>
  </si>
  <si>
    <t>Verfiy upon cancel for unpaid status successfull msg should be displayed</t>
  </si>
  <si>
    <t>Upon cancel for unpaid status successfull msg should be displayed</t>
  </si>
  <si>
    <t>TC-1245</t>
  </si>
  <si>
    <t>Verfiy upon cancel for paid/partial status error msg should be displayed</t>
  </si>
  <si>
    <t>Upon cancel for paid/partial status error msg should be displayed</t>
  </si>
  <si>
    <t>TC-1246</t>
  </si>
  <si>
    <t>Verify upon bill is rejected by any assigned user against that bill type, only view action should be displayed to assignto person login against the bill</t>
  </si>
  <si>
    <t>Upon bill is rejected by any assigned user against that bill type, only view action should be displayed to assignto person login against the bill</t>
  </si>
  <si>
    <t>8/13/2024 As expected
9/23/2024 View + History is displayed</t>
  </si>
  <si>
    <t>TC-1247</t>
  </si>
  <si>
    <t>Verify paid bill amount is being rejected under gird - Amount paid column against the bill.
Ex : Bill amount 10000.
4000 - Paid
2000 - Paid
2000- Hold
1000 - Hold till audit
1000 - Release
Under gird - Amount paid column, 6000 should be displayed</t>
  </si>
  <si>
    <t>Paid bill amount is being rejected under gird - Amount paid column against the bill.
Ex : Bill amount 10000.
4000 - Paid
2000 - Paid
2000- Hold
1000 - Hold till audit
1000 - Release
Under gird - Amount paid column, 6000 should be displayed</t>
  </si>
  <si>
    <t>TC-1248</t>
  </si>
  <si>
    <t>Verify Hold bill amount is being rejected under gird - Hold amount column against the bill.
Ex : Bill amount 10000.
4000 - Paid
2000 - Paid
2000- Hold
1000 - Hold till audit
1000 - Release
Under gird - Hold amount column, 2000 should be displayed</t>
  </si>
  <si>
    <t>Hold bill amount is being rejected under gird - Hold amount column against the bill.
Ex : Bill amount 10000.
4000 - Paid
2000 - Paid
2000- Hold
1000 - Hold till audit
1000 - Release
Under gird - Hold amount column, 2000 should be displayed</t>
  </si>
  <si>
    <t>TC-1249</t>
  </si>
  <si>
    <t>Verfiy upon making changes in bill amount, iteration history is being generated</t>
  </si>
  <si>
    <t>Upon making changes in bill amount, Iteration history should be generated.</t>
  </si>
  <si>
    <t>TC-1250</t>
  </si>
  <si>
    <t>Bill checking transaction - Assigned to - Edit</t>
  </si>
  <si>
    <t xml:space="preserve">Verify below fields are editable on edit page :
1. Bill type - No
2. Assign to - No
3. Vendor name - Yes - Authority based
4. Vendor bill no. - No
5. Bill date - Yes - special privilege
6. Received date - Yes - special privilege
7. Debit advance - Yes - Authority based
8. Taxable amount - Yes - Authority based
9. IGST/ GST - Yes - Authority based
10. Round off - Yes - Authority based
11. TCS amount - Yes - Authority based
12. Bill amount - No
13. TDS applicable - Yes - Authority based
14. TCS applicable - Yes - Authority based
15. Original bill needed - Yes - Authority based
16. TDS section - Yes - Authority based
17. TDS constitution - Yes - Authority based
18. TDS % - Yes - Authority based
19. TDS Amount - No
20. Net payment - No
21. Remark - Yes
22. Remark history - No
23. Internal Audit remark - Yes - special privilege
24. External audit remark - Yes  - special privilege
25. Upload attachment - Yes - Authority based
26. Authorized by management - Yes - special privilege
27. Authorized by HOD - Yes - special privilege
29. Iteration - no
30. Total approval level count - no
31. Levels - no
32. Approval name - no
33. Approval required username - no
34. Approved by - no
34. Rejected by. - no
</t>
  </si>
  <si>
    <t>Below fields should be editable on edit page :
1. Bill type - No
2. Assign to - No
3. Vendor name - Yes - Authority based
4. Vendor bill no. - No
5. Bill date - Yes - special privilege
6. Received date - Yes - special privilege
7. Debit advance - Yes - Authority based
8. Taxable amount - Yes - Authority based
9. IGST/ GST - Yes - Authority based
10. Round off - Yes - Authority based
11. TCS amount - Yes - Authority based
12. Bill amount - No
13. TDS applicable - Yes - Authority based
14. TCS applicable - Yes - Authority based
15. Original bill needed - Yes - Authority based
16. TDS section - Yes - Authority based
17. TDS constitution - Yes - Authority based
18. TDS % - Yes - Authority based
19. TDS Amount - No
20. Net payment - No
21. Remark - Yes
22. Remark history - No
23. Internal Audit remark - Yes - special privilege
24. External audit remark - Yes  - special privilege
25. Upload attachment - Yes - Authority based
26. Authorized by management - Yes - special privilege
27. Authorized by HOD - Yes - special privilege
29. Iteration - no
30. Total approval level count - no
31. Levels - no
32. Approval name - no
33. Approval required username - no
34. Approved by - no
34. Rejected by. - no</t>
  </si>
  <si>
    <t>As expected
9/24/2024 Vendor name editable. No authory provided.</t>
  </si>
  <si>
    <t>Sheet2!A50</t>
  </si>
  <si>
    <t>TC-1251</t>
  </si>
  <si>
    <t>Bill checking transaction - Assigned to- Edit</t>
  </si>
  <si>
    <t>Verify below fields are editable on edit page :
1. Bill type - No
2. Assign to - No
3. Vendor name - Yes - Authority based
4. Vendor bill no. - No
5. Bill date - Yes - special privilege
6. Received date - Yes - special privilege
7. Debit advance - Yes - Authority based
8. Taxable amount - Yes - Authority based
9. IGST/ GST - Yes - Authority based
10. Round off - Yes - Authority based
11. TCS amount - Yes - Authority based
12. Bill amount - No
13. TDS applicable - Yes - Authority based
14. TCS applicable - Yes - Authority based
15. Original bill needed - Yes - Authority based
16. TDS section - Yes - Authority based
17. TDS constitution - Yes - Authority based
18. TDS % - Yes - Authority based
19. TDS Amount - No
20. Net payment - No
21. Remark - Yes
22. Remark history - No
23. Internal Audit remark - Yes - special privilege
24. External audit remark - Yes  - special privilege
25. Upload attachment - Yes - Authority based
26. Authorized by management - Yes - special privilege
27. Authorized by HOD - Yes - special privilege
29. Iteration - no
30. Total approval level count - no
31. Levels - no
32. Approval name - no
33. Approval required username - no
34. Approved by - no
34. Rejected by. - no
35. Approve/reject - yes</t>
  </si>
  <si>
    <t xml:space="preserve">Below fields should be editable on edit page :
1. Bill type - No
2. Assign to - No
3. Vendor name - Yes - Authority based
4. Vendor bill no. - No
5. Bill date - Yes - special privilege
6. Received date - Yes - special privilege
7. Debit advance - Yes - Authority based
8. Taxable amount - Yes - Authority based
9. IGST/ GST - Yes - Authority based
10. Round off - Yes - Authority based
11. TCS amount - Yes - Authority based
12. Bill amount - No
13. TDS applicable - Yes - Authority based
14. TCS applicable - Yes - Authority based
15. Original bill needed - Yes - Authority based
16. TDS section - Yes - Authority based
17. TDS constitution - Yes - Authority based
18. TDS % - Yes - Authority based
19. TDS Amount - No
20. Net payment - No
21. Remark - Yes
22. Remark history - No
23. Internal Audit remark - Yes - special privilege
24. External audit remark - Yes  - special privilege
25. Upload attachment - Yes - Authority based
26. Authorized by management - Yes - special privilege
27. Authorized by HOD - Yes - special privilege
29. Iteration - no
30. Total approval level count - no
31. Levels - no
32. Approval name - no
33. Approval required username - no
34. Approved by - no
34. Rejected by. - no
35. Approve/reject - yes
</t>
  </si>
  <si>
    <t>As expected
9/24/2024 Duplicate case</t>
  </si>
  <si>
    <t>TC-1252</t>
  </si>
  <si>
    <t>Verfiy Bill assign to record room is being displayed at record rrom login.</t>
  </si>
  <si>
    <t>Bill assign to record room should be displayed at record rrom login.</t>
  </si>
  <si>
    <t>TC-1253</t>
  </si>
  <si>
    <t xml:space="preserve">Verify below fields are editable on edit page after bill being rejected:
1. Bill type - Yes  - special privilege
2. Assign to - Yes  - special privilege
3. Vendor name - Yes - Authority based
4. Vendor bill no. - Yes  - special privilege
5. Bill date - Yes - special privilege
6. Received date - Yes - special privilege
7. Debit advance - Yes  - special privilege
8. Taxable amount - Yes  - special privilege
9. IGST/ GST - Yes  - special privilege
10. Round off - Yes  - special privilege
11. TCS amount - Yes  - special privilege
12. Bill amount - No
13. TDS applicable - YYes  - special privileges
14. TCS applicable - Yes  - special privilege
15. Original bill needed - Yes  - special privilege
16. TDS section - Yes  - special privilege
17. TDS constitution - Yes
18. TDS % - Yes
19. TDS Amount - No
20. Net payment - No
21. Remark - Yes
22. Remark history - No
23. Internal Audit remark - Yes - special privilege
24. External audit remark - Yes  - special privilege
25. Upload attachment - Yes
26. Authorized by management - Yes - special privilege
27. Authorized by HOD - Yes - special privilege
29. Iteration - no
30. Total approval level count - no
31. Levels - no
32. Approval name - no
33. Approval required username - no
34. Approved by - no
34. Rejected by. - no
</t>
  </si>
  <si>
    <t xml:space="preserve">Below fields should be editable on edit page after bill being rejected:
1. Bill type - Yes  - special privilege
2. Assign to - Yes  - special privilege
3. Vendor name - Yes - Authority based
4. Vendor bill no. - Yes  - special privilege
5. Bill date - Yes - special privilege
6. Received date - Yes - special privilege
7. Debit advance - Yes  - special privilege
8. Taxable amount - Yes  - special privilege
9. IGST/ GST - Yes  - special privilege
10. Round off - Yes  - special privilege
11. TCS amount - Yes  - special privilege
12. Bill amount - No
13. TDS applicable - YYes  - special privileges
14. TCS applicable - Yes  - special privilege
15. Original bill needed - Yes  - special privilege
16. TDS section - Yes  - special privilege
17. TDS constitution - Yes
18. TDS % - Yes
19. TDS Amount - No
20. Net payment - No
21. Remark - Yes
22. Remark history - No
23. Internal Audit remark - Yes - special privilege
24. External audit remark - Yes  - special privilege
25. Upload attachment - Yes
26. Authorized by management - Yes - special privilege
27. Authorized by HOD - Yes - special privilege
29. Iteration - no
30. Total approval level count - no
31. Levels - no
32. Approval name - no
33. Approval required username - no
34. Approved by - no
34. Rejected by. - no
</t>
  </si>
  <si>
    <t>TC-1254</t>
  </si>
  <si>
    <t>Verfiy upon searching for cancelled bill, below action should be displayed asiangst cancelled bill :
1. View.
2. History
3. Payment history.</t>
  </si>
  <si>
    <t>Upon searching for cancelled bill, below action should be displayed asiangst cancelled bill :
1. View.
2. History
3. Payment history.</t>
  </si>
  <si>
    <t>8/13/2024 Not as expected, Currently edit, view hisotry and cancle button is displayed</t>
  </si>
  <si>
    <t>TC-1255</t>
  </si>
  <si>
    <t>Verfiy upon assigning bill to record room bill should be displayed at recrd room login</t>
  </si>
  <si>
    <t>Upon assigning bill to record room bill should be displayed at recrd room login</t>
  </si>
  <si>
    <t>TC-1256</t>
  </si>
  <si>
    <t>Verify upon providing the below previlage TDS Applicable check below condition is being satisfied or not
In Bill checking transaction -&gt; Add data &amp; Edit data, for authorised person TDS applicable check box will be enabled
And upon click on TDS applicable TDS section &amp; TDS constitution should be enabled.</t>
  </si>
  <si>
    <t>Upon providing the below previlage  TDS Applicable below condition should be satisfied :
In Bill checking transaction -&gt;  Add data &amp; Edit data, for authorised person TDS applicable check box will be enabled
And upon click on TDS applicable TDS section &amp; TDS constitution should be enabled.</t>
  </si>
  <si>
    <t>TC-1257</t>
  </si>
  <si>
    <t>Verify upon removing the below previlage TDS Applicable check below condition is being satisfied or not
For others, checkbox will be not be disabled.</t>
  </si>
  <si>
    <t>Upon removing the below previlage  TDS Applicable below condition should be satisfied :
For others, checkbox will be not be disabled.</t>
  </si>
  <si>
    <t>TC-1258</t>
  </si>
  <si>
    <t>Verify upon providing TDS applicable in below scenario bill cycle should start for level 1 againt the bill type and slab :
Upon applying tds and if the bill amount changes according the slab.</t>
  </si>
  <si>
    <t>Upon providing TDS applicable in below scenario bill cycle should start for level 1 againt the bill type and slab :
Upon applying tds and if the bill amount changes according the slab.</t>
  </si>
  <si>
    <t>TC-1259</t>
  </si>
  <si>
    <t>Verify upon providing TDS applicable in below scenario bill cycle should not start from sratch :
Upon applying tds and if the bill amount changes but remain same slab.</t>
  </si>
  <si>
    <t>Upon providing TDS applicable in below scenario bill cycle should not start from sratch :
Upon applying tds and if the bill amount changes but ramian in same slab.</t>
  </si>
  <si>
    <t>TC-1260</t>
  </si>
  <si>
    <t>Verify that when TDS is applied in the following scenario, the bill should be removed from all current-level approvers' queues if it's already in the approval process. This applies when the bill amount changes due to the TDS slab.</t>
  </si>
  <si>
    <t>When TDS is applied in the following scenario, the bill should be removed from all current-level approvers' queues if it's already in the approval process. This applies when the bill amount changes due to the TDS slab.</t>
  </si>
  <si>
    <t>TC-1261</t>
  </si>
  <si>
    <t>Verify that when TDS is applied in the following scenario, only  view action should be dipslayed to the assigned to user if it's on assigned to user side. 
This applies when the bill amount changes due to the TDS slab.</t>
  </si>
  <si>
    <t>TC-1262</t>
  </si>
  <si>
    <t>TC-1263</t>
  </si>
  <si>
    <t>Verify that screen is populated with error msg upon adding duplicate Template  name .</t>
  </si>
  <si>
    <t>Screen is populated with error msg upon adding duplicate Template  name .</t>
  </si>
  <si>
    <t xml:space="preserve">7/23/2024 While adding  add duplicate template name and upon clicking on submit utton,page is redirected to payment template master page with erro message "Template Name alredy Exist" with green color </t>
  </si>
  <si>
    <t>TC-1264</t>
  </si>
  <si>
    <t>Verify that screen is populated with error msg upon editing duplicate Template  name .</t>
  </si>
  <si>
    <t xml:space="preserve">While editing add duplicate template name and upon clicking on submit utton,page is redirected to paymnt template master page with error message "Template Name alredy Exist" with green color </t>
  </si>
  <si>
    <t>TC-1265</t>
  </si>
  <si>
    <t xml:space="preserve">Field  name wrong displayed in below scenario : inserting data in audit remark field. Currently in internal audit filed name displayed.
Test data : 
Bill id : G62
Username : MinalP
Each remark should be on new line.
</t>
  </si>
  <si>
    <t>TC-1266</t>
  </si>
  <si>
    <t>Bill checking transaction - Approver - Edit</t>
  </si>
  <si>
    <t xml:space="preserve">Verify below fields are editable on edit page :
1. Bill type - No
2. Assign to - No
3. Vendor name - Yes - Authority based
4. Vendor bill no. - No
5. Bill date - Yes - special privilege
6. Received date - Yes - special privilege
7. Debit advance - Yes - Authority based
8. Taxable amount - Yes - Authority based
9. IGST/ GST - Yes - Authority based
10. Round off - Yes - Authority based
11. TCS amount - Yes - Authority based
12. Bill amount - No
13. TDS applicable - Yes - Authority based
14. TCS applicable - Yes - Authority based
15. Original bill needed - Yes - Authority based
16. TDS section - Yes - Authority based
17. TDS constitution - Yes - Authority based
18. TDS % - Yes - Authority based
19. TDS Amount - No
20. Net payment - No
20. Approve / reject radio button.
21. Remark - Yes
22. Remark history - No
23. Internal Audit remark - Yes - special privilege
24. External audit remark - Yes  - special privilege
25. Upload attachment - Yes - Authority based
26. Authorized by management - Yes - special privilege
27. Authorized by HOD - Yes - special privilege
29. Iteration - no
30. Total approval level count - no
31. Levels - no
32. Approval name - no
33. Approval required username - no
34. Approved by - no
34. Rejected by. - no
</t>
  </si>
  <si>
    <t>Below fields should be editable on edit page :
1. Bill type - No
2. Assign to - No
3. Vendor name - Yes - Authority based
4. Vendor bill no. - No
5. Bill date - Yes - special privilege
6. Received date - Yes - special privilege
7. Debit advance - Yes - Authority based
8. Taxable amount - Yes - Authority based
9. IGST/ GST - Yes - Authority based
10. Round off - Yes - Authority based
11. TCS amount - Yes - Authority based
12. Bill amount - No
13. TDS applicable - Yes - Authority based
14. TCS applicable - Yes - Authority based
15. Original bill needed - Yes - Authority based
16. TDS section - Yes - Authority based
17. TDS constitution - Yes - Authority based
18. TDS % - Yes - Authority based
19. TDS Amount - No
20. Net payment - No
20. Approve / reject radio button.
21. Remark - Yes
22. Remark history - No
23. Internal Audit remark - Yes - special privilege
24. External audit remark - Yes  - special privilege
25. Upload attachment - Yes - Authority based
26. Authorized by management - Yes - special privilege
27. Authorized by HOD - Yes - special privilege
29. Iteration - no
30. Total approval level count - no
31. Levels - no
32. Approval name - no
33. Approval required username - no
34. Approved by - no
34. Rejected by. - no</t>
  </si>
  <si>
    <t>As expected
9/24/2024 Here if the creator and approver are same, amount firld are editable. User is on mid level.</t>
  </si>
  <si>
    <t>TC-1267</t>
  </si>
  <si>
    <t>Verify fields displayed on view page are non editable.</t>
  </si>
  <si>
    <t>Fields displayed on view page should be non editable.</t>
  </si>
  <si>
    <t>9/24/2024 If kept the view page open for some time, the values in slab amount and requered number get removed - here data doesnt get saved.</t>
  </si>
  <si>
    <t>Daily Summary Report - 9/23/2024</t>
  </si>
  <si>
    <t>Count of Case ID</t>
  </si>
  <si>
    <t>Grand Total</t>
  </si>
  <si>
    <t>(blank)</t>
  </si>
  <si>
    <t>Priority / Severity</t>
  </si>
  <si>
    <t>Tester remark</t>
  </si>
  <si>
    <t>Developer remark</t>
  </si>
  <si>
    <t>Functions</t>
  </si>
  <si>
    <t>Req id</t>
  </si>
  <si>
    <t>Req desc</t>
  </si>
  <si>
    <t>Closed</t>
  </si>
  <si>
    <t>Resolved</t>
  </si>
  <si>
    <t>BR001 - with description</t>
  </si>
  <si>
    <t>App</t>
  </si>
  <si>
    <t>Pending</t>
  </si>
  <si>
    <t>Not a bug</t>
  </si>
  <si>
    <t>Re-open</t>
  </si>
  <si>
    <t>BR002 - with description</t>
  </si>
  <si>
    <t>Website</t>
  </si>
  <si>
    <t>Deffered</t>
  </si>
  <si>
    <t>Web Application</t>
  </si>
  <si>
    <t>Under Development</t>
  </si>
  <si>
    <t xml:space="preserve">Blocker </t>
  </si>
  <si>
    <t>In-Progress</t>
  </si>
  <si>
    <t>Delete</t>
  </si>
  <si>
    <t>Usability</t>
  </si>
  <si>
    <t>Suggestion</t>
  </si>
  <si>
    <t>Re-Test</t>
  </si>
  <si>
    <t>Development Completed</t>
  </si>
  <si>
    <t>Compatibilty</t>
  </si>
  <si>
    <t>Security</t>
  </si>
  <si>
    <t>Export</t>
  </si>
  <si>
    <t>Performance</t>
  </si>
  <si>
    <t>Custom Export</t>
  </si>
  <si>
    <t>Load</t>
  </si>
  <si>
    <t>Filter</t>
  </si>
  <si>
    <t>Pre-requisitis</t>
  </si>
  <si>
    <t>Defect ID</t>
  </si>
  <si>
    <t>Raise on Date</t>
  </si>
  <si>
    <t>Defect Description</t>
  </si>
  <si>
    <t>Assign To</t>
  </si>
  <si>
    <t>Tester Status</t>
  </si>
  <si>
    <t>Tester comment</t>
  </si>
  <si>
    <t>Dev Status</t>
  </si>
  <si>
    <t>Dev comment</t>
  </si>
  <si>
    <t>BA comment</t>
  </si>
  <si>
    <t>Bill creator and 1 level of approver are same user, and if bill creator perform edit amount operation.</t>
  </si>
  <si>
    <t>*</t>
  </si>
  <si>
    <t>Testing</t>
  </si>
  <si>
    <t>Re-Testing</t>
  </si>
  <si>
    <t>RAD</t>
  </si>
  <si>
    <t>End To End Testing</t>
  </si>
  <si>
    <t>Total no of test case (Module)</t>
  </si>
  <si>
    <t>No. of TC Executed</t>
  </si>
  <si>
    <t>Passed TCs</t>
  </si>
  <si>
    <t>Failed Tcs</t>
  </si>
  <si>
    <t>Not Executed Tcs</t>
  </si>
  <si>
    <t>Total no of Not Executed TC</t>
  </si>
  <si>
    <t>High Severity</t>
  </si>
  <si>
    <t>Medium Severity</t>
  </si>
  <si>
    <t>Reviewed by</t>
  </si>
  <si>
    <t>Review date</t>
  </si>
  <si>
    <t>Total no of Passed TC</t>
  </si>
  <si>
    <t>Total no of Failed TC</t>
  </si>
  <si>
    <t>PO</t>
  </si>
  <si>
    <t>PO -edit</t>
  </si>
  <si>
    <t>Po closer - add</t>
  </si>
  <si>
    <t>Po closer - view</t>
  </si>
  <si>
    <t>Po closer - History</t>
  </si>
  <si>
    <t>Po closer - History view</t>
  </si>
  <si>
    <t>Bill transaction add</t>
  </si>
  <si>
    <t>Bill transaction view</t>
  </si>
  <si>
    <t>Bill transaction edit</t>
  </si>
  <si>
    <t>GRN Add</t>
  </si>
  <si>
    <t>GRN View</t>
  </si>
  <si>
    <t>GRN delete</t>
  </si>
  <si>
    <t>GRN History</t>
  </si>
  <si>
    <t>GRN History view</t>
  </si>
  <si>
    <t>Po closer - edit</t>
  </si>
  <si>
    <t>GRN Edit</t>
  </si>
  <si>
    <t>Requisition add</t>
  </si>
  <si>
    <t>Total No of Test cases</t>
  </si>
  <si>
    <t>Failed test case status report - 9/23/2024</t>
  </si>
  <si>
    <t>Failed test case status report - 6/1/2024</t>
  </si>
  <si>
    <t>Defect Status report - 6/1/2024</t>
  </si>
  <si>
    <t>Severity / Priority</t>
  </si>
  <si>
    <t>Test case execution status Report - 6/1/2024</t>
  </si>
  <si>
    <t>TCs Status / Submodules</t>
  </si>
  <si>
    <t>Pass Tcs</t>
  </si>
  <si>
    <t>Fail Tcs</t>
  </si>
  <si>
    <t>Other / Not Executed</t>
  </si>
  <si>
    <t>EOD report</t>
  </si>
  <si>
    <t>Not executed</t>
  </si>
  <si>
    <t>Bill Checking transaction - Grid</t>
  </si>
  <si>
    <t>Bill checking transaction - Gird</t>
  </si>
  <si>
    <t>Bill checking transaction - Approval - Gird</t>
  </si>
  <si>
    <t>Bill checking transaction - Approver  - Edit</t>
  </si>
  <si>
    <t>Bill Checking - Grid</t>
  </si>
  <si>
    <t>Attribute</t>
  </si>
  <si>
    <t>Count</t>
  </si>
  <si>
    <t>Percentage Completed</t>
  </si>
  <si>
    <t>Percentage pending</t>
  </si>
  <si>
    <t>TC Count</t>
  </si>
  <si>
    <t>TC count as per the standards</t>
  </si>
  <si>
    <t>%ofTest Cases</t>
  </si>
  <si>
    <t>TCs Count</t>
  </si>
  <si>
    <t>%</t>
  </si>
  <si>
    <t>UI/UX</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</si>
</sst>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dd/mm/yyyy"/>
  </numFmts>
  <fonts count="47">
    <font>
      <sz val="11"/>
      <color rgb="FF000000"/>
      <name val="Calibri"/>
      <charset val="134"/>
    </font>
    <font>
      <b/>
      <sz val="11"/>
      <color rgb="FF000000"/>
      <name val="Calibri"/>
      <charset val="134"/>
    </font>
    <font>
      <b/>
      <sz val="9"/>
      <color rgb="FF000000"/>
      <name val="Calibri"/>
      <charset val="134"/>
    </font>
    <font>
      <sz val="11"/>
      <color theme="1"/>
      <name val="Calibri"/>
      <charset val="134"/>
      <scheme val="minor"/>
    </font>
    <font>
      <sz val="11"/>
      <name val="Calibri"/>
      <charset val="134"/>
    </font>
    <font>
      <sz val="11"/>
      <color theme="1"/>
      <name val="Calibri"/>
      <charset val="134"/>
    </font>
    <font>
      <sz val="11"/>
      <color theme="1"/>
      <name val="Book Antiqua"/>
      <charset val="134"/>
    </font>
    <font>
      <u/>
      <sz val="11"/>
      <color rgb="FF0000FF"/>
      <name val="Calibri"/>
      <charset val="134"/>
      <scheme val="minor"/>
    </font>
    <font>
      <sz val="11"/>
      <name val="Book Antiqua"/>
      <charset val="134"/>
    </font>
    <font>
      <b/>
      <sz val="11"/>
      <color rgb="FF000000"/>
      <name val="Book Antiqua"/>
      <charset val="134"/>
    </font>
    <font>
      <sz val="11"/>
      <color rgb="FF000000"/>
      <name val="Book Antiqua"/>
      <charset val="134"/>
    </font>
    <font>
      <b/>
      <sz val="11"/>
      <color theme="1"/>
      <name val="Calibri"/>
      <charset val="134"/>
      <scheme val="minor"/>
    </font>
    <font>
      <sz val="11"/>
      <color rgb="FFFF0000"/>
      <name val="Calibri"/>
      <charset val="134"/>
    </font>
    <font>
      <sz val="11"/>
      <color rgb="FF000000"/>
      <name val="Calibri"/>
      <charset val="134"/>
      <scheme val="minor"/>
    </font>
    <font>
      <sz val="12"/>
      <color rgb="FF000000"/>
      <name val="Calibri"/>
      <charset val="134"/>
    </font>
    <font>
      <sz val="11"/>
      <color rgb="FFFF0000"/>
      <name val="Calibri"/>
      <charset val="1"/>
    </font>
    <font>
      <strike/>
      <sz val="11"/>
      <color rgb="FFFF0000"/>
      <name val="Calibri"/>
      <charset val="134"/>
    </font>
    <font>
      <strike/>
      <sz val="11"/>
      <color rgb="FF000000"/>
      <name val="Calibri"/>
      <charset val="134"/>
    </font>
    <font>
      <sz val="11"/>
      <color rgb="FF000000"/>
      <name val="Calibri"/>
      <charset val="1"/>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b/>
      <strike/>
      <sz val="11"/>
      <color rgb="FF000000"/>
      <name val="Calibri"/>
      <charset val="134"/>
    </font>
    <font>
      <strike/>
      <sz val="11"/>
      <color theme="1"/>
      <name val="Calibri"/>
      <charset val="134"/>
      <scheme val="minor"/>
    </font>
    <font>
      <sz val="11"/>
      <color rgb="FF9BC2E6"/>
      <name val="Calibri"/>
      <charset val="134"/>
    </font>
    <font>
      <sz val="11"/>
      <color rgb="FF2F75B5"/>
      <name val="Calibri"/>
      <charset val="134"/>
    </font>
    <font>
      <strike/>
      <sz val="11"/>
      <color rgb="FF000000"/>
      <name val="Calibri"/>
      <charset val="134"/>
      <scheme val="minor"/>
    </font>
    <font>
      <sz val="11"/>
      <color rgb="FF4472C4"/>
      <name val="Calibri"/>
      <charset val="134"/>
    </font>
    <font>
      <b/>
      <sz val="11"/>
      <color rgb="FF4472C4"/>
      <name val="Calibri"/>
      <charset val="134"/>
    </font>
    <font>
      <b/>
      <sz val="11"/>
      <color rgb="FFFF0000"/>
      <name val="Calibri"/>
      <charset val="134"/>
    </font>
    <font>
      <b/>
      <sz val="11"/>
      <color rgb="FF000000"/>
      <name val="Calibri"/>
      <charset val="134"/>
      <scheme val="minor"/>
    </font>
    <font>
      <b/>
      <sz val="11"/>
      <color rgb="FF000000"/>
      <name val="Calibri"/>
      <charset val="1"/>
    </font>
  </fonts>
  <fills count="46">
    <fill>
      <patternFill patternType="none"/>
    </fill>
    <fill>
      <patternFill patternType="gray125"/>
    </fill>
    <fill>
      <patternFill patternType="solid">
        <fgColor theme="7" tint="0.799890133365886"/>
        <bgColor indexed="64"/>
      </patternFill>
    </fill>
    <fill>
      <patternFill patternType="solid">
        <fgColor theme="2"/>
        <bgColor indexed="64"/>
      </patternFill>
    </fill>
    <fill>
      <patternFill patternType="solid">
        <fgColor rgb="FFFFFF00"/>
        <bgColor indexed="64"/>
      </patternFill>
    </fill>
    <fill>
      <patternFill patternType="solid">
        <fgColor theme="4" tint="0.799981688894314"/>
        <bgColor indexed="64"/>
      </patternFill>
    </fill>
    <fill>
      <patternFill patternType="solid">
        <fgColor theme="4" tint="0.8"/>
        <bgColor indexed="64"/>
      </patternFill>
    </fill>
    <fill>
      <patternFill patternType="solid">
        <fgColor theme="4" tint="0.599993896298105"/>
        <bgColor indexed="64"/>
      </patternFill>
    </fill>
    <fill>
      <patternFill patternType="solid">
        <fgColor rgb="FFEBF3FA"/>
        <bgColor indexed="64"/>
      </patternFill>
    </fill>
    <fill>
      <patternFill patternType="solid">
        <fgColor theme="3" tint="0.799768059327982"/>
        <bgColor indexed="64"/>
      </patternFill>
    </fill>
    <fill>
      <patternFill patternType="solid">
        <fgColor theme="0"/>
        <bgColor indexed="64"/>
      </patternFill>
    </fill>
    <fill>
      <patternFill patternType="solid">
        <fgColor rgb="FFF6F5C5"/>
        <bgColor indexed="64"/>
      </patternFill>
    </fill>
    <fill>
      <patternFill patternType="solid">
        <fgColor theme="4" tint="0.799890133365886"/>
        <bgColor indexed="64"/>
      </patternFill>
    </fill>
    <fill>
      <patternFill patternType="solid">
        <fgColor rgb="FFFFFFFF"/>
        <bgColor indexed="64"/>
      </patternFill>
    </fill>
    <fill>
      <patternFill patternType="solid">
        <fgColor theme="9" tint="0.799951170384838"/>
        <bgColor indexed="64"/>
      </patternFill>
    </fill>
    <fill>
      <patternFill patternType="solid">
        <fgColor theme="9" tint="0.799890133365886"/>
        <bgColor indexed="64"/>
      </patternFill>
    </fill>
    <fill>
      <patternFill patternType="solid">
        <fgColor rgb="FFFFC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67">
    <border>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style="thin">
        <color rgb="FFABABAB"/>
      </left>
      <right/>
      <top style="thin">
        <color indexed="65"/>
      </top>
      <bottom/>
      <diagonal/>
    </border>
    <border>
      <left style="thin">
        <color indexed="65"/>
      </left>
      <right/>
      <top style="thin">
        <color indexed="65"/>
      </top>
      <bottom/>
      <diagonal/>
    </border>
    <border>
      <left style="thin">
        <color indexed="65"/>
      </left>
      <right style="thin">
        <color rgb="FFABABAB"/>
      </right>
      <top style="thin">
        <color indexed="65"/>
      </top>
      <bottom/>
      <diagonal/>
    </border>
    <border>
      <left style="thin">
        <color rgb="FFABABAB"/>
      </left>
      <right/>
      <top style="thin">
        <color indexed="65"/>
      </top>
      <bottom style="thin">
        <color rgb="FFABABAB"/>
      </bottom>
      <diagonal/>
    </border>
    <border>
      <left style="thin">
        <color indexed="65"/>
      </left>
      <right/>
      <top style="thin">
        <color indexed="65"/>
      </top>
      <bottom style="thin">
        <color rgb="FFABABAB"/>
      </bottom>
      <diagonal/>
    </border>
    <border>
      <left style="thin">
        <color indexed="65"/>
      </left>
      <right style="thin">
        <color rgb="FFABABAB"/>
      </right>
      <top style="thin">
        <color indexed="65"/>
      </top>
      <bottom style="thin">
        <color rgb="FFABABAB"/>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rgb="FF000000"/>
      </left>
      <right style="thin">
        <color rgb="FF000000"/>
      </right>
      <top style="thin">
        <color rgb="FF000000"/>
      </top>
      <bottom style="thin">
        <color rgb="FF000000"/>
      </bottom>
      <diagonal/>
    </border>
    <border>
      <left style="thin">
        <color indexed="0"/>
      </left>
      <right style="thin">
        <color indexed="0"/>
      </right>
      <top style="thin">
        <color indexed="0"/>
      </top>
      <bottom style="thin">
        <color indexed="0"/>
      </bottom>
      <diagonal/>
    </border>
    <border>
      <left style="thin">
        <color auto="1"/>
      </left>
      <right style="thin">
        <color auto="1"/>
      </right>
      <top style="thin">
        <color rgb="FF000000"/>
      </top>
      <bottom style="thin">
        <color auto="1"/>
      </bottom>
      <diagonal/>
    </border>
    <border>
      <left/>
      <right style="thin">
        <color rgb="FF000000"/>
      </right>
      <top style="thin">
        <color rgb="FF000000"/>
      </top>
      <bottom style="thin">
        <color rgb="FF000000"/>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medium">
        <color auto="1"/>
      </left>
      <right style="thin">
        <color auto="1"/>
      </right>
      <top style="thin">
        <color auto="1"/>
      </top>
      <bottom/>
      <diagonal/>
    </border>
    <border>
      <left style="thin">
        <color auto="1"/>
      </left>
      <right style="thin">
        <color auto="1"/>
      </right>
      <top/>
      <bottom/>
      <diagonal/>
    </border>
    <border>
      <left style="medium">
        <color auto="1"/>
      </left>
      <right/>
      <top style="thin">
        <color auto="1"/>
      </top>
      <bottom style="medium">
        <color auto="1"/>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style="medium">
        <color auto="1"/>
      </bottom>
      <diagonal/>
    </border>
    <border>
      <left/>
      <right style="thin">
        <color auto="1"/>
      </right>
      <top style="medium">
        <color auto="1"/>
      </top>
      <bottom style="thin">
        <color auto="1"/>
      </bottom>
      <diagonal/>
    </border>
    <border>
      <left/>
      <right style="medium">
        <color auto="1"/>
      </right>
      <top style="thin">
        <color auto="1"/>
      </top>
      <bottom style="medium">
        <color auto="1"/>
      </bottom>
      <diagonal/>
    </border>
    <border>
      <left/>
      <right style="thin">
        <color auto="1"/>
      </right>
      <top/>
      <bottom style="thin">
        <color auto="1"/>
      </bottom>
      <diagonal/>
    </border>
    <border>
      <left/>
      <right style="thin">
        <color auto="1"/>
      </right>
      <top style="thin">
        <color auto="1"/>
      </top>
      <bottom/>
      <diagonal/>
    </border>
    <border>
      <left/>
      <right/>
      <top style="thin">
        <color auto="1"/>
      </top>
      <bottom/>
      <diagonal/>
    </border>
    <border>
      <left/>
      <right/>
      <top/>
      <bottom style="thin">
        <color auto="1"/>
      </bottom>
      <diagonal/>
    </border>
    <border>
      <left style="thin">
        <color auto="1"/>
      </left>
      <right/>
      <top/>
      <bottom/>
      <diagonal/>
    </border>
    <border>
      <left style="thin">
        <color rgb="FF000000"/>
      </left>
      <right/>
      <top style="thin">
        <color rgb="FF000000"/>
      </top>
      <bottom style="thin">
        <color rgb="FF000000"/>
      </bottom>
      <diagonal/>
    </border>
    <border>
      <left/>
      <right style="thin">
        <color auto="1"/>
      </right>
      <top/>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176" fontId="3" fillId="0" borderId="0" applyFont="0" applyFill="0" applyBorder="0" applyAlignment="0" applyProtection="0">
      <alignment vertical="center"/>
    </xf>
    <xf numFmtId="44" fontId="3" fillId="0" borderId="0" applyFont="0" applyFill="0" applyBorder="0" applyAlignment="0" applyProtection="0">
      <alignment vertical="center"/>
    </xf>
    <xf numFmtId="9" fontId="3" fillId="0" borderId="0" applyFont="0" applyFill="0" applyBorder="0" applyAlignment="0" applyProtection="0">
      <alignment vertical="center"/>
    </xf>
    <xf numFmtId="177" fontId="3" fillId="0" borderId="0" applyFont="0" applyFill="0" applyBorder="0" applyAlignment="0" applyProtection="0">
      <alignment vertical="center"/>
    </xf>
    <xf numFmtId="42" fontId="3" fillId="0" borderId="0" applyFont="0" applyFill="0" applyBorder="0" applyAlignment="0" applyProtection="0">
      <alignment vertical="center"/>
    </xf>
    <xf numFmtId="0" fontId="7"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3" fillId="17" borderId="59" applyNumberFormat="0" applyFont="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60" applyNumberFormat="0" applyFill="0" applyAlignment="0" applyProtection="0">
      <alignment vertical="center"/>
    </xf>
    <xf numFmtId="0" fontId="24" fillId="0" borderId="60" applyNumberFormat="0" applyFill="0" applyAlignment="0" applyProtection="0">
      <alignment vertical="center"/>
    </xf>
    <xf numFmtId="0" fontId="25" fillId="0" borderId="61" applyNumberFormat="0" applyFill="0" applyAlignment="0" applyProtection="0">
      <alignment vertical="center"/>
    </xf>
    <xf numFmtId="0" fontId="25" fillId="0" borderId="0" applyNumberFormat="0" applyFill="0" applyBorder="0" applyAlignment="0" applyProtection="0">
      <alignment vertical="center"/>
    </xf>
    <xf numFmtId="0" fontId="26" fillId="18" borderId="62" applyNumberFormat="0" applyAlignment="0" applyProtection="0">
      <alignment vertical="center"/>
    </xf>
    <xf numFmtId="0" fontId="27" fillId="19" borderId="63" applyNumberFormat="0" applyAlignment="0" applyProtection="0">
      <alignment vertical="center"/>
    </xf>
    <xf numFmtId="0" fontId="28" fillId="19" borderId="62" applyNumberFormat="0" applyAlignment="0" applyProtection="0">
      <alignment vertical="center"/>
    </xf>
    <xf numFmtId="0" fontId="29" fillId="20" borderId="64" applyNumberFormat="0" applyAlignment="0" applyProtection="0">
      <alignment vertical="center"/>
    </xf>
    <xf numFmtId="0" fontId="30" fillId="0" borderId="65" applyNumberFormat="0" applyFill="0" applyAlignment="0" applyProtection="0">
      <alignment vertical="center"/>
    </xf>
    <xf numFmtId="0" fontId="31" fillId="0" borderId="66" applyNumberFormat="0" applyFill="0" applyAlignment="0" applyProtection="0">
      <alignment vertical="center"/>
    </xf>
    <xf numFmtId="0" fontId="32" fillId="21" borderId="0" applyNumberFormat="0" applyBorder="0" applyAlignment="0" applyProtection="0">
      <alignment vertical="center"/>
    </xf>
    <xf numFmtId="0" fontId="33" fillId="22" borderId="0" applyNumberFormat="0" applyBorder="0" applyAlignment="0" applyProtection="0">
      <alignment vertical="center"/>
    </xf>
    <xf numFmtId="0" fontId="34" fillId="23" borderId="0" applyNumberFormat="0" applyBorder="0" applyAlignment="0" applyProtection="0">
      <alignment vertical="center"/>
    </xf>
    <xf numFmtId="0" fontId="35" fillId="24" borderId="0" applyNumberFormat="0" applyBorder="0" applyAlignment="0" applyProtection="0">
      <alignment vertical="center"/>
    </xf>
    <xf numFmtId="0" fontId="36" fillId="5" borderId="0" applyNumberFormat="0" applyBorder="0" applyAlignment="0" applyProtection="0">
      <alignment vertical="center"/>
    </xf>
    <xf numFmtId="0" fontId="36" fillId="7" borderId="0" applyNumberFormat="0" applyBorder="0" applyAlignment="0" applyProtection="0">
      <alignment vertical="center"/>
    </xf>
    <xf numFmtId="0" fontId="35" fillId="25" borderId="0" applyNumberFormat="0" applyBorder="0" applyAlignment="0" applyProtection="0">
      <alignment vertical="center"/>
    </xf>
    <xf numFmtId="0" fontId="35" fillId="26" borderId="0" applyNumberFormat="0" applyBorder="0" applyAlignment="0" applyProtection="0">
      <alignment vertical="center"/>
    </xf>
    <xf numFmtId="0" fontId="36" fillId="27" borderId="0" applyNumberFormat="0" applyBorder="0" applyAlignment="0" applyProtection="0">
      <alignment vertical="center"/>
    </xf>
    <xf numFmtId="0" fontId="36" fillId="28" borderId="0" applyNumberFormat="0" applyBorder="0" applyAlignment="0" applyProtection="0">
      <alignment vertical="center"/>
    </xf>
    <xf numFmtId="0" fontId="35" fillId="29" borderId="0" applyNumberFormat="0" applyBorder="0" applyAlignment="0" applyProtection="0">
      <alignment vertical="center"/>
    </xf>
    <xf numFmtId="0" fontId="35" fillId="30" borderId="0" applyNumberFormat="0" applyBorder="0" applyAlignment="0" applyProtection="0">
      <alignment vertical="center"/>
    </xf>
    <xf numFmtId="0" fontId="36" fillId="31" borderId="0" applyNumberFormat="0" applyBorder="0" applyAlignment="0" applyProtection="0">
      <alignment vertical="center"/>
    </xf>
    <xf numFmtId="0" fontId="36" fillId="32" borderId="0" applyNumberFormat="0" applyBorder="0" applyAlignment="0" applyProtection="0">
      <alignment vertical="center"/>
    </xf>
    <xf numFmtId="0" fontId="35" fillId="33" borderId="0" applyNumberFormat="0" applyBorder="0" applyAlignment="0" applyProtection="0">
      <alignment vertical="center"/>
    </xf>
    <xf numFmtId="0" fontId="35" fillId="34" borderId="0" applyNumberFormat="0" applyBorder="0" applyAlignment="0" applyProtection="0">
      <alignment vertical="center"/>
    </xf>
    <xf numFmtId="0" fontId="36" fillId="35" borderId="0" applyNumberFormat="0" applyBorder="0" applyAlignment="0" applyProtection="0">
      <alignment vertical="center"/>
    </xf>
    <xf numFmtId="0" fontId="36" fillId="36" borderId="0" applyNumberFormat="0" applyBorder="0" applyAlignment="0" applyProtection="0">
      <alignment vertical="center"/>
    </xf>
    <xf numFmtId="0" fontId="35" fillId="37" borderId="0" applyNumberFormat="0" applyBorder="0" applyAlignment="0" applyProtection="0">
      <alignment vertical="center"/>
    </xf>
    <xf numFmtId="0" fontId="35" fillId="38" borderId="0" applyNumberFormat="0" applyBorder="0" applyAlignment="0" applyProtection="0">
      <alignment vertical="center"/>
    </xf>
    <xf numFmtId="0" fontId="36" fillId="39" borderId="0" applyNumberFormat="0" applyBorder="0" applyAlignment="0" applyProtection="0">
      <alignment vertical="center"/>
    </xf>
    <xf numFmtId="0" fontId="36" fillId="40" borderId="0" applyNumberFormat="0" applyBorder="0" applyAlignment="0" applyProtection="0">
      <alignment vertical="center"/>
    </xf>
    <xf numFmtId="0" fontId="35" fillId="41" borderId="0" applyNumberFormat="0" applyBorder="0" applyAlignment="0" applyProtection="0">
      <alignment vertical="center"/>
    </xf>
    <xf numFmtId="0" fontId="35" fillId="42" borderId="0" applyNumberFormat="0" applyBorder="0" applyAlignment="0" applyProtection="0">
      <alignment vertical="center"/>
    </xf>
    <xf numFmtId="0" fontId="36" fillId="43" borderId="0" applyNumberFormat="0" applyBorder="0" applyAlignment="0" applyProtection="0">
      <alignment vertical="center"/>
    </xf>
    <xf numFmtId="0" fontId="36" fillId="44" borderId="0" applyNumberFormat="0" applyBorder="0" applyAlignment="0" applyProtection="0">
      <alignment vertical="center"/>
    </xf>
    <xf numFmtId="0" fontId="35" fillId="45" borderId="0" applyNumberFormat="0" applyBorder="0" applyAlignment="0" applyProtection="0">
      <alignment vertical="center"/>
    </xf>
  </cellStyleXfs>
  <cellXfs count="205">
    <xf numFmtId="0" fontId="0" fillId="0" borderId="0" xfId="0">
      <alignment vertical="center"/>
    </xf>
    <xf numFmtId="0" fontId="1" fillId="2" borderId="1" xfId="0" applyFont="1" applyFill="1" applyBorder="1">
      <alignment vertical="center"/>
    </xf>
    <xf numFmtId="0" fontId="1" fillId="2" borderId="2" xfId="0" applyFont="1" applyFill="1" applyBorder="1">
      <alignmen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1" fillId="3" borderId="2" xfId="0" applyFont="1" applyFill="1" applyBorder="1" applyAlignment="1">
      <alignment vertical="center" wrapText="1"/>
    </xf>
    <xf numFmtId="0" fontId="0" fillId="0" borderId="2" xfId="0" applyBorder="1">
      <alignment vertical="center"/>
    </xf>
    <xf numFmtId="0" fontId="0" fillId="4" borderId="2" xfId="0" applyFill="1" applyBorder="1">
      <alignment vertical="center"/>
    </xf>
    <xf numFmtId="0" fontId="1" fillId="0" borderId="0" xfId="0" applyFont="1" applyAlignment="1">
      <alignment horizontal="left" vertical="center" wrapText="1"/>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1" fillId="2" borderId="2" xfId="0" applyFont="1" applyFill="1" applyBorder="1" applyAlignment="1">
      <alignment horizontal="center" vertical="center" wrapText="1"/>
    </xf>
    <xf numFmtId="0" fontId="0" fillId="3" borderId="2" xfId="0" applyFill="1" applyBorder="1" applyAlignment="1">
      <alignment vertical="center" wrapText="1"/>
    </xf>
    <xf numFmtId="0" fontId="0" fillId="0" borderId="2" xfId="0" applyBorder="1" applyAlignment="1">
      <alignment horizontal="center" vertical="center"/>
    </xf>
    <xf numFmtId="0" fontId="0" fillId="0" borderId="2" xfId="0" applyBorder="1" applyAlignment="1">
      <alignment vertical="center" wrapText="1"/>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0" xfId="0" applyAlignment="1">
      <alignment vertical="center" wrapText="1"/>
    </xf>
    <xf numFmtId="0" fontId="0" fillId="0" borderId="0" xfId="0" applyAlignment="1">
      <alignment horizontal="center" vertical="center"/>
    </xf>
    <xf numFmtId="0" fontId="1" fillId="3" borderId="1" xfId="0" applyFont="1" applyFill="1" applyBorder="1" applyAlignment="1">
      <alignment horizontal="center" vertical="center" wrapText="1"/>
    </xf>
    <xf numFmtId="0" fontId="1" fillId="3" borderId="12" xfId="0" applyFont="1" applyFill="1" applyBorder="1" applyAlignment="1">
      <alignment horizontal="center" vertical="center" wrapText="1"/>
    </xf>
    <xf numFmtId="0" fontId="1" fillId="3" borderId="13" xfId="0" applyFont="1" applyFill="1" applyBorder="1" applyAlignment="1">
      <alignment horizontal="center" vertical="center" wrapText="1"/>
    </xf>
    <xf numFmtId="0" fontId="1" fillId="3" borderId="2" xfId="0" applyFont="1" applyFill="1" applyBorder="1" applyAlignment="1">
      <alignment horizontal="center" vertical="center" wrapText="1"/>
    </xf>
    <xf numFmtId="58" fontId="0" fillId="0" borderId="0" xfId="0" applyNumberFormat="1">
      <alignment vertical="center"/>
    </xf>
    <xf numFmtId="0" fontId="0" fillId="0" borderId="2" xfId="0" applyBorder="1" applyAlignment="1">
      <alignment horizontal="center" vertical="center" wrapText="1"/>
    </xf>
    <xf numFmtId="0" fontId="2" fillId="0" borderId="2" xfId="0" applyFont="1" applyBorder="1" applyAlignment="1">
      <alignment vertical="center" wrapText="1"/>
    </xf>
    <xf numFmtId="0" fontId="1" fillId="0" borderId="14" xfId="0" applyFont="1" applyBorder="1" applyAlignment="1">
      <alignment vertical="center" wrapText="1"/>
    </xf>
    <xf numFmtId="0" fontId="0" fillId="0" borderId="1" xfId="0" applyBorder="1" applyAlignment="1">
      <alignment horizontal="center" vertical="center" wrapText="1"/>
    </xf>
    <xf numFmtId="0" fontId="0" fillId="0" borderId="13" xfId="0" applyBorder="1" applyAlignment="1">
      <alignment horizontal="center" vertical="center" wrapText="1"/>
    </xf>
    <xf numFmtId="0" fontId="0" fillId="3" borderId="15" xfId="0" applyFill="1" applyBorder="1" applyAlignment="1">
      <alignment horizontal="center" vertical="center" wrapText="1"/>
    </xf>
    <xf numFmtId="0" fontId="0" fillId="3" borderId="16" xfId="0" applyFill="1" applyBorder="1" applyAlignment="1">
      <alignment horizontal="center" vertical="center" wrapText="1"/>
    </xf>
    <xf numFmtId="0" fontId="0" fillId="0" borderId="17" xfId="0" applyBorder="1">
      <alignment vertical="center"/>
    </xf>
    <xf numFmtId="0" fontId="1" fillId="5" borderId="17" xfId="0" applyFont="1" applyFill="1" applyBorder="1" applyAlignment="1">
      <alignment vertical="center" wrapText="1"/>
    </xf>
    <xf numFmtId="0" fontId="1" fillId="0" borderId="17" xfId="0" applyFont="1" applyBorder="1" applyAlignment="1">
      <alignment vertical="center" wrapText="1"/>
    </xf>
    <xf numFmtId="0" fontId="0" fillId="0" borderId="17" xfId="0" applyBorder="1" applyAlignment="1">
      <alignment vertical="center" wrapText="1"/>
    </xf>
    <xf numFmtId="0" fontId="0" fillId="0" borderId="18" xfId="0" applyBorder="1">
      <alignment vertical="center"/>
    </xf>
    <xf numFmtId="0" fontId="1" fillId="0" borderId="19" xfId="0" applyFont="1" applyBorder="1" applyAlignment="1">
      <alignment vertical="center" wrapText="1"/>
    </xf>
    <xf numFmtId="0" fontId="0" fillId="0" borderId="19" xfId="0" applyBorder="1" applyAlignment="1">
      <alignment vertical="center" wrapText="1"/>
    </xf>
    <xf numFmtId="0" fontId="1" fillId="0" borderId="2" xfId="0" applyFont="1" applyBorder="1" applyAlignment="1">
      <alignment vertical="center" wrapText="1"/>
    </xf>
    <xf numFmtId="0" fontId="1" fillId="0" borderId="2" xfId="0" applyFont="1" applyFill="1" applyBorder="1" applyAlignment="1">
      <alignment vertical="center" wrapText="1"/>
    </xf>
    <xf numFmtId="0" fontId="0" fillId="0" borderId="2" xfId="0" applyFont="1" applyFill="1" applyBorder="1" applyAlignment="1">
      <alignment vertical="center" wrapText="1"/>
    </xf>
    <xf numFmtId="0" fontId="1" fillId="6" borderId="2" xfId="0" applyFont="1" applyFill="1" applyBorder="1" applyAlignment="1">
      <alignment vertical="center" wrapText="1"/>
    </xf>
    <xf numFmtId="0" fontId="0" fillId="0" borderId="20" xfId="0" applyBorder="1" applyAlignment="1">
      <alignment vertical="center" wrapText="1"/>
    </xf>
    <xf numFmtId="0" fontId="1" fillId="5" borderId="17" xfId="0" applyFont="1" applyFill="1" applyBorder="1">
      <alignment vertical="center"/>
    </xf>
    <xf numFmtId="0" fontId="1" fillId="0" borderId="17" xfId="0" applyFont="1" applyBorder="1">
      <alignment vertical="center"/>
    </xf>
    <xf numFmtId="0" fontId="1" fillId="6" borderId="17" xfId="0" applyFont="1" applyFill="1" applyBorder="1" applyAlignment="1">
      <alignment vertical="center" wrapText="1"/>
    </xf>
    <xf numFmtId="0" fontId="1" fillId="0" borderId="17" xfId="0" applyFont="1" applyFill="1" applyBorder="1" applyAlignment="1">
      <alignment vertical="center" wrapText="1"/>
    </xf>
    <xf numFmtId="0" fontId="0" fillId="0" borderId="17" xfId="0" applyFont="1" applyFill="1" applyBorder="1" applyAlignment="1">
      <alignment vertical="center" wrapText="1"/>
    </xf>
    <xf numFmtId="0" fontId="1" fillId="6" borderId="17" xfId="0" applyFont="1" applyFill="1" applyBorder="1">
      <alignment vertical="center"/>
    </xf>
    <xf numFmtId="0" fontId="0" fillId="5" borderId="17" xfId="0" applyFont="1" applyFill="1" applyBorder="1" applyAlignment="1">
      <alignment vertical="center" wrapText="1"/>
    </xf>
    <xf numFmtId="0" fontId="1" fillId="7" borderId="21" xfId="0" applyFont="1" applyFill="1" applyBorder="1" applyAlignment="1">
      <alignment horizontal="center" vertical="center" wrapText="1"/>
    </xf>
    <xf numFmtId="0" fontId="1" fillId="7" borderId="22" xfId="0" applyFont="1" applyFill="1" applyBorder="1" applyAlignment="1">
      <alignment horizontal="center" vertical="center" wrapText="1"/>
    </xf>
    <xf numFmtId="0" fontId="1" fillId="7" borderId="23" xfId="0" applyFont="1" applyFill="1" applyBorder="1" applyAlignment="1">
      <alignment horizontal="center" vertical="center" wrapText="1"/>
    </xf>
    <xf numFmtId="0" fontId="1" fillId="8" borderId="24" xfId="0" applyFont="1" applyFill="1" applyBorder="1" applyAlignment="1">
      <alignment vertical="center" wrapText="1"/>
    </xf>
    <xf numFmtId="0" fontId="1" fillId="8" borderId="25" xfId="0" applyFont="1" applyFill="1" applyBorder="1" applyAlignment="1">
      <alignment vertical="center" wrapText="1"/>
    </xf>
    <xf numFmtId="0" fontId="1" fillId="8" borderId="26" xfId="0" applyFont="1" applyFill="1" applyBorder="1" applyAlignment="1">
      <alignment vertical="center" wrapText="1"/>
    </xf>
    <xf numFmtId="0" fontId="0" fillId="0" borderId="27" xfId="0" applyBorder="1" applyAlignment="1">
      <alignment vertical="center" wrapText="1"/>
    </xf>
    <xf numFmtId="0" fontId="0" fillId="0" borderId="28" xfId="0" applyBorder="1" applyAlignment="1">
      <alignment vertical="center" wrapText="1"/>
    </xf>
    <xf numFmtId="0" fontId="0" fillId="0" borderId="29" xfId="0" applyBorder="1" applyAlignment="1">
      <alignment vertical="center" wrapText="1"/>
    </xf>
    <xf numFmtId="15" fontId="0" fillId="0" borderId="28" xfId="0" applyNumberFormat="1" applyBorder="1" applyAlignment="1">
      <alignment vertical="center" wrapText="1"/>
    </xf>
    <xf numFmtId="0" fontId="0" fillId="3" borderId="28" xfId="0" applyFill="1" applyBorder="1" applyAlignment="1">
      <alignment vertical="center" wrapText="1"/>
    </xf>
    <xf numFmtId="0" fontId="0" fillId="0" borderId="14" xfId="0" applyBorder="1" applyAlignment="1">
      <alignment vertical="center" wrapText="1"/>
    </xf>
    <xf numFmtId="0" fontId="0" fillId="0" borderId="1" xfId="0" applyBorder="1" applyAlignment="1">
      <alignment vertical="center" wrapText="1"/>
    </xf>
    <xf numFmtId="0" fontId="0" fillId="0" borderId="30" xfId="0" applyBorder="1" applyAlignment="1">
      <alignment vertical="center" wrapText="1"/>
    </xf>
    <xf numFmtId="0" fontId="0" fillId="0" borderId="31" xfId="0" applyBorder="1" applyAlignment="1">
      <alignment vertical="center" wrapText="1"/>
    </xf>
    <xf numFmtId="0" fontId="0" fillId="0" borderId="32" xfId="0" applyBorder="1" applyAlignment="1">
      <alignment vertical="center" wrapText="1"/>
    </xf>
    <xf numFmtId="0" fontId="0" fillId="3" borderId="33" xfId="0" applyFill="1" applyBorder="1" applyAlignment="1">
      <alignment vertical="center" wrapText="1"/>
    </xf>
    <xf numFmtId="0" fontId="0" fillId="0" borderId="34" xfId="0" applyBorder="1" applyAlignment="1">
      <alignment vertical="center" wrapText="1"/>
    </xf>
    <xf numFmtId="0" fontId="1" fillId="8" borderId="35" xfId="0" applyFont="1" applyFill="1" applyBorder="1" applyAlignment="1">
      <alignment vertical="center" wrapText="1"/>
    </xf>
    <xf numFmtId="0" fontId="1" fillId="8" borderId="36" xfId="0" applyFont="1" applyFill="1" applyBorder="1" applyAlignment="1">
      <alignment vertical="center" wrapText="1"/>
    </xf>
    <xf numFmtId="0" fontId="0" fillId="0" borderId="36" xfId="0" applyBorder="1" applyAlignment="1">
      <alignment vertical="center" wrapText="1"/>
    </xf>
    <xf numFmtId="0" fontId="0" fillId="3" borderId="15" xfId="0" applyFill="1" applyBorder="1" applyAlignment="1">
      <alignment vertical="center" wrapText="1"/>
    </xf>
    <xf numFmtId="0" fontId="0" fillId="0" borderId="16" xfId="0" applyBorder="1" applyAlignment="1">
      <alignment vertical="center" wrapText="1"/>
    </xf>
    <xf numFmtId="0" fontId="0" fillId="3" borderId="16" xfId="0" applyFill="1" applyBorder="1" applyAlignment="1">
      <alignment vertical="center" wrapText="1"/>
    </xf>
    <xf numFmtId="0" fontId="2" fillId="8" borderId="25" xfId="0" applyFont="1" applyFill="1" applyBorder="1" applyAlignment="1">
      <alignment vertical="center" wrapText="1"/>
    </xf>
    <xf numFmtId="0" fontId="0" fillId="8" borderId="25" xfId="0" applyFill="1" applyBorder="1" applyAlignment="1">
      <alignment vertical="center" wrapText="1"/>
    </xf>
    <xf numFmtId="0" fontId="1" fillId="7" borderId="37" xfId="0" applyFont="1" applyFill="1" applyBorder="1" applyAlignment="1">
      <alignment horizontal="center" vertical="center" wrapText="1"/>
    </xf>
    <xf numFmtId="0" fontId="1" fillId="8" borderId="38" xfId="0" applyFont="1" applyFill="1" applyBorder="1" applyAlignment="1">
      <alignment vertical="center" wrapText="1"/>
    </xf>
    <xf numFmtId="0" fontId="1" fillId="8" borderId="39" xfId="0" applyFont="1" applyFill="1" applyBorder="1" applyAlignment="1">
      <alignment vertical="center" wrapText="1"/>
    </xf>
    <xf numFmtId="0" fontId="0" fillId="0" borderId="40" xfId="0" applyBorder="1" applyAlignment="1">
      <alignment vertical="center" wrapText="1"/>
    </xf>
    <xf numFmtId="0" fontId="0" fillId="0" borderId="41" xfId="0" applyBorder="1" applyAlignment="1">
      <alignment vertical="center" wrapText="1"/>
    </xf>
    <xf numFmtId="0" fontId="0" fillId="0" borderId="42" xfId="0" applyBorder="1" applyAlignment="1">
      <alignment vertical="center" wrapText="1"/>
    </xf>
    <xf numFmtId="0" fontId="0" fillId="0" borderId="43" xfId="0" applyBorder="1" applyAlignment="1">
      <alignment vertical="center" wrapText="1"/>
    </xf>
    <xf numFmtId="0" fontId="1" fillId="7" borderId="44" xfId="0" applyFont="1" applyFill="1" applyBorder="1" applyAlignment="1">
      <alignment horizontal="center" vertical="center" wrapText="1"/>
    </xf>
    <xf numFmtId="0" fontId="1" fillId="8" borderId="45" xfId="0" applyFont="1" applyFill="1" applyBorder="1" applyAlignment="1">
      <alignment vertical="center" wrapText="1"/>
    </xf>
    <xf numFmtId="0" fontId="0" fillId="0" borderId="46" xfId="0" applyBorder="1" applyAlignment="1">
      <alignment vertical="center" wrapText="1"/>
    </xf>
    <xf numFmtId="0" fontId="0" fillId="0" borderId="13" xfId="0" applyBorder="1" applyAlignment="1">
      <alignment vertical="center" wrapText="1"/>
    </xf>
    <xf numFmtId="0" fontId="0" fillId="0" borderId="47" xfId="0" applyBorder="1" applyAlignment="1">
      <alignment vertical="center" wrapText="1"/>
    </xf>
    <xf numFmtId="0" fontId="1" fillId="0" borderId="0" xfId="0" applyFont="1">
      <alignment vertical="center"/>
    </xf>
    <xf numFmtId="178" fontId="0" fillId="0" borderId="0" xfId="0" applyNumberFormat="1">
      <alignment vertical="center"/>
    </xf>
    <xf numFmtId="0" fontId="3" fillId="0" borderId="0" xfId="0" applyFont="1" applyAlignment="1">
      <alignment vertical="center" wrapText="1"/>
    </xf>
    <xf numFmtId="0" fontId="1" fillId="0" borderId="0" xfId="0" applyFont="1" applyAlignment="1">
      <alignment vertical="center" wrapText="1"/>
    </xf>
    <xf numFmtId="0" fontId="3" fillId="0" borderId="0" xfId="0" applyFont="1" applyAlignment="1">
      <alignment wrapText="1"/>
    </xf>
    <xf numFmtId="0" fontId="1" fillId="9" borderId="2" xfId="0" applyFont="1" applyFill="1" applyBorder="1" applyAlignment="1">
      <alignment horizontal="left" vertical="top" wrapText="1"/>
    </xf>
    <xf numFmtId="0" fontId="0" fillId="0" borderId="30" xfId="0" applyBorder="1" applyAlignment="1">
      <alignment horizontal="center" vertical="center"/>
    </xf>
    <xf numFmtId="0" fontId="4" fillId="10" borderId="0" xfId="0" applyFont="1" applyFill="1" applyAlignment="1">
      <alignment horizontal="center" vertical="center"/>
    </xf>
    <xf numFmtId="0" fontId="3" fillId="0" borderId="0" xfId="0" applyFont="1">
      <alignment vertical="center"/>
    </xf>
    <xf numFmtId="0" fontId="5" fillId="0" borderId="0" xfId="0" applyFont="1" applyAlignment="1">
      <alignment horizontal="left" vertical="center" wrapText="1"/>
    </xf>
    <xf numFmtId="0" fontId="6" fillId="0" borderId="0" xfId="0" applyFont="1" applyAlignment="1">
      <alignment horizontal="left" vertical="center" wrapText="1"/>
    </xf>
    <xf numFmtId="0" fontId="1" fillId="11" borderId="2" xfId="0" applyFont="1" applyFill="1" applyBorder="1" applyAlignment="1">
      <alignment horizontal="left" vertical="center" wrapText="1"/>
    </xf>
    <xf numFmtId="0" fontId="0" fillId="11" borderId="2" xfId="0" applyFill="1" applyBorder="1" applyAlignment="1">
      <alignment horizontal="left" vertical="center" wrapText="1"/>
    </xf>
    <xf numFmtId="0" fontId="1" fillId="11" borderId="2" xfId="0" applyFont="1" applyFill="1" applyBorder="1" applyAlignment="1">
      <alignment horizontal="center" vertical="center" wrapText="1"/>
    </xf>
    <xf numFmtId="0" fontId="1" fillId="10" borderId="0" xfId="0" applyFont="1" applyFill="1" applyAlignment="1">
      <alignment horizontal="left" vertical="center" wrapText="1"/>
    </xf>
    <xf numFmtId="0" fontId="7" fillId="11" borderId="2" xfId="6" applyFill="1" applyBorder="1" applyAlignment="1">
      <alignment horizontal="left" vertical="center" wrapText="1"/>
    </xf>
    <xf numFmtId="0" fontId="7" fillId="10" borderId="0" xfId="6" applyFill="1" applyBorder="1" applyAlignment="1">
      <alignment horizontal="left" vertical="center" wrapText="1"/>
    </xf>
    <xf numFmtId="0" fontId="7" fillId="10" borderId="0" xfId="6" applyFill="1" applyAlignment="1">
      <alignment horizontal="left" vertical="center" wrapText="1"/>
    </xf>
    <xf numFmtId="0" fontId="0" fillId="11" borderId="31" xfId="0" applyFill="1" applyBorder="1" applyAlignment="1">
      <alignment horizontal="center" vertical="center"/>
    </xf>
    <xf numFmtId="0" fontId="0" fillId="11" borderId="48" xfId="0" applyFill="1" applyBorder="1" applyAlignment="1">
      <alignment horizontal="center" vertical="center"/>
    </xf>
    <xf numFmtId="0" fontId="0" fillId="11" borderId="47" xfId="0" applyFill="1" applyBorder="1" applyAlignment="1">
      <alignment horizontal="center" vertical="center"/>
    </xf>
    <xf numFmtId="0" fontId="0" fillId="10" borderId="0" xfId="0" applyFill="1" applyAlignment="1">
      <alignment vertical="center" wrapText="1"/>
    </xf>
    <xf numFmtId="0" fontId="0" fillId="11" borderId="29" xfId="0" applyFill="1" applyBorder="1" applyAlignment="1">
      <alignment horizontal="center" vertical="center"/>
    </xf>
    <xf numFmtId="0" fontId="0" fillId="11" borderId="49" xfId="0" applyFill="1" applyBorder="1" applyAlignment="1">
      <alignment horizontal="center" vertical="center"/>
    </xf>
    <xf numFmtId="0" fontId="0" fillId="11" borderId="46" xfId="0" applyFill="1" applyBorder="1" applyAlignment="1">
      <alignment horizontal="center" vertical="center"/>
    </xf>
    <xf numFmtId="0" fontId="0" fillId="0" borderId="50" xfId="0" applyBorder="1" applyAlignment="1">
      <alignment vertical="center" wrapText="1"/>
    </xf>
    <xf numFmtId="0" fontId="8" fillId="10" borderId="0" xfId="0" applyFont="1" applyFill="1" applyAlignment="1">
      <alignment horizontal="center" vertical="center" wrapText="1"/>
    </xf>
    <xf numFmtId="0" fontId="9" fillId="9" borderId="0" xfId="0" applyFont="1" applyFill="1" applyAlignment="1">
      <alignment horizontal="left" vertical="center" wrapText="1"/>
    </xf>
    <xf numFmtId="0" fontId="10" fillId="0" borderId="0" xfId="0" applyFont="1" applyAlignment="1">
      <alignment vertical="center" wrapText="1"/>
    </xf>
    <xf numFmtId="0" fontId="3" fillId="0" borderId="51" xfId="0" applyFont="1" applyBorder="1" applyAlignment="1">
      <alignment horizontal="center" vertical="center" wrapText="1"/>
    </xf>
    <xf numFmtId="0" fontId="0" fillId="0" borderId="0" xfId="0" applyAlignment="1">
      <alignment horizontal="left" vertical="center" wrapText="1"/>
    </xf>
    <xf numFmtId="0" fontId="0" fillId="0" borderId="0" xfId="0" applyAlignment="1">
      <alignment horizontal="left" vertical="center"/>
    </xf>
    <xf numFmtId="0" fontId="0" fillId="10" borderId="0" xfId="0" applyFill="1" applyAlignment="1">
      <alignment horizontal="left" vertical="center" wrapText="1"/>
    </xf>
    <xf numFmtId="0" fontId="0" fillId="0" borderId="52" xfId="0" applyBorder="1" applyAlignment="1">
      <alignment vertical="center" wrapText="1"/>
    </xf>
    <xf numFmtId="0" fontId="8" fillId="10" borderId="0" xfId="0" applyFont="1" applyFill="1" applyAlignment="1">
      <alignment horizontal="center" vertical="center"/>
    </xf>
    <xf numFmtId="0" fontId="9" fillId="9" borderId="0" xfId="0" applyFont="1" applyFill="1" applyAlignment="1">
      <alignment horizontal="left" vertical="center"/>
    </xf>
    <xf numFmtId="58" fontId="11" fillId="0" borderId="17" xfId="0" applyNumberFormat="1" applyFont="1" applyBorder="1" applyAlignment="1">
      <alignment horizontal="center" vertical="center" wrapText="1"/>
    </xf>
    <xf numFmtId="0" fontId="3" fillId="0" borderId="17" xfId="0" applyFont="1" applyBorder="1" applyAlignment="1">
      <alignment horizontal="left" vertical="center" wrapText="1"/>
    </xf>
    <xf numFmtId="0" fontId="3" fillId="0" borderId="20" xfId="0" applyFont="1" applyBorder="1" applyAlignment="1">
      <alignment horizontal="left" vertical="center" wrapText="1"/>
    </xf>
    <xf numFmtId="0" fontId="3" fillId="0" borderId="17" xfId="0" applyFont="1" applyBorder="1" applyAlignment="1">
      <alignment horizontal="center" vertical="center" wrapText="1"/>
    </xf>
    <xf numFmtId="0" fontId="10" fillId="0" borderId="0" xfId="0" applyFont="1">
      <alignment vertical="center"/>
    </xf>
    <xf numFmtId="0" fontId="0" fillId="0" borderId="17" xfId="0" applyBorder="1" applyAlignment="1">
      <alignment horizontal="left" vertical="center" wrapText="1"/>
    </xf>
    <xf numFmtId="0" fontId="0" fillId="0" borderId="20" xfId="0" applyBorder="1" applyAlignment="1">
      <alignment horizontal="left" vertical="center" wrapText="1"/>
    </xf>
    <xf numFmtId="0" fontId="12" fillId="0" borderId="51" xfId="0" applyFont="1" applyBorder="1" applyAlignment="1">
      <alignment horizontal="center" vertical="center" wrapText="1"/>
    </xf>
    <xf numFmtId="0" fontId="13" fillId="0" borderId="20" xfId="0" applyFont="1" applyBorder="1" applyAlignment="1">
      <alignment horizontal="left" vertical="center" wrapText="1"/>
    </xf>
    <xf numFmtId="0" fontId="3" fillId="12" borderId="17" xfId="0" applyFont="1" applyFill="1" applyBorder="1" applyAlignment="1">
      <alignment horizontal="left" vertical="center" wrapText="1"/>
    </xf>
    <xf numFmtId="0" fontId="3" fillId="12" borderId="20" xfId="0" applyFont="1" applyFill="1" applyBorder="1" applyAlignment="1">
      <alignment horizontal="left" vertical="center" wrapText="1"/>
    </xf>
    <xf numFmtId="0" fontId="3" fillId="0" borderId="17" xfId="0" applyFont="1" applyBorder="1">
      <alignment vertical="center"/>
    </xf>
    <xf numFmtId="0" fontId="3" fillId="0" borderId="17" xfId="0" applyFont="1" applyBorder="1" applyAlignment="1">
      <alignment vertical="center" wrapText="1"/>
    </xf>
    <xf numFmtId="0" fontId="14" fillId="0" borderId="17" xfId="0" applyFont="1" applyBorder="1">
      <alignment vertical="center"/>
    </xf>
    <xf numFmtId="0" fontId="14" fillId="0" borderId="17" xfId="0" applyFont="1" applyBorder="1" applyAlignment="1">
      <alignment vertical="center" wrapText="1"/>
    </xf>
    <xf numFmtId="0" fontId="0" fillId="13" borderId="0" xfId="0" applyFill="1" applyAlignment="1">
      <alignment vertical="center" wrapText="1"/>
    </xf>
    <xf numFmtId="0" fontId="7" fillId="0" borderId="0" xfId="6">
      <alignment vertical="center"/>
    </xf>
    <xf numFmtId="0" fontId="3" fillId="14" borderId="51" xfId="0" applyFont="1" applyFill="1" applyBorder="1" applyAlignment="1">
      <alignment horizontal="center" vertical="center" wrapText="1"/>
    </xf>
    <xf numFmtId="0" fontId="3" fillId="14" borderId="17" xfId="0" applyFont="1" applyFill="1" applyBorder="1" applyAlignment="1">
      <alignment horizontal="left" vertical="center" wrapText="1"/>
    </xf>
    <xf numFmtId="0" fontId="3" fillId="14" borderId="20" xfId="0" applyFont="1" applyFill="1" applyBorder="1" applyAlignment="1">
      <alignment horizontal="left" vertical="center" wrapText="1"/>
    </xf>
    <xf numFmtId="0" fontId="3" fillId="14" borderId="17" xfId="0" applyFont="1" applyFill="1" applyBorder="1" applyAlignment="1">
      <alignment horizontal="center" vertical="center" wrapText="1"/>
    </xf>
    <xf numFmtId="0" fontId="12" fillId="12" borderId="17" xfId="0" applyFont="1" applyFill="1" applyBorder="1" applyAlignment="1">
      <alignment horizontal="left" vertical="center" wrapText="1"/>
    </xf>
    <xf numFmtId="0" fontId="12" fillId="12" borderId="20" xfId="0" applyFont="1" applyFill="1" applyBorder="1" applyAlignment="1">
      <alignment horizontal="left" vertical="center" wrapText="1"/>
    </xf>
    <xf numFmtId="0" fontId="12" fillId="0" borderId="17" xfId="0" applyFont="1" applyBorder="1" applyAlignment="1">
      <alignment horizontal="left" vertical="center" wrapText="1"/>
    </xf>
    <xf numFmtId="0" fontId="12" fillId="0" borderId="20" xfId="0" applyFont="1" applyBorder="1" applyAlignment="1">
      <alignment horizontal="left" vertical="center" wrapText="1"/>
    </xf>
    <xf numFmtId="0" fontId="3" fillId="0" borderId="53" xfId="0" applyFont="1" applyBorder="1" applyAlignment="1">
      <alignment horizontal="center" vertical="center" wrapText="1"/>
    </xf>
    <xf numFmtId="0" fontId="3" fillId="0" borderId="54" xfId="0" applyFont="1" applyBorder="1" applyAlignment="1">
      <alignment horizontal="center" vertical="center" wrapText="1"/>
    </xf>
    <xf numFmtId="58" fontId="3" fillId="0" borderId="20" xfId="0" applyNumberFormat="1" applyFont="1" applyBorder="1" applyAlignment="1">
      <alignment horizontal="left" vertical="center" wrapText="1"/>
    </xf>
    <xf numFmtId="0" fontId="3" fillId="13" borderId="20" xfId="0" applyFont="1" applyFill="1" applyBorder="1" applyAlignment="1">
      <alignment horizontal="left" vertical="center" wrapText="1"/>
    </xf>
    <xf numFmtId="0" fontId="15" fillId="0" borderId="20" xfId="0" applyFont="1" applyBorder="1" applyAlignment="1">
      <alignment horizontal="left" vertical="center" wrapText="1"/>
    </xf>
    <xf numFmtId="0" fontId="3" fillId="0" borderId="55" xfId="0" applyFont="1" applyBorder="1" applyAlignment="1">
      <alignment horizontal="left" vertical="center" wrapText="1"/>
    </xf>
    <xf numFmtId="0" fontId="3" fillId="0" borderId="56" xfId="0" applyFont="1" applyBorder="1" applyAlignment="1">
      <alignment horizontal="left" vertical="center" wrapText="1"/>
    </xf>
    <xf numFmtId="0" fontId="3" fillId="0" borderId="57" xfId="0" applyFont="1" applyBorder="1" applyAlignment="1">
      <alignment horizontal="left" vertical="center" wrapText="1"/>
    </xf>
    <xf numFmtId="0" fontId="3" fillId="0" borderId="58" xfId="0" applyFont="1" applyBorder="1" applyAlignment="1">
      <alignment horizontal="left" vertical="center" wrapText="1"/>
    </xf>
    <xf numFmtId="0" fontId="3" fillId="4" borderId="20" xfId="0" applyFont="1" applyFill="1" applyBorder="1" applyAlignment="1">
      <alignment horizontal="left" vertical="center" wrapText="1"/>
    </xf>
    <xf numFmtId="0" fontId="16" fillId="0" borderId="51" xfId="0" applyFont="1" applyBorder="1" applyAlignment="1">
      <alignment horizontal="center" vertical="center" wrapText="1"/>
    </xf>
    <xf numFmtId="0" fontId="12" fillId="4" borderId="51" xfId="0" applyFont="1" applyFill="1" applyBorder="1" applyAlignment="1">
      <alignment horizontal="center" vertical="center" wrapText="1"/>
    </xf>
    <xf numFmtId="0" fontId="16" fillId="0" borderId="17" xfId="0" applyFont="1" applyBorder="1" applyAlignment="1">
      <alignment horizontal="left" vertical="center" wrapText="1"/>
    </xf>
    <xf numFmtId="0" fontId="16" fillId="0" borderId="20" xfId="0" applyFont="1" applyBorder="1" applyAlignment="1">
      <alignment horizontal="left" vertical="center" wrapText="1"/>
    </xf>
    <xf numFmtId="0" fontId="12" fillId="4" borderId="17" xfId="0" applyFont="1" applyFill="1" applyBorder="1" applyAlignment="1">
      <alignment horizontal="left" vertical="center" wrapText="1"/>
    </xf>
    <xf numFmtId="0" fontId="12" fillId="4" borderId="20" xfId="0" applyFont="1" applyFill="1" applyBorder="1" applyAlignment="1">
      <alignment horizontal="left" vertical="center" wrapText="1"/>
    </xf>
    <xf numFmtId="0" fontId="15" fillId="0" borderId="0" xfId="0" applyFont="1">
      <alignment vertical="center"/>
    </xf>
    <xf numFmtId="0" fontId="17" fillId="0" borderId="51" xfId="0" applyFont="1" applyBorder="1" applyAlignment="1">
      <alignment horizontal="center" vertical="center" wrapText="1"/>
    </xf>
    <xf numFmtId="0" fontId="3" fillId="15" borderId="51" xfId="0" applyFont="1" applyFill="1" applyBorder="1" applyAlignment="1">
      <alignment horizontal="center" vertical="center" wrapText="1"/>
    </xf>
    <xf numFmtId="0" fontId="3" fillId="16" borderId="51" xfId="0" applyFont="1" applyFill="1" applyBorder="1" applyAlignment="1">
      <alignment horizontal="center" vertical="center" wrapText="1"/>
    </xf>
    <xf numFmtId="0" fontId="17" fillId="0" borderId="17" xfId="0" applyFont="1" applyBorder="1" applyAlignment="1">
      <alignment horizontal="left" vertical="center" wrapText="1"/>
    </xf>
    <xf numFmtId="0" fontId="17" fillId="0" borderId="20" xfId="0" applyFont="1" applyBorder="1" applyAlignment="1">
      <alignment horizontal="left" vertical="center" wrapText="1"/>
    </xf>
    <xf numFmtId="0" fontId="17" fillId="12" borderId="20" xfId="0" applyFont="1" applyFill="1" applyBorder="1" applyAlignment="1">
      <alignment horizontal="left" vertical="center" wrapText="1"/>
    </xf>
    <xf numFmtId="0" fontId="3" fillId="12" borderId="0" xfId="0" applyFont="1" applyFill="1" applyAlignment="1">
      <alignment horizontal="left" vertical="center" wrapText="1"/>
    </xf>
    <xf numFmtId="0" fontId="3" fillId="16" borderId="17" xfId="0" applyFont="1" applyFill="1" applyBorder="1" applyAlignment="1">
      <alignment horizontal="left" vertical="center" wrapText="1"/>
    </xf>
    <xf numFmtId="0" fontId="3" fillId="16" borderId="20" xfId="0" applyFont="1" applyFill="1" applyBorder="1" applyAlignment="1">
      <alignment horizontal="left" vertical="center" wrapText="1"/>
    </xf>
    <xf numFmtId="0" fontId="3" fillId="15" borderId="17" xfId="0" applyFont="1" applyFill="1" applyBorder="1" applyAlignment="1">
      <alignment horizontal="left" vertical="center" wrapText="1"/>
    </xf>
    <xf numFmtId="0" fontId="3" fillId="15" borderId="20" xfId="0" applyFont="1" applyFill="1" applyBorder="1" applyAlignment="1">
      <alignment horizontal="left" vertical="center" wrapText="1"/>
    </xf>
    <xf numFmtId="0" fontId="10" fillId="0" borderId="0" xfId="0" applyFont="1" applyAlignment="1">
      <alignment horizontal="left" vertical="center" wrapText="1"/>
    </xf>
    <xf numFmtId="0" fontId="12" fillId="14" borderId="51" xfId="0" applyFont="1" applyFill="1" applyBorder="1" applyAlignment="1">
      <alignment horizontal="center" vertical="center" wrapText="1"/>
    </xf>
    <xf numFmtId="0" fontId="12" fillId="14" borderId="17" xfId="0" applyFont="1" applyFill="1" applyBorder="1" applyAlignment="1">
      <alignment horizontal="left" vertical="center" wrapText="1"/>
    </xf>
    <xf numFmtId="0" fontId="12" fillId="14" borderId="20" xfId="0" applyFont="1" applyFill="1" applyBorder="1" applyAlignment="1">
      <alignment horizontal="left" vertical="center" wrapText="1"/>
    </xf>
    <xf numFmtId="0" fontId="5" fillId="12" borderId="17" xfId="0" applyFont="1" applyFill="1" applyBorder="1" applyAlignment="1">
      <alignment horizontal="left" vertical="center" wrapText="1"/>
    </xf>
    <xf numFmtId="0" fontId="3" fillId="13" borderId="51" xfId="0" applyFont="1" applyFill="1" applyBorder="1" applyAlignment="1">
      <alignment horizontal="center" vertical="center" wrapText="1"/>
    </xf>
    <xf numFmtId="0" fontId="1" fillId="13" borderId="51" xfId="0" applyFont="1" applyFill="1" applyBorder="1" applyAlignment="1">
      <alignment horizontal="center" vertical="center" wrapText="1"/>
    </xf>
    <xf numFmtId="0" fontId="1" fillId="0" borderId="51" xfId="0" applyFont="1" applyBorder="1" applyAlignment="1">
      <alignment horizontal="center" vertical="center" wrapText="1"/>
    </xf>
    <xf numFmtId="0" fontId="3" fillId="3" borderId="17" xfId="0" applyFont="1" applyFill="1" applyBorder="1" applyAlignment="1">
      <alignment horizontal="left" vertical="center" wrapText="1"/>
    </xf>
    <xf numFmtId="0" fontId="3" fillId="3" borderId="20" xfId="0" applyFont="1" applyFill="1" applyBorder="1" applyAlignment="1">
      <alignment horizontal="left" vertical="center" wrapText="1"/>
    </xf>
    <xf numFmtId="0" fontId="3" fillId="4" borderId="17" xfId="0" applyFont="1" applyFill="1" applyBorder="1" applyAlignment="1">
      <alignment horizontal="left" vertical="center" wrapText="1"/>
    </xf>
    <xf numFmtId="0" fontId="17" fillId="13" borderId="51" xfId="0" applyFont="1" applyFill="1" applyBorder="1" applyAlignment="1">
      <alignment horizontal="center" vertical="center" wrapText="1"/>
    </xf>
    <xf numFmtId="0" fontId="3" fillId="0" borderId="0" xfId="0" applyFont="1" applyAlignment="1">
      <alignment horizontal="left" vertical="center" wrapText="1"/>
    </xf>
    <xf numFmtId="0" fontId="3" fillId="0" borderId="0" xfId="0" applyFont="1" applyAlignment="1">
      <alignment horizontal="center" vertical="center" wrapText="1"/>
    </xf>
    <xf numFmtId="0" fontId="3" fillId="14" borderId="17" xfId="0" applyFont="1" applyFill="1" applyBorder="1" applyAlignment="1">
      <alignment vertical="center" wrapText="1"/>
    </xf>
    <xf numFmtId="0" fontId="18" fillId="0" borderId="0" xfId="0" applyFont="1">
      <alignment vertical="center"/>
    </xf>
    <xf numFmtId="0" fontId="0" fillId="0" borderId="57" xfId="0" applyBorder="1" applyAlignment="1">
      <alignment vertical="center" wrapText="1"/>
    </xf>
    <xf numFmtId="0" fontId="0" fillId="0" borderId="58" xfId="0" applyBorder="1" applyAlignment="1">
      <alignment vertical="center" wrapText="1"/>
    </xf>
    <xf numFmtId="0" fontId="0" fillId="0" borderId="0" xfId="0" applyAlignment="1">
      <alignment horizontal="center" vertical="center" wrapText="1"/>
    </xf>
    <xf numFmtId="58" fontId="0" fillId="0" borderId="2" xfId="0" applyNumberFormat="1" applyBorder="1" applyAlignment="1">
      <alignment vertical="center" wrapText="1"/>
    </xf>
    <xf numFmtId="0" fontId="1" fillId="2" borderId="17" xfId="0" applyFont="1" applyFill="1" applyBorder="1" applyAlignment="1">
      <alignment horizontal="center" vertical="center"/>
    </xf>
    <xf numFmtId="0" fontId="1" fillId="3" borderId="28" xfId="0" applyFont="1" applyFill="1" applyBorder="1" applyAlignment="1">
      <alignment vertical="center" wrapText="1"/>
    </xf>
    <xf numFmtId="0" fontId="1" fillId="3" borderId="33" xfId="0" applyFont="1" applyFill="1" applyBorder="1" applyAlignment="1">
      <alignment vertical="center" wrapText="1"/>
    </xf>
    <xf numFmtId="58" fontId="0" fillId="0" borderId="1" xfId="0" applyNumberFormat="1" applyBorder="1" applyAlignment="1">
      <alignment vertical="center" wrapText="1"/>
    </xf>
    <xf numFmtId="49" fontId="0" fillId="0" borderId="1" xfId="0" applyNumberFormat="1" applyBorder="1" applyAlignment="1">
      <alignment vertical="center" wrapText="1"/>
    </xf>
  </cellXfs>
  <cellStyles count="49">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s>
  <dxfs count="62">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indexed="0"/>
        </left>
        <right style="thin">
          <color indexed="0"/>
        </right>
        <top style="thin">
          <color indexed="0"/>
        </top>
        <bottom style="thin">
          <color indexed="0"/>
        </bottom>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9C0006"/>
      <rgbColor rgb="00006100"/>
      <rgbColor rgb="00000080"/>
      <rgbColor rgb="009C65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6EFCE"/>
      <rgbColor rgb="00FFEB9C"/>
      <rgbColor rgb="0099CCFF"/>
      <rgbColor rgb="00FF99CC"/>
      <rgbColor rgb="00CC99FF"/>
      <rgbColor rgb="00FFC7CE"/>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D3D3D"/>
      <rgbColor rgb="00003366"/>
      <rgbColor rgb="00339966"/>
      <rgbColor rgb="00003300"/>
      <rgbColor rgb="00333300"/>
      <rgbColor rgb="00993300"/>
      <rgbColor rgb="00993366"/>
      <rgbColor rgb="00333399"/>
      <rgbColor rgb="00333333"/>
    </indexedColors>
    <mruColors>
      <color rgb="00FF918E"/>
      <color rgb="00FFBDBC"/>
      <color rgb="00B2EC0A"/>
      <color rgb="00FFBBB7"/>
      <color rgb="00F8EF5F"/>
      <color rgb="00FF5448"/>
      <color rgb="00A1DC04"/>
      <color rgb="00DF3621"/>
      <color rgb="00EBF3FA"/>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7" Type="http://schemas.openxmlformats.org/officeDocument/2006/relationships/styles" Target="styles.xml"/><Relationship Id="rId16" Type="http://schemas.openxmlformats.org/officeDocument/2006/relationships/sheetMetadata" Target="metadata.xml"/><Relationship Id="rId15" Type="http://schemas.openxmlformats.org/officeDocument/2006/relationships/sharedStrings" Target="sharedStrings.xml"/><Relationship Id="rId14" Type="http://schemas.openxmlformats.org/officeDocument/2006/relationships/theme" Target="theme/theme1.xml"/><Relationship Id="rId13" Type="http://schemas.openxmlformats.org/officeDocument/2006/relationships/pivotCacheDefinition" Target="pivotCache/pivotCacheDefinition3.xml"/><Relationship Id="rId12" Type="http://schemas.openxmlformats.org/officeDocument/2006/relationships/pivotCacheDefinition" Target="pivotCache/pivotCacheDefinition2.xml"/><Relationship Id="rId11" Type="http://schemas.openxmlformats.org/officeDocument/2006/relationships/pivotCacheDefinition" Target="pivotCache/pivotCacheDefinition1.xml"/><Relationship Id="rId10" Type="http://schemas.openxmlformats.org/officeDocument/2006/relationships/customXml" Target="../customXml/item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22</xdr:col>
      <xdr:colOff>219075</xdr:colOff>
      <xdr:row>49</xdr:row>
      <xdr:rowOff>161925</xdr:rowOff>
    </xdr:to>
    <xdr:pic>
      <xdr:nvPicPr>
        <xdr:cNvPr id="2" name="Picture 1"/>
        <xdr:cNvPicPr>
          <a:picLocks noChangeAspect="1"/>
        </xdr:cNvPicPr>
      </xdr:nvPicPr>
      <xdr:blipFill>
        <a:blip r:embed="rId1"/>
        <a:stretch>
          <a:fillRect/>
        </a:stretch>
      </xdr:blipFill>
      <xdr:spPr>
        <a:xfrm>
          <a:off x="617220" y="365760"/>
          <a:ext cx="13180695" cy="8757285"/>
        </a:xfrm>
        <a:prstGeom prst="rect">
          <a:avLst/>
        </a:prstGeom>
      </xdr:spPr>
    </xdr:pic>
    <xdr:clientData/>
  </xdr:twoCellAnchor>
  <xdr:twoCellAnchor editAs="oneCell">
    <xdr:from>
      <xdr:col>1</xdr:col>
      <xdr:colOff>0</xdr:colOff>
      <xdr:row>54</xdr:row>
      <xdr:rowOff>0</xdr:rowOff>
    </xdr:from>
    <xdr:to>
      <xdr:col>19</xdr:col>
      <xdr:colOff>561975</xdr:colOff>
      <xdr:row>96</xdr:row>
      <xdr:rowOff>66675</xdr:rowOff>
    </xdr:to>
    <xdr:pic>
      <xdr:nvPicPr>
        <xdr:cNvPr id="3" name="Picture 2"/>
        <xdr:cNvPicPr>
          <a:picLocks noChangeAspect="1"/>
        </xdr:cNvPicPr>
      </xdr:nvPicPr>
      <xdr:blipFill>
        <a:blip r:embed="rId2"/>
        <a:stretch>
          <a:fillRect/>
        </a:stretch>
      </xdr:blipFill>
      <xdr:spPr>
        <a:xfrm>
          <a:off x="617220" y="9875520"/>
          <a:ext cx="11671935" cy="7747635"/>
        </a:xfrm>
        <a:prstGeom prst="rect">
          <a:avLst/>
        </a:prstGeom>
      </xdr:spPr>
    </xdr:pic>
    <xdr:clientData/>
  </xdr:twoCellAnchor>
  <xdr:twoCellAnchor editAs="oneCell">
    <xdr:from>
      <xdr:col>1</xdr:col>
      <xdr:colOff>0</xdr:colOff>
      <xdr:row>101</xdr:row>
      <xdr:rowOff>0</xdr:rowOff>
    </xdr:from>
    <xdr:to>
      <xdr:col>22</xdr:col>
      <xdr:colOff>552450</xdr:colOff>
      <xdr:row>150</xdr:row>
      <xdr:rowOff>9525</xdr:rowOff>
    </xdr:to>
    <xdr:pic>
      <xdr:nvPicPr>
        <xdr:cNvPr id="4" name="Picture 3"/>
        <xdr:cNvPicPr>
          <a:picLocks noChangeAspect="1"/>
        </xdr:cNvPicPr>
      </xdr:nvPicPr>
      <xdr:blipFill>
        <a:blip r:embed="rId3"/>
        <a:stretch>
          <a:fillRect/>
        </a:stretch>
      </xdr:blipFill>
      <xdr:spPr>
        <a:xfrm>
          <a:off x="617220" y="18470880"/>
          <a:ext cx="13514070" cy="8970645"/>
        </a:xfrm>
        <a:prstGeom prst="rect">
          <a:avLst/>
        </a:prstGeom>
      </xdr:spPr>
    </xdr:pic>
    <xdr:clientData/>
  </xdr:twoCellAnchor>
  <xdr:twoCellAnchor editAs="oneCell">
    <xdr:from>
      <xdr:col>23</xdr:col>
      <xdr:colOff>676275</xdr:colOff>
      <xdr:row>101</xdr:row>
      <xdr:rowOff>0</xdr:rowOff>
    </xdr:from>
    <xdr:to>
      <xdr:col>46</xdr:col>
      <xdr:colOff>0</xdr:colOff>
      <xdr:row>150</xdr:row>
      <xdr:rowOff>66675</xdr:rowOff>
    </xdr:to>
    <xdr:pic>
      <xdr:nvPicPr>
        <xdr:cNvPr id="5" name="Picture 4"/>
        <xdr:cNvPicPr>
          <a:picLocks noChangeAspect="1"/>
        </xdr:cNvPicPr>
      </xdr:nvPicPr>
      <xdr:blipFill>
        <a:blip r:embed="rId4"/>
        <a:stretch>
          <a:fillRect/>
        </a:stretch>
      </xdr:blipFill>
      <xdr:spPr>
        <a:xfrm>
          <a:off x="14813280" y="18470880"/>
          <a:ext cx="13578840" cy="9027795"/>
        </a:xfrm>
        <a:prstGeom prst="rect">
          <a:avLst/>
        </a:prstGeom>
      </xdr:spPr>
    </xdr:pic>
    <xdr:clientData/>
  </xdr:twoCellAnchor>
  <xdr:twoCellAnchor editAs="oneCell">
    <xdr:from>
      <xdr:col>1</xdr:col>
      <xdr:colOff>0</xdr:colOff>
      <xdr:row>154</xdr:row>
      <xdr:rowOff>0</xdr:rowOff>
    </xdr:from>
    <xdr:to>
      <xdr:col>14</xdr:col>
      <xdr:colOff>542925</xdr:colOff>
      <xdr:row>185</xdr:row>
      <xdr:rowOff>9525</xdr:rowOff>
    </xdr:to>
    <xdr:pic>
      <xdr:nvPicPr>
        <xdr:cNvPr id="6" name="Picture 5"/>
        <xdr:cNvPicPr>
          <a:picLocks noChangeAspect="1"/>
        </xdr:cNvPicPr>
      </xdr:nvPicPr>
      <xdr:blipFill>
        <a:blip r:embed="rId5"/>
        <a:stretch>
          <a:fillRect/>
        </a:stretch>
      </xdr:blipFill>
      <xdr:spPr>
        <a:xfrm>
          <a:off x="617220" y="28163520"/>
          <a:ext cx="8566785" cy="5678805"/>
        </a:xfrm>
        <a:prstGeom prst="rect">
          <a:avLst/>
        </a:prstGeom>
      </xdr:spPr>
    </xdr:pic>
    <xdr:clientData/>
  </xdr:twoCellAnchor>
  <xdr:twoCellAnchor editAs="oneCell">
    <xdr:from>
      <xdr:col>15</xdr:col>
      <xdr:colOff>676275</xdr:colOff>
      <xdr:row>154</xdr:row>
      <xdr:rowOff>0</xdr:rowOff>
    </xdr:from>
    <xdr:to>
      <xdr:col>30</xdr:col>
      <xdr:colOff>0</xdr:colOff>
      <xdr:row>185</xdr:row>
      <xdr:rowOff>57150</xdr:rowOff>
    </xdr:to>
    <xdr:pic>
      <xdr:nvPicPr>
        <xdr:cNvPr id="7" name="Picture 6"/>
        <xdr:cNvPicPr>
          <a:picLocks noChangeAspect="1"/>
        </xdr:cNvPicPr>
      </xdr:nvPicPr>
      <xdr:blipFill>
        <a:blip r:embed="rId6"/>
        <a:stretch>
          <a:fillRect/>
        </a:stretch>
      </xdr:blipFill>
      <xdr:spPr>
        <a:xfrm>
          <a:off x="9875520" y="28163520"/>
          <a:ext cx="8641080" cy="5726430"/>
        </a:xfrm>
        <a:prstGeom prst="rect">
          <a:avLst/>
        </a:prstGeom>
      </xdr:spPr>
    </xdr:pic>
    <xdr:clientData/>
  </xdr:twoCellAnchor>
  <xdr:twoCellAnchor editAs="oneCell">
    <xdr:from>
      <xdr:col>1</xdr:col>
      <xdr:colOff>47625</xdr:colOff>
      <xdr:row>197</xdr:row>
      <xdr:rowOff>76200</xdr:rowOff>
    </xdr:from>
    <xdr:to>
      <xdr:col>19</xdr:col>
      <xdr:colOff>457200</xdr:colOff>
      <xdr:row>239</xdr:row>
      <xdr:rowOff>19050</xdr:rowOff>
    </xdr:to>
    <xdr:pic>
      <xdr:nvPicPr>
        <xdr:cNvPr id="12" name="Picture 10"/>
        <xdr:cNvPicPr>
          <a:picLocks noChangeAspect="1"/>
        </xdr:cNvPicPr>
      </xdr:nvPicPr>
      <xdr:blipFill>
        <a:blip r:embed="rId7"/>
        <a:stretch>
          <a:fillRect/>
        </a:stretch>
      </xdr:blipFill>
      <xdr:spPr>
        <a:xfrm>
          <a:off x="664845" y="36103560"/>
          <a:ext cx="11519535" cy="762381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createdVersion="5" refreshedVersion="5" minRefreshableVersion="3" refreshedDate="45559.9833449074" refreshedBy="User" recordCount="207">
  <cacheSource type="worksheet">
    <worksheetSource ref="A12:Y219" sheet="TPM_Sheet"/>
  </cacheSource>
  <cacheFields count="24">
    <cacheField name="Case ID" numFmtId="0">
      <sharedItems count="207">
        <s v="TC-01"/>
        <s v="TC-02"/>
        <s v="TC-03"/>
        <s v="TC-04"/>
        <s v="TC-05"/>
        <s v="TC-06"/>
        <s v="TC-07"/>
        <s v="TC-08"/>
        <s v="TC-09"/>
        <s v="TC-10"/>
        <s v="TC-11"/>
        <s v="TC-12"/>
        <s v="TC-13"/>
        <s v="TC-14"/>
        <s v="TC-15"/>
        <s v="TC-16"/>
        <s v="TC-17"/>
        <s v="TC-18"/>
        <s v="TC-19"/>
        <s v="TC-20"/>
        <s v="TC-21"/>
        <s v="TC-22"/>
        <s v="TC-23"/>
        <s v="TC-24"/>
        <s v="TC-25"/>
        <s v="TC-26"/>
        <s v="TC-27"/>
        <s v="TC-28"/>
        <s v="TC-29"/>
        <s v="TC-30"/>
        <s v="TC-31"/>
        <s v="TC-32"/>
        <s v="TC-33"/>
        <s v="TC-34"/>
        <s v="TC-35"/>
        <s v="TC-36"/>
        <s v="TC-37"/>
        <s v="TC-38"/>
        <s v="TC-39"/>
        <s v="TC-40"/>
        <s v="TC-41"/>
        <s v="TC-42"/>
        <s v="TC-43"/>
        <s v="TC-44"/>
        <s v="TC-45"/>
        <s v="TC-46"/>
        <s v="TC-47"/>
        <s v="TC-48"/>
        <s v="TC-49"/>
        <s v="TC-50"/>
        <s v="TC-51"/>
        <s v="TC-52"/>
        <s v="TC-53"/>
        <s v="TC-54"/>
        <s v="TC-55"/>
        <s v="TC-56"/>
        <s v="TC-57"/>
        <s v="TC-58"/>
        <s v="TC-59"/>
        <s v="TC-60"/>
        <s v="TC-61"/>
        <s v="TC-62"/>
        <s v="TC-63"/>
        <s v="TC-64"/>
        <s v="TC-65"/>
        <s v="TC-66"/>
        <s v="TC-67"/>
        <s v="TC-68"/>
        <s v="TC-69"/>
        <s v="TC-70"/>
        <s v="TC-71"/>
        <s v="TC-72"/>
        <s v="TC-73"/>
        <s v="TC-74"/>
        <s v="TC-75"/>
        <s v="TC-76"/>
        <s v="TC-77"/>
        <s v="TC-78"/>
        <s v="TC-79"/>
        <s v="TC-80"/>
        <s v="TC-81"/>
        <s v="TC-82"/>
        <s v="TC-83"/>
        <s v="TC-84"/>
        <s v="TC-85"/>
        <s v="TC-86"/>
        <s v="TC-87"/>
        <s v="TC-88"/>
        <s v="TC-89"/>
        <s v="TC-90"/>
        <s v="TC-91"/>
        <s v="TC-92"/>
        <s v="TC-93"/>
        <s v="TC-94"/>
        <s v="TC-95"/>
        <s v="TC-96"/>
        <s v="TC-97"/>
        <s v="TC-98"/>
        <s v="TC-99"/>
        <s v="TC-100"/>
        <s v="TC-101"/>
        <s v="TC-102"/>
        <s v="TC-103"/>
        <s v="TC-104"/>
        <s v="TC-105"/>
        <s v="TC-106"/>
        <s v="TC-107"/>
        <s v="TC-108"/>
        <s v="TC-109"/>
        <s v="TC-110"/>
        <s v="TC-111"/>
        <s v="TC-112"/>
        <s v="TC-113"/>
        <s v="TC-114"/>
        <s v="TC-115"/>
        <s v="TC-116"/>
        <s v="TC-117"/>
        <s v="TC-118"/>
        <s v="TC-119"/>
        <s v="TC-120"/>
        <s v="TC-121"/>
        <s v="TC-122"/>
        <s v="TC-123"/>
        <s v="TC-124"/>
        <s v="TC-125"/>
        <s v="TC-126"/>
        <s v="TC-127"/>
        <s v="TC-128"/>
        <s v="TC-129"/>
        <s v="TC-130"/>
        <s v="TC-131"/>
        <s v="TC-132"/>
        <s v="TC-133"/>
        <s v="TC-134"/>
        <s v="TC-135"/>
        <s v="TC-136"/>
        <s v="TC-137"/>
        <s v="TC-138"/>
        <s v="TC-139"/>
        <s v="TC-140"/>
        <s v="TC-141"/>
        <s v="TC-142"/>
        <s v="TC-143"/>
        <s v="TC-144"/>
        <s v="TC-145"/>
        <s v="TC-146"/>
        <s v="TC-147"/>
        <s v="TC-148"/>
        <s v="TC-149"/>
        <s v="TC-150"/>
        <s v="TC-151"/>
        <s v="TC-152"/>
        <s v="TC-153"/>
        <s v="TC-154"/>
        <s v="TC-155"/>
        <s v="TC-156"/>
        <s v="TC-157"/>
        <s v="TC-158"/>
        <s v="TC-159"/>
        <s v="TC-160"/>
        <s v="TC-161"/>
        <s v="TC-162"/>
        <s v="TC-163"/>
        <s v="TC-164"/>
        <s v="TC-165"/>
        <s v="TC-166"/>
        <s v="TC-167"/>
        <s v="TC-168"/>
        <s v="TC-169"/>
        <s v="TC-170"/>
        <s v="TC-171"/>
        <s v="TC-172"/>
        <s v="TC-173"/>
        <s v="TC-174"/>
        <s v="TC-175"/>
        <s v="TC-176"/>
        <s v="TC-177"/>
        <s v="TC-178"/>
        <s v="TC-179"/>
        <s v="TC-180"/>
        <s v="TC-181"/>
        <s v="TC-182"/>
        <s v="TC-183"/>
        <s v="TC-184"/>
        <s v="TC-185"/>
        <s v="TC-186"/>
        <s v="TC-187"/>
        <s v="TC-188"/>
        <s v="TC-189"/>
        <s v="TC-190"/>
        <s v="TC-191"/>
        <s v="TC-192"/>
        <s v="TC-193"/>
        <s v="TC-194"/>
        <s v="TC-195"/>
        <s v="TC-196"/>
        <s v="TC-197"/>
        <s v="TC-198"/>
        <s v="TC-199"/>
        <s v="TC-200"/>
        <s v="TC-201"/>
        <s v="TC-202"/>
        <s v="TC-203"/>
        <s v="TC-204"/>
        <s v="TC-205"/>
        <s v="TC-206"/>
        <s v="TC-207"/>
      </sharedItems>
    </cacheField>
    <cacheField name="Module" numFmtId="0">
      <sharedItems count="1">
        <s v="Bill Checking "/>
      </sharedItems>
    </cacheField>
    <cacheField name="Submodule" numFmtId="0">
      <sharedItems count="8">
        <s v="Vendor Master"/>
        <s v="Vendor Master - Grid"/>
        <s v="Vendor Master "/>
        <s v="Vendor Master - Add"/>
        <s v="Vendor Master - Edit"/>
        <s v="Vendor Master - Bulk Upload"/>
        <s v="Vendor Master - View"/>
        <s v="Search option"/>
      </sharedItems>
    </cacheField>
    <cacheField name="Req Id" numFmtId="0">
      <sharedItems containsString="0" containsBlank="1" containsNonDate="0" count="1">
        <m/>
      </sharedItems>
    </cacheField>
    <cacheField name="Function" numFmtId="0">
      <sharedItems containsBlank="1" count="5">
        <m/>
        <s v="Add"/>
        <s v="Gird view"/>
        <s v="Edit"/>
        <s v="View"/>
      </sharedItems>
    </cacheField>
    <cacheField name="Testing Type" numFmtId="0">
      <sharedItems count="3">
        <s v="Functionality"/>
        <s v="UI"/>
        <s v="Validation"/>
      </sharedItems>
    </cacheField>
    <cacheField name="Platform" numFmtId="0">
      <sharedItems containsString="0" containsBlank="1" containsNonDate="0" count="1">
        <m/>
      </sharedItems>
    </cacheField>
    <cacheField name="Field" numFmtId="0">
      <sharedItems containsBlank="1" count="43">
        <m/>
        <s v="Grid View"/>
        <s v="Vendor name"/>
        <s v="Mobile Number"/>
        <s v="Email"/>
        <s v="Address"/>
        <s v="Country"/>
        <s v="State"/>
        <s v="City"/>
        <s v="Pincode"/>
        <s v="Adhar No"/>
        <s v="Adhar No Attachment"/>
        <s v="PAN"/>
        <s v="PAN No Attachment"/>
        <s v="MSME "/>
        <s v="MSME Attachment"/>
        <s v="GST No"/>
        <s v="GST Attachment"/>
        <s v="Bill Day"/>
        <s v="ERP account name"/>
        <s v="Consider in payment (yes/no/petty cash)"/>
        <s v="Bank Name"/>
        <s v="Bank Branch Name"/>
        <s v=" Account No"/>
        <s v="Account No"/>
        <s v=" IFSC Code"/>
        <s v="Beneficiary Name"/>
        <s v="Bank Passbook Attachment"/>
        <s v="Cheque Attachment"/>
        <s v="Payment Template"/>
        <s v="Card Number"/>
        <s v="Reference no"/>
        <s v="Narration"/>
        <s v="Status"/>
        <s v="Save"/>
        <s v="Back"/>
        <s v="Vendor ID "/>
        <s v="attachments"/>
        <s v="error message"/>
        <s v="View page"/>
        <s v="Update"/>
        <s v="Close"/>
        <s v="Search field"/>
      </sharedItems>
    </cacheField>
    <cacheField name="Test Description" numFmtId="0">
      <sharedItems count="118" longText="1">
        <s v="Verify user can reach to Vendor master by using below navigation path :_x000a_Login to Ticket System &gt;&gt; Bill Checking &gt;&gt; Vendor Master"/>
        <s v="Verify that Vendor Master sub module is visible &amp; clickable "/>
        <s v="Verify that when click on Vendor master sub module, it redirect to vendor Master page"/>
        <s v="Verify that follwing fields are displayed on grid view :_x000a_1. Action_x000a_1. ID_x000a_2. Status_x000a_3. Vendor name_x000a_4. Address_x000a_5. Country_x000a_6. State_x000a_7. City_x000a_8. Pincode_x000a_9. Mobile_x000a_10. Email_x000a_11. Aadhar_x000a_12. PAN_x000a_13. MSME no_x000a_14. GST No_x000a_15. Bank Name_x000a_16. Bank Branch Name_x000a_17. Account No_x000a_18. IFSC Code_x000a_19. .Beneficiary Name_x000a_20. Consider in Payment_x000a_21. Reference number_x000a_22. card number_x000a_23. Template name_x000a_24. Created at_x000a_25. Created by_x000a_26. Updated By_x000a_27. Updated at"/>
        <s v="Verify that Added record is successfully displayed on grid view"/>
        <s v="Verify that newly added record must be displayed on the top of the list"/>
        <s v="Verify that added data is displayed accuratly in grid view"/>
        <s v="Verify that Created At, Created By is displayed accuratly "/>
        <s v="Verify that Updated at, Updated by displayed accuratly "/>
        <s v="Verify that &quot;Status&quot; is displayed Acurately. If Active, then displayed Active, if Deactive then displayed Deactive."/>
        <s v="Verify that Add Vendor button is visible &amp; clickable "/>
        <s v="Verify that when click on Add Vendor button, it redirect to Add Vendor page"/>
        <s v="Verify that on Vendor Master page, User is able to view the below field and buttons as per the UI mention in design document :_x000a_1.Vendor Name_x000a_2.Address_x000a_3.Country_x000a_4.State_x000a_5.City_x000a_6.Pin Code_x000a_7.Mobile No._x000a_8.Email_x000a_9.Adhar No._x000a_10.Adhar No. Attachment_x000a_11.Pan No._x000a_12.Pan No. Attachment_x000a_13.MSME No._x000a_ 14.MSME No. Attachment_x000a_15.GST No._x000a_16.GST Attachment_x000a_17.ERP account name_x000a_18.Consider in payment (yes/no/petty cash)_x000a_19.Bank Name_x000a_20.Bank Branch Name_x000a_21.Account No._x000a_22.IFSC Code_x000a_23.Beneficiary Name_x000a_24.Bank Passbook Attachment_x000a_25.Cheque Attachment_x000a_26.Payment Template_x000a_27.Save (button)_x000a_28.Back (button)"/>
        <s v="Verify Vendor id is not visible while user trying to Add Vendor."/>
        <s v="Verify user is able to enter the Vendor Name"/>
        <s v="Verify this field should satisfy below validation :_x000a_1. It should accept only alphabets up-to 50_x000a_2. It should be unique_x000a_3. And minimum 3 character"/>
        <s v="Verify this field is Mandatory and marked with asterik (*)"/>
        <s v="Verify user is able to enter the Mobile No"/>
        <s v="Verify this field should satisfy below validation_x000a_1.Accept only numeric values ( 10 digits long)_x000a_2.The first digit should contain numbers between 6 to 9._x000a_3.The rest 9 digit can contain any number between 0 to 9._x000a_4. It should accept duplicate mobile no_x000a_5 It should not be unique"/>
        <s v="Verify user is able to enter the Email"/>
        <s v="Verify this field should satisfy below validation_x000a_1.Accept only characters ,'.' and @ character_x000a_2. It should accept duplicate Email id_x000a_3. It should not be unique"/>
        <s v="Verify user is able to enter the Address"/>
        <s v="Verify this field should satisfy below validation :_x000a_1. accept characters, numbers &amp; space"/>
        <s v="Verify user is able to select the Country"/>
        <s v="Verify this field should satisfy below validation_x000a_1.Accept single selection_x000a_2. It fetching data from Country Master_x000a_3. It fetching only active country's form Country master "/>
        <s v="Verify user is able to select the State"/>
        <s v="Verify this field should satisfy below validation_x000a_1.Accept single selection_x000a_2. It fetching data from State Master_x000a_3. It fetching only active STate's form State master "/>
        <s v="Verify this field is Mandatoryand marked with asterik"/>
        <s v="Verify user is able to select the City"/>
        <s v="Verify this field should satisfy below validation_x000a_1.Accept single selection_x000a_2. It fetching data from City Master_x000a_3. It fetching only active City's form City master "/>
        <s v="Verify user is able to enter the Pin Code"/>
        <s v="Verify this field should satisfy below validation :_x000a_1. Accept only numeric values_x000a_2. it should accept 6 digits."/>
        <s v="Verify user is able to enter the Adhar No"/>
        <s v="Verify this field should satisfy below validation_x000a_1.Accept only numeric values_x000a_2.It should have 12 digits._x000a_3.It should not start with 0 and 1._x000a_4.It should not contain any alphabet and special characters_x000a_5. Should not accept duplicate aadhar no_x000a_6. Should accept NA_x000a_7. It should be unique"/>
        <s v="Verify user is able to attach the Adhar No attachment"/>
        <s v="Verify this field should satisfy below validation_x000a_1.Accept only .JPG, .Jpeg, .Png, .pdf format only_x000a_2. Should alow user to upload upto 2 files."/>
        <s v="Verify user is able to enter the Pan No"/>
        <s v="Verify this field should satisfy below validation_x000a_1.It should be ten characters long._x000a_2.The first five characters should be any upper case alphabets._x000a_3.The next four-characters should be any number from 0 to 9_x000a_4.The last(tenth) character should be any upper case alphabet._x000a_5.It should not contain any white spaces._x000a_It can accept NA._x000a_Should not accept duplicate PAN no_x000a_It should be unique"/>
        <s v="Verify user is able to attach the Pan No attachment"/>
        <s v="Verify user is able to enter the MSME No"/>
        <s v="Verify this field should satisfy below validation_x000a_It should be of 12 digits _x000a_It can accept NA._x000a_12 alpha numeric data where the first two letters consist of state code._x000a_It should accept duplicate MSME _x000a_It should not be unique_x000a_It should accept NA"/>
        <s v="Verify this field is optional and  not marked with asterik"/>
        <s v="Verify user is able to attach the MSME No attachment"/>
        <s v="Verify this field is optional and not marked with asterik"/>
        <s v="Verify user is able to enter the GST No"/>
        <s v="Verify this field should satisfy below validation_x000a_1.It should be 15 characters long._x000a_2.The first 2 characters should be a number._x000a_3.The next 10 characters should be the PAN number of the taxpayer._x000a_4.The 13th character (entity code) should be a number from 1-9 or an alphabet._x000a_5.The 14th character should be Z._x000a_6.The 15th character should be an alphabet or a number._x000a_7.One GST no. should be used for registration only once. (each vendor will have unique GST no.) _x000a_It can accept NA._x000a_Should not accpet duplicate GST no_x000a_It should be unique"/>
        <s v="Verify user is able to attach the GST Attachment"/>
        <s v="Verify this field should satisfy below validation_x000a_ If user just attaches image of GST no.,_x000a_1.Accept only .JPG, .Jpeg, .Png, .pdf format only_x000a_2. Should alow user to upload upto 2 files."/>
        <s v="Verify user is able to enter the ERP account name"/>
        <s v="Verify this field should satisfy below validation_x000a_It should display vendor name in the field "/>
        <s v="Verify user is able to select the Consider in payment (yes/no/petty cash)"/>
        <s v="Verify this field should satisfy below validation :_x000a_1. It will be drop-down consisting list of Yes, No &amp; Petty Cash._x000a_2. If user selects Petty Cash from drop-down, then it should display three more fields namely :_x000a_i] Card No. - It should accept only numbers up to 16 digits only without space._x000a_ii] Reference No. - It should accept alphanumeric inputs upto 20 digits. It should accept special characters_x000a_iii] Narration -  It should accept alphanumeric inputs with maximum length of 25. It should accept space. "/>
        <s v="Verify user is able to enter the Bank Name"/>
        <s v="Verify this field should satisfy below validation_x000a_1. Accept characters, special character and space. "/>
        <s v="Verify user is able to enter the Bank Branch Name"/>
        <s v="Verify this field should satisfy below validation_x000a_1. Accept characters ,space &amp; special character as .,_"/>
        <s v="Verify user is able to enter the Account No"/>
        <s v="Verify this field should satisfy below validation_x000a_1.Accepts only numerical value._x000a_2. Accepts up-to 25 digits_x000a_3. Minimum 10 digits_x000a_4. Should accept NA_x000a_2. It should not accept duplicate account No_x000a_3. It should be unique"/>
        <s v="Verify user is able to enter the IFSC Code"/>
        <s v="Verify this field should satisfy below validation_x000a_1.It should be 11 characters long.(max)_x000a_2.The first four characters should be upper case alphabets._x000a_3.The fifth character should be 0._x000a_4.The last six characters are usually numeric, but can also be alphabetic._x000a_5. Should accept NA_x000a_6. It should accept duplicate IFSC code_x000a_7. It should not be unique"/>
        <s v="Verify user is able to enter the Beneficiary Name"/>
        <s v="Verify this field should satisfy below validation :_x000a_1. Accept only characters and space._x000a_2. Can accept only alphabets up-to 50."/>
        <s v="Verify user is able to attach the Bank Passbook Attachment"/>
        <s v="Verify this field should satisfy below validation_x000a_1.Accept only .JPG, .Jpeg, .Png, .pdf format only_x000a_2.Once files are attached, it should have option to zoom as well as delete._x000a_3.Once files are attached it should be displayed with hyperlink."/>
        <s v="Verify user is able to attach the Cheque Attachment"/>
        <s v="Verify user is able to select the Payment Template"/>
        <s v="Verify this field should satisfy below validation_x000a_1. Single selection_x000a_2. Payment template is set against vendor ."/>
        <s v="Verify that this field has drop-down which consist of list of templates from payment template master."/>
        <s v="erify that this field fetching only active templates from payment template master"/>
        <s v="Verify that when consider in payment select No option then selected template name is removed &amp; field display blank  "/>
        <s v="Verify below condition is being satirfied Card Number field : _x000a_1. Accepts only numbers_x000a_2. Accepts 16 digits_x000a_3. It should not accept duplicate card no_x000a_4. It should be unique_x000a_5. It should accept NA"/>
        <s v="Verify below condition is being satisfied Ref Number field : _x000a_1. Accepts only numbers _x000a_3. Accepts up-to 25 digit _x000a_3. Should accept minimum 10 digit_x000a_4. It should not accept duplicate reference no_x000a_5. It should be unique_x000a_6. It should accept NA"/>
        <s v="Verify below condition is being satisfied Narration field : _x000a_1. Can accept only alphabets up-to 50."/>
        <s v="Verify user is able to click the Status radio button"/>
        <s v="Verify this field should satisfy below validation_x000a_1. Two Radio button will display  -Active and deactive._x000a_2. By default Active radio button is enabled/selected."/>
        <s v="Verify user is able to click the Save (button)"/>
        <s v="Verify error msg is being displayed or not upon adding invalid data"/>
        <s v="Verify this field should satisfy below validation_x000a_1. Upon click on Save button Vendor details get saved and user acknowledged with message &quot; Vendor has been successfully added&quot;"/>
        <s v="Verify upon click on save button records gets saved in respective table"/>
        <s v="Verify user is able to click the Back (button)"/>
        <s v="Verify this field should satisfy below validation_x000a_1. Upon click on Back Button, System takes user to Grid view"/>
        <s v="Verify if 'Edit'  icon is displayed on Grid View "/>
        <s v="Verify when clicked on Edit, system navigates to Edit page successfully"/>
        <s v="Verify if all fields are editable except vendor ID"/>
        <s v="Verify that Updated values is reflected successfully"/>
        <s v="Verify this field should satisfy below validation :_x000a_1. It should accept only alphabets up-to 50_x000a_2. It should be unique"/>
        <s v="Verify this field should satisfy below validation :_x000a_1. accept characters, numbers and space "/>
        <s v="Verify that User is able to select the State"/>
        <s v="_x000a_Verify this field should satisfy below validation :_x000a_1. Accept only numeric values_x000a_2. It should accept 6 digits"/>
        <s v="Verify this field should satisfy below validation_x000a_1.Accept only .JPG, .Jpeg, .Png, .pdf format only"/>
        <s v="Verify this field should satisfy below validation_x000a_ If user just attaches image of GST no.,_x000a_1.Accept only .JPG, .Jpeg, .Png, .pdf format only"/>
        <s v="Verify this field should satisfy below validation :_x000a_1. It will be drop-down consisting list of Yes, No &amp; Petty Cash._x000a_2. If user selects Petty Cash from drop-down, then it should display three more fields namely :_x000a_i] Card No. - It should accept only numbers up to 20 digits only without space._x000a_ii] Reference No. - It should accept alphanumeric inputs upto 20 digits. It should accept special characters_x000a_iii] Narration -  It should accept alphanumeric inputs with maximum length of 20. It should accept space. "/>
        <s v="Verify this field should satisfy below validation_x000a_1. Accept characters, numbers and space. "/>
        <s v="Verify this field should satisfy below validation_x000a_1. Accept characters, special characters and space. "/>
        <s v="Verify this field should satisfy below validation_x000a_1.Accepts  Numeric, No space in between digits 2. Maximum 25 digits long."/>
        <s v="Verify this field should satisfy below validation_x000a_1.It should be 20 characters long.(max)_x000a_2.The first four characters should be upper case alphabets._x000a_3.The fifth character should be 0._x000a_4.The last six characters are usually numeric, but can also be alphabetic._x000a_5. Should accept NA_x000a_6. It should accept duplicate IFSC code_x000a_7. It should not be unique"/>
        <s v="Verify this field should satisfy below validation :_x000a_1. Accept characters, numbers and space._x000a_2.Vendor Name is same as Name mention in his bank account "/>
        <s v="All attachments should be displayed on the page."/>
        <s v="when user is created by bulk upload all details in the file should reflect in respective columns in grid view."/>
        <s v="User should be able to zoom, view and delete the attachments."/>
        <s v="If user submit empty file then error message should be displayed and record should not be added."/>
        <s v="Verfiy All attachments are displayed successfully on view page"/>
        <s v="Verify that this field fetching only active templates from payment template master"/>
        <s v="Verify below condition is being satisfied Ref Number field : _x000a_1. Accepts only numbers _x000a_3. Accepts up-to 25 digit _x000a_3. Should accept minimum 10 digit_x000a_3. It should not accept duplicate reference no_x000a_4. It should be unique_x000a_5. It should accept NA"/>
        <s v="Verify below condition is being satisfied Narration field : _x000a_1. Previous enter data should display_x000a_2. Can accept only alphabets up-to 50."/>
        <s v="Verify user is able to click the Update (button)"/>
        <s v="Verify this field should satisfy below validation_x000a_1. Upon click on Update button Vendor details get saved and user acknowledged with message &quot; Vendor has been successfully Updated&quot;"/>
        <s v="Verify upon click on update button records gets saved in respective table"/>
        <s v="Verify if 'View' option is displayed on Grid View "/>
        <s v="Verify if 'view' icon is clickable and when clicked on page, opens view page successfully"/>
        <s v=" Verify if 'View' page displays all the fields successfully"/>
        <s v="Verify if All fields displays data accurately "/>
        <s v="Verify if All attachments are displayed successfully when clicked"/>
        <s v="Verify if all fields are non editable "/>
        <s v="Verify if when clicked on back button, system navigates on report page"/>
        <s v="Vendor: Verify if search field is displayed successfully on report page"/>
        <s v="Verify if searched by valid vendor name system displays accurate results"/>
        <s v="Verify if searched by invalid input, system displays no result"/>
      </sharedItems>
    </cacheField>
    <cacheField name="Test steps" numFmtId="0">
      <sharedItems containsString="0" containsBlank="1" containsNonDate="0" count="1">
        <m/>
      </sharedItems>
    </cacheField>
    <cacheField name="Expected Result" numFmtId="0">
      <sharedItems count="118" longText="1">
        <s v="Verify user can reach to Vendor master by using below navigation path :_x000a_Login to Ticket System &gt;&gt; Bill Checking &gt;&gt; Vendor Master"/>
        <s v="Verify that Vendor Master sub module is visible &amp; clickable "/>
        <s v="Verify that when click on Vendor master sub module, it redirect to vendor Master page"/>
        <s v=" follwing fields should be displayed on grid view :_x000a_1. Action_x000a_1. ID_x000a_2. Status_x000a_3. Vendor name_x000a_4. Address_x000a_5. Country_x000a_6. State_x000a_7. City_x000a_8. Pincode_x000a_9. Mobile_x000a_10. Email_x000a_11. Aadhar_x000a_12. PAN_x000a_13. MSME no_x000a_14. GST No_x000a_15. Bank Name_x000a_16. Bank Branch Name_x000a_17. Account No_x000a_18. IFSC Code_x000a_19. .Beneficiary Name_x000a_20. Consider in Payment_x000a_21. Reference number_x000a_22. card number_x000a_23. Template name_x000a_24. Created at_x000a_25. Created by_x000a_26. Updated By_x000a_27. Updated at"/>
        <s v=" Added record should be successfully displayed on grid view"/>
        <s v="Newly added record must be displayed on the top of the list"/>
        <s v=" Added data should be displayed accuratly in grid view"/>
        <s v="Created At, Created By should be displayed accuratly "/>
        <s v="Updated at, Updated by should be displayed accuratly "/>
        <s v="&quot;Status&quot; should be displayed Acurately. If Active, then displayed Active, if Deactive then displayed Deactive."/>
        <s v=" Add Vendor button should be visible &amp; clickable "/>
        <s v="When click on Add Vendor button, it should be redirect to Add Vendor page"/>
        <s v="On Vendor Master page, User is able to view the below field and buttons as per the UI mention in design document :_x000a_1.Vendor Name_x000a_2.Address_x000a_3.Country_x000a_4.State_x000a_5.City_x000a_6.Pin Code_x000a_7.Mobile No._x000a_8.Email_x000a_9.Adhar No._x000a_10.Adhar No. Attachment_x000a_11.Pan No._x000a_12.Pan No. Attachment_x000a_13.MSME No._x000a_ 14.MSME No. Attachment_x000a_15.GST No._x000a_16.GST Attachment_x000a_17.ERP account name_x000a_18.Consider in payment (yes/no/petty cash)_x000a_19.Bank Name_x000a_20.Bank Branch Name_x000a_21.Account No._x000a_22.IFSC Code_x000a_23.Beneficiary Name_x000a_24.Bank Passbook Attachment_x000a_25.Cheque Attachment_x000a_26.Payment Template_x000a_27.Save (button)_x000a_28.Back (button)"/>
        <s v="Vendor id should not be visible while user trying to Add Vendor."/>
        <s v="user should be able to enter the Vendor Name"/>
        <s v="This field should satisfy below validation :_x000a_1. It should accept only alphabets up-to 50_x000a_2. It should be unique_x000a_3. And minimum 3 character"/>
        <s v="This field should be Mandatory and marked with asterik (*)"/>
        <s v="User should be able to enter the Mobile No"/>
        <s v="This field should satisfy below validation_x000a_1.Accept only numeric values ( 10 digits long)_x000a_2.The first digit should contain numbers between 6 to 9._x000a_3.The rest 9 digit can contain any number between 0 to _x000a_4. It should accept duplicate mobile no_x000a_5 It should not be unique"/>
        <s v="  User should be able to enter the Email"/>
        <s v="This field should satisfy below validation_x000a_1.Accept only characters ,'.' and @ character_x000a_2. It should accept duplicate Email id_x000a_3. It should not be unique"/>
        <s v="User should be able to enter the Address"/>
        <s v="This field should satisfy below validation :_x000a_1. accept characters, numbers and space "/>
        <s v="User should be able to select the Country"/>
        <s v="This field should satisfy below validation_x000a_1.Accept single selection_x000a_2. It fetching data from Country Master_x000a_3. It fetching only active country's form Country master "/>
        <s v="User should be able to select the State"/>
        <s v="This field should satisfy below validation_x000a_1.Accept single selection_x000a_2. It fetching data from State Master_x000a_3. It fetching only active State's form State master "/>
        <s v="This field should be Mandatoryand marked with asterik"/>
        <s v="User should be able to select the City"/>
        <s v="This field should satisfy below validation_x000a_1.Accept single selection_x000a_2. It fetching data from City Master_x000a_3. It fetching only active City's form City master "/>
        <s v="This field should be Mandatory and marked with asterik"/>
        <s v="User should be able to enter the Pin Code"/>
        <s v="This field should satisfy below validation :_x000a_1. Accept only numeric values_x000a_2. it should accept 6 digits"/>
        <s v="User should be able to enter the Adhar No"/>
        <s v="This field should satisfy below validation_x000a_1.Accept only numeric values_x000a_2.It should have 12 digits._x000a_3.It should not start with 0 and 1._x000a_4.It should not contain any alphabet and special characters_x000a_5. Should not accept duplicate aadhar no_x000a_6. Should accept NA_x000a_7. It should be unique"/>
        <s v="User should be able to attach the Adhar No attachment"/>
        <s v="This field should satisfy below validation_x000a_1.Accept only .JPG, .Jpeg, .Png, .pdf format only_x000a_2. Should alow user to upload upto 2 files."/>
        <s v="User should be able to enter the Pan No"/>
        <s v="This field should satisfy below validation_x000a_1.It should be ten characters long._x000a_2.The first five characters should be any upper case alphabets._x000a_3.The next four-characters should be any number from 0 to 9_x000a_4.The last(tenth) character should be any upper case alphabet._x000a_5.It should not contain any white spaces._x000a_It can accept NA._x000a_Should not accept duplicate PAN no_x000a_It should be unique"/>
        <s v="User should be able to attach the Pan No attachment"/>
        <s v="User should be able to enter the MSME No"/>
        <s v="This field should satisfy below validation_x000a_It should be of 12 digits _x000a_It can accept NA._x000a_12 alpha numeric data where the first two letters consist of state code._x000a_It should accept duplicate MSME _x000a_It should not be unique_x000a_It should accept NA"/>
        <s v=" This field should be optional and  not marked with asterik"/>
        <s v="User should be able to attach the MSME No attachment"/>
        <s v="This field should be optional and not marked with asterik"/>
        <s v="User should be able to enter the GST No"/>
        <s v="This field should satisfy below validation_x000a_1.It should be 15 characters long._x000a_2.The first 2 characters should be a number._x000a_3.The next 10 characters should be the PAN number of the taxpayer._x000a_4.The 13th character (entity code) should be a number from 1-9 or an alphabet._x000a_5.The 14th character should be Z._x000a_6.The 15th character should be an alphabet or a number._x000a_7.One GST no. should be used for registration only once. (each vendor will have unique GST no.) _x000a_It can accept NA._x000a_Should not accpet duplicate GST no_x000a_It should be unique"/>
        <s v="User should be able to attach the GST Attachment"/>
        <s v="This field should satisfy below validation_x000a_ If user just attaches image of GST no.,_x000a_1.Accept only .JPG, .Jpeg, .Png, .pdf format only_x000a_2. Should alow user to upload upto 2 files."/>
        <s v="ERP account name field should be disabled."/>
        <s v="This field should satisfy below validation_x000a_It should display vendor name in the field "/>
        <s v=" User should be able to select the Consider in payment (yes/no/petty cash)"/>
        <s v="Verify this field should satisfy below validation :_x000a_1. It will be drop-down consisting list of Yes, No &amp; Petty Cash._x000a_2. If user selects Petty Cash from drop-down, then it should display three more fields namely :_x000a_i] Card No. - It should accept only numbers up to 16 digits only without space._x000a_ii] Reference No. - It should accept alphanumeric inputs upto 20 digits. It should accept special characters_x000a_iii] Narration -  It should accept alphanumeric inputs with maximum length of 20. It should accept space. "/>
        <s v="User should be able to enter the Bank Name"/>
        <s v="This field should satisfy below validation_x000a_1. Accept characters, special character  and space. "/>
        <s v="User should be able to enter the Bank Branch Name"/>
        <s v="This field should satisfy below validation_x000a_1. Accept characters ,space &amp; special character as .,_"/>
        <s v="user is able to enter the Account No"/>
        <s v="this field should satisfy below validation_x000a_1.Accepts only numerical value._x000a_2. Accepts up-to 25 digits_x000a_3. Minimum 10 digits_x000a_4. Should accept NA_x000a_5. It should not accept duplicate account No_x000a_6. It should be unique"/>
        <s v="user is able to enter the IFSC Code"/>
        <s v="this field should satisfy below validation_x000a_1.It should be 11 characters long.(max)_x000a_2.The first four characters should be upper case alphabets._x000a_3.The fifth character should be digit._x000a_4.The last six characters are usually numeric, but can also be alphabetic._x000a_5. Should accept NA_x000a_6. It should accept duplicate IFSC code_x000a_7. It should not be unique"/>
        <s v="user should be able to enter the Beneficiary Name"/>
        <s v=" this field should satisfy below validation :_x000a_1. Accept  only characters and space._x000a_2. Can accept only alphabets up-to 50."/>
        <s v="User should be able to attach the Bank Passbook Attachment"/>
        <s v=" This field should satisfy below validation_x000a_1.Accept only .JPG, .Jpeg, .Png, .pdf format only_x000a_2.Once files are attached, it should have option to zoom as well as delete._x000a_3.Once files are attached it should be displayed with hyperlink."/>
        <s v=" User should be able to attach the Cheque Attachment"/>
        <s v="User should be able to select the Payment Template"/>
        <s v=" this field should satisfy below validation_x000a_1. Single selection_x000a_2. Payment template is set against vendor ."/>
        <s v="Verify that this field has drop-down which consist of list of templates from payment template master."/>
        <s v="erify that this field fetching only active templates from payment template master"/>
        <s v="when consider in payment select No option then selected template should removed &amp; field display blank  "/>
        <s v="Below condition should be satirfied Card Number field : _x000a_1. Accepts only numbers_x000a_3. Accepts 16 digits_x000a_3. It should be optional_x000a_3. It should not accept duplicate card no_x000a_4. It should be unique_x000a_5. It should accept NA"/>
        <s v="Below condition should be satisfied Ref Number field : _x000a_1. Accepts only numbers _x000a_2. Accepts up-to 25 digits_x000a_3. It should be optional_x000a_4. Should accept minimum 10 digit_x000a_5. It should not accept duplicate reference no_x000a_6. It should be unique_x000a_7. It should accept NA"/>
        <s v="Below condition should be satisfied Narration field : _x000a_1. Can accept only alphabets up-to 50._x000a_2. It should be optional"/>
        <s v="user should be able to click the Status radio button"/>
        <s v=" This field should satisfy below validation_x000a_1. Two Radio button will display  -Active and deactive._x000a_2. By default Active radio button is enabled/selected."/>
        <s v="user should be able to click the Save (button)"/>
        <s v="Error msg should be displayed upon adding invalid data"/>
        <s v=" This field should satisfy below validation_x000a_1. Upon click on Save button Vendor details get saved and user acknowledged with message &quot; Vendor has been successfully added&quot;"/>
        <s v="Upon click on save button records should get saved in respective table"/>
        <s v="user should be able to click the Back (button)"/>
        <s v="This field should satisfy below validation_x000a_1. Upon click on Back Button, System takes user to Grid view"/>
        <s v=" 'Edit'  icon should be  displayed on Grid View"/>
        <s v="when clicked on Edit, system should  navigates to Edit page successfully"/>
        <s v="All fields should be editable except vendor ID"/>
        <s v="Updated values should be reflected successfully"/>
        <s v="This field should satisfy below validation :_x000a_1. It should accept only alphabets up-to 50_x000a_2. It should be unique"/>
        <s v="This field should satisfy below validation_x000a_1.Accept only .JPG, .Jpeg, .Png, .pdf format only"/>
        <s v="This field should satisfy below validation_x000a_ If user just attaches image of GST no.,_x000a_1.Accept only .JPG, .Jpeg, .Png, .pdf format only"/>
        <s v="User should be able to enter the ERP account name"/>
        <s v="Verify this field should satisfy below validation :_x000a_1. It will be drop-down consisting list of Yes, No &amp; Petty Cash._x000a_2. If user selects Petty Cash from drop-down, then it should display three more fields namely :_x000a_i] Card No. - It should accept only numbers up to 20 digits only without space._x000a_ii] Reference No. - It should accept alphanumeric inputs upto 20 digits. It should accept special characters_x000a_iii] Narration -  It should accept alphanumeric inputs with maximum length of 20. It should accept space. "/>
        <s v="This field should satisfy below validation_x000a_1. Accept characters, numbers and space. "/>
        <s v="This field should satisfy below validation_x000a_1. Accept characters, special characters and space. "/>
        <s v="this field should satisfy below validation_x000a_1.Accepts  alphanumeric/Numeric, No space in between digits_x000a_2. Maximum 25 digits long."/>
        <s v="this field should satisfy below validation_x000a_1.It should be 20 characters long.(max)_x000a_2.The first four characters should be upper case alphabets._x000a_3.The fifth character should be digit._x000a_4.The last six characters are usually numeric, but can also be alphabetic._x000a_5. Should accept NA_x000a_6. It should accept duplicate IFSC code_x000a_7. It should not be unique"/>
        <s v=" this field should satisfy below validation :_x000a_1. Accept characters, numbers and space._x000a_2.Vendor Name is same as Name mention in his bank account "/>
        <s v="Pan, GST and MSME Attachments are not visible on the edit page."/>
        <s v="&quot;Created by&quot; by column is not populated with username who bulk uploaded the file if file contains single user details."/>
        <s v="user is not able to delete attachments."/>
        <s v="Pan, GST and MSME Attachments are  visible on the view page."/>
        <s v="Error message is not displayed and new tab is opened."/>
        <s v="All attachments should be displayed successfully on view page"/>
        <s v="Verify that this field fetching only active templates from payment template master"/>
        <s v="Below condition should be satisfied Ref Number field : _x000a_1. Accepts only numbers _x000a_2. Accepts up-to 25 digits_x000a_3. It should be optional_x000a_3. Should accept minimum 10 digit_x000a_3. It should not accept duplicate reference no_x000a_4. It should be unique_x000a_5. It should accept NA"/>
        <s v="Below condition should be satisfied Narration field : _x000a_1. Previous enter data should display_x000a_2. Can accept only alphabets up-to 50."/>
        <s v="user should be able to click the Update (button)"/>
        <s v=" This field should satisfy below validation_x000a_1. Upon click on Update button Vendor details get saved and user acknowledged with message &quot; Vendor has been successfully Updated&quot;"/>
        <s v="Upon click on update button records should get saved in respective table"/>
        <s v="View' option should be displayed on Grid View"/>
        <s v="view'  icon is clickable and when clicked on page, opens view page successfully"/>
        <s v="View' page displays all the fields successfully"/>
        <s v="Verify if All fields displays data accurately "/>
        <s v="All attachments should be displayed successfully when clicked"/>
        <s v="All fields should be non editable"/>
        <s v=" when clicked on back button, system navigates on report page"/>
        <s v="Search field should be displayed successfully on report page"/>
        <s v="When Searched by valid vendor name system should displays accurate results"/>
        <s v="Searched by invalid input, system should display no result"/>
      </sharedItems>
    </cacheField>
    <cacheField name="Actual Result" numFmtId="0">
      <sharedItems count="20">
        <s v="7/23/2024 As expected_x000a_9/23/2024 As expected"/>
        <s v="7/23/2024 Address field is accepting only 50 characters_x000a_9/23/2024 As expected"/>
        <s v="7/23/2024 As expected_x000a__x000a_9/23/2024 as expected"/>
        <s v="7/23/2024 As expected_x000a__x000a_9/23/2024:_x000a_Not as expected_x000a_Reference field is not accetping the alphabets._x000a__x000a_Narration filed is not accepting the numbers."/>
        <s v="7/23/2024 If user is not select Consider in payment then system is throwing  &quot;Consicder in payment required..!!!&quot;. Error msg spelling mistake _x000a_9/23/2024_x000a_As expected"/>
        <s v="7/23/2024 As expected_x000a__x000a_9/23/2024:_x000a_Not as Expected_x000a_It also only accept numeric and symbolic data. _x000a_,.50_x000a_Expected - Branch name should not accept without alphabets."/>
        <s v="7/23/2024 If user is enter NA then system is throwing 'Invalid ref no' msg._x000a_9/23/2024 As expected"/>
        <s v="7/23/2024 As expected"/>
        <s v="7/23/2024 As expected_x000a_9/23/2024 Not as expected_x000a_Message displayed as _x000a_Record Added !!!"/>
        <s v="7/23/2024 As expected_x000a__x000a_9/24/2024 Upon uploading data via bulk upload data not displayed in consider in payment, reference no &amp; narration when petty cash selected."/>
        <s v="7/23/2024 If user enter first 2 letter in small case then system is throwing 'inavalid or wrong MSME no'"/>
        <s v="7/23/2024 As expected_x000a_9/23/2024 Not as expectedReference field is not accetping the alphabets._x000a__x000a_Narration filed is not accepting the numbers._x000a_"/>
        <s v="7/23/2024 As expected_x000a_9/23/2024 As expected_x000a_"/>
        <s v="7/23/2024 As expected_x000a_9/23/2024 Not as expected _x000a_Branch name should contains alphabets but it also accept &quot;.,50&quot; as a brach name."/>
        <s v="7/23/2024 As expected_x000a_9/23/2024 As exxpected"/>
        <s v="As expected_x000a_9/24/2024 As expected"/>
        <s v="7/23/2024 As expected _x000a_9/23/2024 As expected"/>
        <s v="7/23/2024 As expected_x000a_9/23/2024 As expected_x000a__x000a_9/24/2024 Upon uploading data via bulk upload data not displayed in consider in payment, reference no &amp; narration when petty cash selected."/>
        <s v="7/23/2024 As expected_x000a_9/23/2024 Not as expected_x000a_user can  can not view the file, but after clicking on file icon, files are getting downloaded."/>
        <s v="7/23/2024 As expected_x000a_9/24/2024 As expected"/>
      </sharedItems>
    </cacheField>
    <cacheField name="Screen Shot" numFmtId="0">
      <sharedItems containsString="0" containsBlank="1" containsNonDate="0" count="1">
        <m/>
      </sharedItems>
    </cacheField>
    <cacheField name="Final report 8/13/2024" numFmtId="0">
      <sharedItems count="3">
        <s v="Pass"/>
        <s v="Fail"/>
        <e v="#N/A"/>
      </sharedItems>
    </cacheField>
    <cacheField name="Status Dt 9/23/2024" numFmtId="0">
      <sharedItems containsBlank="1" count="3">
        <s v="Pass"/>
        <s v="Fail"/>
        <m/>
      </sharedItems>
    </cacheField>
    <cacheField name="Status Dt 9/24/2024" numFmtId="0">
      <sharedItems containsBlank="1" count="3">
        <m/>
        <s v="Fail"/>
        <s v="Pass"/>
      </sharedItems>
    </cacheField>
    <cacheField name="Final status" numFmtId="0">
      <sharedItems count="2">
        <s v="Pass"/>
        <s v="Fail"/>
      </sharedItems>
    </cacheField>
    <cacheField name="Severity" numFmtId="0">
      <sharedItems containsBlank="1" count="5">
        <s v="Medium"/>
        <s v="High"/>
        <s v="Low"/>
        <s v="Very High"/>
        <m/>
      </sharedItems>
    </cacheField>
    <cacheField name="Priority" numFmtId="0">
      <sharedItems containsString="0" containsBlank="1" containsNonDate="0" count="1">
        <m/>
      </sharedItems>
    </cacheField>
    <cacheField name="Written Date" numFmtId="0">
      <sharedItems containsString="0" containsBlank="1" containsNonDate="0" count="1">
        <m/>
      </sharedItems>
    </cacheField>
    <cacheField name="Review Remark" numFmtId="0">
      <sharedItems containsString="0" containsBlank="1" containsNonDate="0" count="1">
        <m/>
      </sharedItems>
    </cacheField>
    <cacheField name="BA Remark" numFmtId="0">
      <sharedItems containsString="0" containsBlank="1" containsNonDate="0" count="1">
        <m/>
      </sharedItems>
    </cacheField>
    <cacheField name="Developer Remark" numFmtId="0">
      <sharedItems containsString="0" containsBlank="1" containsNonDate="0" count="1">
        <m/>
      </sharedItems>
    </cacheField>
    <cacheField name="Last Updated Date" numFmtId="0">
      <sharedItems containsString="0" containsBlank="1" containsNonDate="0" count="1">
        <m/>
      </sharedItems>
    </cacheField>
  </cacheFields>
</pivotCacheDefinition>
</file>

<file path=xl/pivotCache/pivotCacheDefinition2.xml><?xml version="1.0" encoding="utf-8"?>
<pivotCacheDefinition xmlns="http://schemas.openxmlformats.org/spreadsheetml/2006/main" xmlns:r="http://schemas.openxmlformats.org/officeDocument/2006/relationships" r:id="rId1" createdVersion="8" refreshedVersion="5" minRefreshableVersion="3" refreshedDate="45559.9833449074" refreshedBy="User" recordCount="1266">
  <cacheSource type="worksheet">
    <worksheetSource ref="A12:Y1278" sheet="TPM_Sheet"/>
  </cacheSource>
  <cacheFields count="24">
    <cacheField name="Case ID" numFmtId="0">
      <sharedItems count="1266">
        <s v="TC-01"/>
        <s v="TC-02"/>
        <s v="TC-03"/>
        <s v="TC-04"/>
        <s v="TC-05"/>
        <s v="TC-06"/>
        <s v="TC-07"/>
        <s v="TC-08"/>
        <s v="TC-09"/>
        <s v="TC-10"/>
        <s v="TC-11"/>
        <s v="TC-12"/>
        <s v="TC-13"/>
        <s v="TC-14"/>
        <s v="TC-15"/>
        <s v="TC-16"/>
        <s v="TC-17"/>
        <s v="TC-18"/>
        <s v="TC-19"/>
        <s v="TC-20"/>
        <s v="TC-21"/>
        <s v="TC-22"/>
        <s v="TC-23"/>
        <s v="TC-24"/>
        <s v="TC-25"/>
        <s v="TC-26"/>
        <s v="TC-27"/>
        <s v="TC-28"/>
        <s v="TC-29"/>
        <s v="TC-30"/>
        <s v="TC-31"/>
        <s v="TC-32"/>
        <s v="TC-33"/>
        <s v="TC-34"/>
        <s v="TC-35"/>
        <s v="TC-36"/>
        <s v="TC-37"/>
        <s v="TC-38"/>
        <s v="TC-39"/>
        <s v="TC-40"/>
        <s v="TC-41"/>
        <s v="TC-42"/>
        <s v="TC-43"/>
        <s v="TC-44"/>
        <s v="TC-45"/>
        <s v="TC-46"/>
        <s v="TC-47"/>
        <s v="TC-48"/>
        <s v="TC-49"/>
        <s v="TC-50"/>
        <s v="TC-51"/>
        <s v="TC-52"/>
        <s v="TC-53"/>
        <s v="TC-54"/>
        <s v="TC-55"/>
        <s v="TC-56"/>
        <s v="TC-57"/>
        <s v="TC-58"/>
        <s v="TC-59"/>
        <s v="TC-60"/>
        <s v="TC-61"/>
        <s v="TC-62"/>
        <s v="TC-63"/>
        <s v="TC-64"/>
        <s v="TC-65"/>
        <s v="TC-66"/>
        <s v="TC-67"/>
        <s v="TC-68"/>
        <s v="TC-69"/>
        <s v="TC-70"/>
        <s v="TC-71"/>
        <s v="TC-72"/>
        <s v="TC-73"/>
        <s v="TC-74"/>
        <s v="TC-75"/>
        <s v="TC-76"/>
        <s v="TC-77"/>
        <s v="TC-78"/>
        <s v="TC-79"/>
        <s v="TC-80"/>
        <s v="TC-81"/>
        <s v="TC-82"/>
        <s v="TC-83"/>
        <s v="TC-84"/>
        <s v="TC-85"/>
        <s v="TC-86"/>
        <s v="TC-87"/>
        <s v="TC-88"/>
        <s v="TC-89"/>
        <s v="TC-90"/>
        <s v="TC-91"/>
        <s v="TC-92"/>
        <s v="TC-93"/>
        <s v="TC-94"/>
        <s v="TC-95"/>
        <s v="TC-96"/>
        <s v="TC-97"/>
        <s v="TC-98"/>
        <s v="TC-99"/>
        <s v="TC-100"/>
        <s v="TC-101"/>
        <s v="TC-102"/>
        <s v="TC-103"/>
        <s v="TC-104"/>
        <s v="TC-105"/>
        <s v="TC-106"/>
        <s v="TC-107"/>
        <s v="TC-108"/>
        <s v="TC-109"/>
        <s v="TC-110"/>
        <s v="TC-111"/>
        <s v="TC-112"/>
        <s v="TC-113"/>
        <s v="TC-114"/>
        <s v="TC-115"/>
        <s v="TC-116"/>
        <s v="TC-117"/>
        <s v="TC-118"/>
        <s v="TC-119"/>
        <s v="TC-120"/>
        <s v="TC-121"/>
        <s v="TC-122"/>
        <s v="TC-123"/>
        <s v="TC-124"/>
        <s v="TC-125"/>
        <s v="TC-126"/>
        <s v="TC-127"/>
        <s v="TC-128"/>
        <s v="TC-129"/>
        <s v="TC-130"/>
        <s v="TC-131"/>
        <s v="TC-132"/>
        <s v="TC-133"/>
        <s v="TC-134"/>
        <s v="TC-135"/>
        <s v="TC-136"/>
        <s v="TC-137"/>
        <s v="TC-138"/>
        <s v="TC-139"/>
        <s v="TC-140"/>
        <s v="TC-141"/>
        <s v="TC-142"/>
        <s v="TC-143"/>
        <s v="TC-144"/>
        <s v="TC-145"/>
        <s v="TC-146"/>
        <s v="TC-147"/>
        <s v="TC-148"/>
        <s v="TC-149"/>
        <s v="TC-150"/>
        <s v="TC-151"/>
        <s v="TC-152"/>
        <s v="TC-153"/>
        <s v="TC-154"/>
        <s v="TC-155"/>
        <s v="TC-156"/>
        <s v="TC-157"/>
        <s v="TC-158"/>
        <s v="TC-159"/>
        <s v="TC-160"/>
        <s v="TC-161"/>
        <s v="TC-162"/>
        <s v="TC-163"/>
        <s v="TC-164"/>
        <s v="TC-165"/>
        <s v="TC-166"/>
        <s v="TC-167"/>
        <s v="TC-168"/>
        <s v="TC-169"/>
        <s v="TC-170"/>
        <s v="TC-171"/>
        <s v="TC-172"/>
        <s v="TC-173"/>
        <s v="TC-174"/>
        <s v="TC-175"/>
        <s v="TC-176"/>
        <s v="TC-177"/>
        <s v="TC-178"/>
        <s v="TC-179"/>
        <s v="TC-180"/>
        <s v="TC-181"/>
        <s v="TC-182"/>
        <s v="TC-183"/>
        <s v="TC-184"/>
        <s v="TC-185"/>
        <s v="TC-186"/>
        <s v="TC-187"/>
        <s v="TC-188"/>
        <s v="TC-189"/>
        <s v="TC-190"/>
        <s v="TC-191"/>
        <s v="TC-192"/>
        <s v="TC-193"/>
        <s v="TC-194"/>
        <s v="TC-195"/>
        <s v="TC-196"/>
        <s v="TC-197"/>
        <s v="TC-198"/>
        <s v="TC-199"/>
        <s v="TC-200"/>
        <s v="TC-201"/>
        <s v="TC-202"/>
        <s v="TC-203"/>
        <s v="TC-204"/>
        <s v="TC-205"/>
        <s v="TC-206"/>
        <s v="TC-207"/>
        <s v="TC-208"/>
        <s v="TC-209"/>
        <s v="TC-210"/>
        <s v="TC-211"/>
        <s v="TC-212"/>
        <s v="TC-213"/>
        <s v="TC-214"/>
        <s v="TC-215"/>
        <s v="TC-216"/>
        <s v="TC-217"/>
        <s v="TC-218"/>
        <s v="TC-219"/>
        <s v="TC-220"/>
        <s v="TC-221"/>
        <s v="TC-222"/>
        <s v="TC-223"/>
        <s v="TC-224"/>
        <s v="TC-225"/>
        <s v="TC-226"/>
        <s v="TC-227"/>
        <s v="TC-228"/>
        <s v="TC-229"/>
        <s v="TC-230"/>
        <s v="TC-231"/>
        <s v="TC-232"/>
        <s v="TC-233"/>
        <s v="TC-234"/>
        <s v="TC-235"/>
        <s v="TC-236"/>
        <s v="TC-237"/>
        <s v="TC-238"/>
        <s v="TC-239"/>
        <s v="TC-240"/>
        <s v="TC-241"/>
        <s v="TC-242"/>
        <s v="TC-243"/>
        <s v="TC-244"/>
        <s v="TC-245"/>
        <s v="TC-246"/>
        <s v="TC-247"/>
        <s v="TC-248"/>
        <s v="TC-249"/>
        <s v="TC-250"/>
        <s v="TC-251"/>
        <s v="TC-252"/>
        <s v="TC-253"/>
        <s v="TC-254"/>
        <s v="TC-255"/>
        <s v="TC-256"/>
        <s v="TC-257"/>
        <s v="TC-258"/>
        <s v="TC-259"/>
        <s v="TC-260"/>
        <s v="TC-261"/>
        <s v="TC-262"/>
        <s v="TC-263"/>
        <s v="TC-264"/>
        <s v="TC-265"/>
        <s v="TC-266"/>
        <s v="TC-267"/>
        <s v="TC-268"/>
        <s v="TC-269"/>
        <s v="TC-270"/>
        <s v="TC-271"/>
        <s v="TC-272"/>
        <s v="TC-273"/>
        <s v="TC-274"/>
        <s v="TC-275"/>
        <s v="TC-276"/>
        <s v="TC-277"/>
        <s v="TC-278"/>
        <s v="TC-279"/>
        <s v="TC-280"/>
        <s v="TC-281"/>
        <s v="TC-282"/>
        <s v="TC-283"/>
        <s v="TC-284"/>
        <s v="TC-285"/>
        <s v="TC-286"/>
        <s v="TC-287"/>
        <s v="TC-288"/>
        <s v="TC-289"/>
        <s v="TC-290"/>
        <s v="TC-291"/>
        <s v="TC-292"/>
        <s v="TC-293"/>
        <s v="TC-294"/>
        <s v="TC-295"/>
        <s v="TC-296"/>
        <s v="TC-297"/>
        <s v="TC-298"/>
        <s v="TC-299"/>
        <s v="TC-300"/>
        <s v="TC-301"/>
        <s v="TC-302"/>
        <s v="TC-303"/>
        <s v="TC-304"/>
        <s v="TC-305"/>
        <s v="TC-306"/>
        <s v="TC-307"/>
        <s v="TC-308"/>
        <s v="TC-309"/>
        <s v="TC-310"/>
        <s v="TC-311"/>
        <s v="TC-312"/>
        <s v="TC-313"/>
        <s v="TC-314"/>
        <s v="TC-315"/>
        <s v="TC-316"/>
        <s v="TC-317"/>
        <s v="TC-318"/>
        <s v="TC-319"/>
        <s v="TC-320"/>
        <s v="TC-321"/>
        <s v="TC-322"/>
        <s v="TC-323"/>
        <s v="TC-324"/>
        <s v="TC-325"/>
        <s v="TC-326"/>
        <s v="TC-327"/>
        <s v="TC-328"/>
        <s v="TC-329"/>
        <s v="TC-330"/>
        <s v="TC-331"/>
        <s v="TC-332"/>
        <s v="TC-333"/>
        <s v="TC-334"/>
        <s v="TC-335"/>
        <s v="TC-336"/>
        <s v="TC-337"/>
        <s v="TC-338"/>
        <s v="TC-339"/>
        <s v="TC-340"/>
        <s v="TC-341"/>
        <s v="TC-342"/>
        <s v="TC-343"/>
        <s v="TC-344"/>
        <s v="TC-345"/>
        <s v="TC-346"/>
        <s v="TC-347"/>
        <s v="TC-348"/>
        <s v="TC-349"/>
        <s v="TC-350"/>
        <s v="TC-351"/>
        <s v="TC-352"/>
        <s v="TC-353"/>
        <s v="TC-354"/>
        <s v="TC-355"/>
        <s v="TC-356"/>
        <s v="TC-357"/>
        <s v="TC-358"/>
        <s v="TC-359"/>
        <s v="TC-360"/>
        <s v="TC-361"/>
        <s v="TC-362"/>
        <s v="TC-363"/>
        <s v="TC-364"/>
        <s v="TC-365"/>
        <s v="TC-366"/>
        <s v="TC-367"/>
        <s v="TC-368"/>
        <s v="TC-369"/>
        <s v="TC-370"/>
        <s v="TC-371"/>
        <s v="TC-372"/>
        <s v="TC-373"/>
        <s v="TC-374"/>
        <s v="TC-375"/>
        <s v="TC-376"/>
        <s v="TC-377"/>
        <s v="TC-378"/>
        <s v="TC-379"/>
        <s v="TC-380"/>
        <s v="TC-381"/>
        <s v="TC-382"/>
        <s v="TC-383"/>
        <s v="TC-384"/>
        <s v="TC-385"/>
        <s v="TC-386"/>
        <s v="TC-387"/>
        <s v="TC-388"/>
        <s v="TC-389"/>
        <s v="TC-390"/>
        <s v="TC-391"/>
        <s v="TC-392"/>
        <s v="TC-393"/>
        <s v="TC-394"/>
        <s v="TC-395"/>
        <s v="TC-396"/>
        <s v="TC-397"/>
        <s v="TC-398"/>
        <s v="TC-399"/>
        <s v="TC-400"/>
        <s v="TC-401"/>
        <s v="TC-402"/>
        <s v="TC-403"/>
        <s v="TC-404"/>
        <s v="TC-405"/>
        <s v="TC-406"/>
        <s v="TC-407"/>
        <s v="TC-408"/>
        <s v="TC-409"/>
        <s v="TC-410"/>
        <s v="TC-411"/>
        <s v="TC-412"/>
        <s v="TC-413"/>
        <s v="TC-414"/>
        <s v="TC-415"/>
        <s v="TC-416"/>
        <s v="TC-417"/>
        <s v="TC-418"/>
        <s v="TC-419"/>
        <s v="TC-420"/>
        <s v="TC-421"/>
        <s v="TC-422"/>
        <s v="TC-423"/>
        <s v="TC-424"/>
        <s v="TC-425"/>
        <s v="TC-426"/>
        <s v="TC-427"/>
        <s v="TC-428"/>
        <s v="TC-429"/>
        <s v="TC-430"/>
        <s v="TC-431"/>
        <s v="TC-432"/>
        <s v="TC-433"/>
        <s v="TC-434"/>
        <s v="TC-435"/>
        <s v="TC-436"/>
        <s v="TC-437"/>
        <s v="TC-438"/>
        <s v="TC-439"/>
        <s v="TC-440"/>
        <s v="TC-441"/>
        <s v="TC-442"/>
        <s v="TC-443"/>
        <s v="TC-444"/>
        <s v="TC-445"/>
        <s v="TC-446"/>
        <s v="TC-447"/>
        <s v="TC-448"/>
        <s v="TC-449"/>
        <s v="TC-450"/>
        <s v="TC-451"/>
        <s v="TC-452"/>
        <s v="TC-453"/>
        <s v="TC-454"/>
        <s v="TC-455"/>
        <s v="TC-456"/>
        <s v="TC-457"/>
        <s v="TC-458"/>
        <s v="TC-459"/>
        <s v="TC-460"/>
        <s v="TC-461"/>
        <s v="TC-462"/>
        <s v="TC-463"/>
        <s v="TC-464"/>
        <s v="TC-465"/>
        <s v="TC-466"/>
        <s v="TC-467"/>
        <s v="TC-468"/>
        <s v="TC-469"/>
        <s v="TC-470"/>
        <s v="TC-471"/>
        <s v="TC-472"/>
        <s v="TC-473"/>
        <s v="TC-474"/>
        <s v="TC-475"/>
        <s v="TC-476"/>
        <s v="TC-477"/>
        <s v="TC-478"/>
        <s v="TC-479"/>
        <s v="TC-480"/>
        <s v="TC-481"/>
        <s v="TC-482"/>
        <s v="TC-483"/>
        <s v="TC-484"/>
        <s v="TC-485"/>
        <s v="TC-486"/>
        <s v="TC-487"/>
        <s v="TC-488"/>
        <s v="TC-489"/>
        <s v="TC-490"/>
        <s v="TC-491"/>
        <s v="TC-492"/>
        <s v="TC-493"/>
        <s v="TC-494"/>
        <s v="TC-495"/>
        <s v="TC-496"/>
        <s v="TC-497"/>
        <s v="TC-498"/>
        <s v="TC-499"/>
        <s v="TC-500"/>
        <s v="TC-501"/>
        <s v="TC-502"/>
        <s v="TC-503"/>
        <s v="TC-504"/>
        <s v="TC-505"/>
        <s v="TC-506"/>
        <s v="TC-507"/>
        <s v="TC-508"/>
        <s v="TC-509"/>
        <s v="TC-510"/>
        <s v="TC-511"/>
        <s v="TC-512"/>
        <s v="TC-513"/>
        <s v="TC-514"/>
        <s v="TC-515"/>
        <s v="TC-516"/>
        <s v="TC-517"/>
        <s v="TC-518"/>
        <s v="TC-519"/>
        <s v="TC-520"/>
        <s v="TC-521"/>
        <s v="TC-522"/>
        <s v="TC-523"/>
        <s v="TC-524"/>
        <s v="TC-525"/>
        <s v="TC-526"/>
        <s v="TC-527"/>
        <s v="TC-528"/>
        <s v="TC-529"/>
        <s v="TC-530"/>
        <s v="TC-531"/>
        <s v="TC-532"/>
        <s v="TC-533"/>
        <s v="TC-534"/>
        <s v="TC-535"/>
        <s v="TC-536"/>
        <s v="TC-537"/>
        <s v="TC-538"/>
        <s v="TC-539"/>
        <s v="TC-540"/>
        <s v="TC-541"/>
        <s v="TC-542"/>
        <s v="TC-543"/>
        <s v="TC-544"/>
        <s v="TC-545"/>
        <s v="TC-546"/>
        <s v="TC-547"/>
        <s v="TC-548"/>
        <s v="TC-549"/>
        <s v="TC-550"/>
        <s v="TC-551"/>
        <s v="TC-552"/>
        <s v="TC-553"/>
        <s v="TC-554"/>
        <s v="TC-555"/>
        <s v="TC-556"/>
        <s v="TC-557"/>
        <s v="TC-558"/>
        <s v="TC-559"/>
        <s v="TC-560"/>
        <s v="TC-561"/>
        <s v="TC-562"/>
        <s v="TC-563"/>
        <s v="TC-564"/>
        <s v="TC-565"/>
        <s v="TC-566"/>
        <s v="TC-567"/>
        <s v="TC-568"/>
        <s v="TC-569"/>
        <s v="TC-570"/>
        <s v="TC-571"/>
        <s v="TC-572"/>
        <s v="TC-573"/>
        <s v="TC-574"/>
        <s v="TC-575"/>
        <s v="TC-576"/>
        <s v="TC-577"/>
        <s v="TC-578"/>
        <s v="TC-579"/>
        <s v="TC-580"/>
        <s v="TC-581"/>
        <s v="TC-582"/>
        <s v="TC-583"/>
        <s v="TC-584"/>
        <s v="TC-585"/>
        <s v="TC-586"/>
        <s v="TC-587"/>
        <s v="TC-588"/>
        <s v="TC-589"/>
        <s v="TC-590"/>
        <s v="TC-591"/>
        <s v="TC-592"/>
        <s v="TC-593"/>
        <s v="TC-594"/>
        <s v="TC-595"/>
        <s v="TC-596"/>
        <s v="TC-597"/>
        <s v="TC-598"/>
        <s v="TC-599"/>
        <s v="TC-600"/>
        <s v="TC-601"/>
        <s v="TC-602"/>
        <s v="TC-603"/>
        <s v="TC-604"/>
        <s v="TC-605"/>
        <s v="TC-606"/>
        <s v="TC-607"/>
        <s v="TC-608"/>
        <s v="TC-609"/>
        <s v="TC-610"/>
        <s v="TC-611"/>
        <s v="TC-612"/>
        <s v="TC-613"/>
        <s v="TC-614"/>
        <s v="TC-615"/>
        <s v="TC-616"/>
        <s v="TC-617"/>
        <s v="TC-618"/>
        <s v="TC-619"/>
        <s v="TC-620"/>
        <s v="TC-621"/>
        <s v="TC-622"/>
        <s v="TC-623"/>
        <s v="TC-624"/>
        <s v="TC-625"/>
        <s v="TC-626"/>
        <s v="TC-627"/>
        <s v="TC-628"/>
        <s v="TC-629"/>
        <s v="TC-630"/>
        <s v="TC-631"/>
        <s v="TC-632"/>
        <s v="TC-633"/>
        <s v="TC-634"/>
        <s v="TC-635"/>
        <s v="TC-636"/>
        <s v="TC-637"/>
        <s v="TC-638"/>
        <s v="TC-639"/>
        <s v="TC-640"/>
        <s v="TC-641"/>
        <s v="TC-642"/>
        <s v="TC-643"/>
        <s v="TC-644"/>
        <s v="TC-645"/>
        <s v="TC-646"/>
        <s v="TC-647"/>
        <s v="TC-648"/>
        <s v="TC-649"/>
        <s v="TC-650"/>
        <s v="TC-651"/>
        <s v="TC-652"/>
        <s v="TC-653"/>
        <s v="TC-654"/>
        <s v="TC-655"/>
        <s v="TC-656"/>
        <s v="TC-657"/>
        <s v="TC-658"/>
        <s v="TC-659"/>
        <s v="TC-660"/>
        <s v="TC-661"/>
        <s v="TC-662"/>
        <s v="TC-663"/>
        <s v="TC-664"/>
        <s v="TC-665"/>
        <s v="TC-666"/>
        <s v="TC-667"/>
        <s v="TC-668"/>
        <s v="TC-669"/>
        <s v="TC-670"/>
        <s v="TC-671"/>
        <s v="TC-672"/>
        <s v="TC-673"/>
        <s v="TC-674"/>
        <s v="TC-675"/>
        <s v="TC-676"/>
        <s v="TC-677"/>
        <s v="TC-678"/>
        <s v="TC-679"/>
        <s v="TC-680"/>
        <s v="TC-681"/>
        <s v="TC-682"/>
        <s v="TC-683"/>
        <s v="TC-684"/>
        <s v="TC-685"/>
        <s v="TC-686"/>
        <s v="TC-687"/>
        <s v="TC-688"/>
        <s v="TC-689"/>
        <s v="TC-690"/>
        <s v="TC-691"/>
        <s v="TC-692"/>
        <s v="TC-693"/>
        <s v="TC-694"/>
        <s v="TC-695"/>
        <s v="TC-696"/>
        <s v="TC-697"/>
        <s v="TC-698"/>
        <s v="TC-699"/>
        <s v="TC-700"/>
        <s v="TC-701"/>
        <s v="TC-702"/>
        <s v="TC-703"/>
        <s v="TC-704"/>
        <s v="TC-705"/>
        <s v="TC-706"/>
        <s v="TC-707"/>
        <s v="TC-708"/>
        <s v="TC-709"/>
        <s v="TC-710"/>
        <s v="TC-711"/>
        <s v="TC-712"/>
        <s v="TC-713"/>
        <s v="TC-714"/>
        <s v="TC-715"/>
        <s v="TC-716"/>
        <s v="TC-717"/>
        <s v="TC-718"/>
        <s v="TC-719"/>
        <s v="TC-720"/>
        <s v="TC-721"/>
        <s v="TC-722"/>
        <s v="TC-723"/>
        <s v="TC-724"/>
        <s v="TC-725"/>
        <s v="TC-726"/>
        <s v="TC-727"/>
        <s v="TC-728"/>
        <s v="TC-729"/>
        <s v="TC-730"/>
        <s v="TC-731"/>
        <s v="TC-732"/>
        <s v="TC-733"/>
        <s v="TC-734"/>
        <s v="TC-735"/>
        <s v="TC-736"/>
        <s v="TC-737"/>
        <s v="TC-738"/>
        <s v="TC-739"/>
        <s v="TC-740"/>
        <s v="TC-741"/>
        <s v="TC-742"/>
        <s v="TC-743"/>
        <s v="TC-744"/>
        <s v="TC-745"/>
        <s v="TC-746"/>
        <s v="TC-747"/>
        <s v="TC-748"/>
        <s v="TC-749"/>
        <s v="TC-750"/>
        <s v="TC-751"/>
        <s v="TC-752"/>
        <s v="TC-753"/>
        <s v="TC-754"/>
        <s v="TC-755"/>
        <s v="TC-756"/>
        <s v="TC-757"/>
        <s v="TC-758"/>
        <s v="TC-759"/>
        <s v="TC-760"/>
        <s v="TC-761"/>
        <s v="TC-762"/>
        <s v="TC-763"/>
        <s v="TC-764"/>
        <s v="TC-765"/>
        <s v="TC-766"/>
        <s v="TC-767"/>
        <s v="TC-768"/>
        <s v="TC-769"/>
        <s v="TC-770"/>
        <s v="TC-771"/>
        <s v="TC-772"/>
        <s v="TC-773"/>
        <s v="TC-774"/>
        <s v="TC-775"/>
        <s v="TC-776"/>
        <s v="TC-777"/>
        <s v="TC-778"/>
        <s v="TC-779"/>
        <s v="TC-780"/>
        <s v="TC-781"/>
        <s v="TC-782"/>
        <s v="TC-783"/>
        <s v="TC-784"/>
        <s v="TC-785"/>
        <s v="TC-786"/>
        <s v="TC-787"/>
        <s v="TC-788"/>
        <s v="TC-789"/>
        <s v="TC-790"/>
        <s v="TC-791"/>
        <s v="TC-792"/>
        <s v="TC-793"/>
        <s v="TC-794"/>
        <s v="TC-795"/>
        <s v="TC-796"/>
        <s v="TC-797"/>
        <s v="TC-798"/>
        <s v="TC-799"/>
        <s v="TC-800"/>
        <s v="TC-801"/>
        <s v="TC-802"/>
        <s v="TC-803"/>
        <s v="TC-804"/>
        <s v="TC-805"/>
        <s v="TC-806"/>
        <s v="TC-807"/>
        <s v="TC-808"/>
        <s v="TC-809"/>
        <s v="TC-810"/>
        <s v="TC-811"/>
        <s v="TC-812"/>
        <s v="TC-813"/>
        <s v="TC-814"/>
        <s v="TC-815"/>
        <s v="TC-816"/>
        <s v="TC-817"/>
        <s v="TC-818"/>
        <s v="TC-819"/>
        <s v="TC-820"/>
        <s v="TC-821"/>
        <s v="TC-822"/>
        <s v="TC-823"/>
        <s v="TC-824"/>
        <s v="TC-825"/>
        <s v="TC-826"/>
        <s v="TC-827"/>
        <s v="TC-828"/>
        <s v="TC-829"/>
        <s v="TC-830"/>
        <s v="TC-831"/>
        <s v="TC-832"/>
        <s v="TC-833"/>
        <s v="TC-834"/>
        <s v="TC-835"/>
        <s v="TC-836"/>
        <s v="TC-837"/>
        <s v="TC-838"/>
        <s v="TC-839"/>
        <s v="TC-840"/>
        <s v="TC-841"/>
        <s v="TC-842"/>
        <s v="TC-843"/>
        <s v="TC-844"/>
        <s v="TC-845"/>
        <s v="TC-846"/>
        <s v="TC-847"/>
        <s v="TC-848"/>
        <s v="TC-849"/>
        <s v="TC-850"/>
        <s v="TC-851"/>
        <s v="TC-852"/>
        <s v="TC-853"/>
        <s v="TC-854"/>
        <s v="TC-855"/>
        <s v="TC-856"/>
        <s v="TC-857"/>
        <s v="TC-858"/>
        <s v="TC-859"/>
        <s v="TC-860"/>
        <s v="TC-861"/>
        <s v="TC-862"/>
        <s v="TC-863"/>
        <s v="TC-864"/>
        <s v="TC-865"/>
        <s v="TC-866"/>
        <s v="TC-867"/>
        <s v="TC-868"/>
        <s v="TC-869"/>
        <s v="TC-870"/>
        <s v="TC-871"/>
        <s v="TC-872"/>
        <s v="TC-873"/>
        <s v="TC-874"/>
        <s v="TC-875"/>
        <s v="TC-876"/>
        <s v="TC-877"/>
        <s v="TC-878"/>
        <s v="TC-879"/>
        <s v="TC-880"/>
        <s v="TC-881"/>
        <s v="TC-882"/>
        <s v="TC-883"/>
        <s v="TC-884"/>
        <s v="TC-885"/>
        <s v="TC-886"/>
        <s v="TC-887"/>
        <s v="TC-888"/>
        <s v="TC-889"/>
        <s v="TC-890"/>
        <s v="TC-891"/>
        <s v="TC-892"/>
        <s v="TC-893"/>
        <s v="TC-894"/>
        <s v="TC-895"/>
        <s v="TC-896"/>
        <s v="TC-897"/>
        <s v="TC-898"/>
        <s v="TC-899"/>
        <s v="TC-900"/>
        <s v="TC-901"/>
        <s v="TC-902"/>
        <s v="TC-903"/>
        <s v="TC-904"/>
        <s v="TC-905"/>
        <s v="TC-906"/>
        <s v="TC-907"/>
        <s v="TC-908"/>
        <s v="TC-909"/>
        <s v="TC-910"/>
        <s v="TC-911"/>
        <s v="TC-912"/>
        <s v="TC-913"/>
        <s v="TC-914"/>
        <s v="TC-915"/>
        <s v="TC-916"/>
        <s v="TC-917"/>
        <s v="TC-918"/>
        <s v="TC-919"/>
        <s v="TC-920"/>
        <s v="TC-921"/>
        <s v="TC-922"/>
        <s v="TC-923"/>
        <s v="TC-924"/>
        <s v="TC-925"/>
        <s v="TC-926"/>
        <s v="TC-927"/>
        <s v="TC-928"/>
        <s v="TC-929"/>
        <s v="TC-930"/>
        <s v="TC-931"/>
        <s v="TC-932"/>
        <s v="TC-933"/>
        <s v="TC-934"/>
        <s v="TC-935"/>
        <s v="TC-936"/>
        <s v="TC-937"/>
        <s v="TC-938"/>
        <s v="TC-939"/>
        <s v="TC-940"/>
        <s v="TC-941"/>
        <s v="TC-942"/>
        <s v="TC-943"/>
        <s v="TC-944"/>
        <s v="TC-945"/>
        <s v="TC-946"/>
        <s v="TC-947"/>
        <s v="TC-948"/>
        <s v="TC-949"/>
        <s v="TC-950"/>
        <s v="TC-951"/>
        <s v="TC-952"/>
        <s v="TC-953"/>
        <s v="TC-954"/>
        <s v="TC-955"/>
        <s v="TC-956"/>
        <s v="TC-957"/>
        <s v="TC-958"/>
        <s v="TC-959"/>
        <s v="TC-960"/>
        <s v="TC-961"/>
        <s v="TC-962"/>
        <s v="TC-963"/>
        <s v="TC-964"/>
        <s v="TC-965"/>
        <s v="TC-966"/>
        <s v="TC-967"/>
        <s v="TC-968"/>
        <s v="TC-969"/>
        <s v="TC-970"/>
        <s v="TC-971"/>
        <s v="TC-972"/>
        <s v="TC-973"/>
        <s v="TC-974"/>
        <s v="TC-975"/>
        <s v="TC-976"/>
        <s v="TC-977"/>
        <s v="TC-978"/>
        <s v="TC-979"/>
        <s v="TC-980"/>
        <s v="TC-981"/>
        <s v="TC-982"/>
        <s v="TC-983"/>
        <s v="TC-984"/>
        <s v="TC-985"/>
        <s v="TC-986"/>
        <s v="TC-987"/>
        <s v="TC-988"/>
        <s v="TC-989"/>
        <s v="TC-990"/>
        <s v="TC-991"/>
        <s v="TC-992"/>
        <s v="TC-993"/>
        <s v="TC-994"/>
        <s v="TC-995"/>
        <s v="TC-996"/>
        <s v="TC-997"/>
        <s v="TC-998"/>
        <s v="TC-999"/>
        <s v="TC-1000"/>
        <s v="TC-1001"/>
        <s v="TC-1002"/>
        <s v="TC-1003"/>
        <s v="TC-1004"/>
        <s v="TC-1005"/>
        <s v="TC-1006"/>
        <s v="TC-1007"/>
        <s v="TC-1008"/>
        <s v="TC-1009"/>
        <s v="TC-1010"/>
        <s v="TC-1011"/>
        <s v="TC-1012"/>
        <s v="TC-1013"/>
        <s v="TC-1014"/>
        <s v="TC-1015"/>
        <s v="TC-1016"/>
        <s v="TC-1017"/>
        <s v="TC-1018"/>
        <s v="TC-1019"/>
        <s v="TC-1020"/>
        <s v="TC-1021"/>
        <s v="TC-1022"/>
        <s v="TC-1023"/>
        <s v="TC-1024"/>
        <s v="TC-1025"/>
        <s v="TC-1026"/>
        <s v="TC-1027"/>
        <s v="TC-1028"/>
        <s v="TC-1029"/>
        <s v="TC-1030"/>
        <s v="TC-1031"/>
        <s v="TC-1032"/>
        <s v="TC-1033"/>
        <s v="TC-1034"/>
        <s v="TC-1035"/>
        <s v="TC-1036"/>
        <s v="TC-1037"/>
        <s v="TC-1038"/>
        <s v="TC-1039"/>
        <s v="TC-1040"/>
        <s v="TC-1041"/>
        <s v="TC-1042"/>
        <s v="TC-1043"/>
        <s v="TC-1044"/>
        <s v="TC-1045"/>
        <s v="TC-1046"/>
        <s v="TC-1047"/>
        <s v="TC-1048"/>
        <s v="TC-1049"/>
        <s v="TC-1050"/>
        <s v="TC-1051"/>
        <s v="TC-1052"/>
        <s v="TC-1053"/>
        <s v="TC-1054"/>
        <s v="TC-1055"/>
        <s v="TC-1056"/>
        <s v="TC-1057"/>
        <s v="TC-1058"/>
        <s v="TC-1059"/>
        <s v="TC-1060"/>
        <s v="TC-1061"/>
        <s v="TC-1062"/>
        <s v="TC-1063"/>
        <s v="TC-1064"/>
        <s v="TC-1065"/>
        <s v="TC-1066"/>
        <s v="TC-1067"/>
        <s v="TC-1068"/>
        <s v="TC-1069"/>
        <s v="TC-1070"/>
        <s v="TC-1071"/>
        <s v="TC-1072"/>
        <s v="TC-1073"/>
        <s v="TC-1074"/>
        <s v="TC-1075"/>
        <s v="TC-1076"/>
        <s v="TC-1077"/>
        <s v="TC-1078"/>
        <s v="TC-1079"/>
        <s v="TC-1080"/>
        <s v="TC-1081"/>
        <s v="TC-1082"/>
        <s v="TC-1083"/>
        <s v="TC-1084"/>
        <s v="TC-1085"/>
        <s v="TC-1086"/>
        <s v="TC-1087"/>
        <s v="TC-1088"/>
        <s v="TC-1089"/>
        <s v="TC-1090"/>
        <s v="TC-1091"/>
        <s v="TC-1092"/>
        <s v="TC-1093"/>
        <s v="TC-1094"/>
        <s v="TC-1095"/>
        <s v="TC-1096"/>
        <s v="TC-1097"/>
        <s v="TC-1098"/>
        <s v="TC-1099"/>
        <s v="TC-1100"/>
        <s v="TC-1101"/>
        <s v="TC-1102"/>
        <s v="TC-1103"/>
        <s v="TC-1104"/>
        <s v="TC-1105"/>
        <s v="TC-1106"/>
        <s v="TC-1107"/>
        <s v="TC-1108"/>
        <s v="TC-1109"/>
        <s v="TC-1110"/>
        <s v="TC-1111"/>
        <s v="TC-1112"/>
        <s v="TC-1113"/>
        <s v="TC-1114"/>
        <s v="TC-1115"/>
        <s v="TC-1116"/>
        <s v="TC-1117"/>
        <s v="TC-1118"/>
        <s v="TC-1119"/>
        <s v="TC-1120"/>
        <s v="TC-1121"/>
        <s v="TC-1122"/>
        <s v="TC-1123"/>
        <s v="TC-1124"/>
        <s v="TC-1125"/>
        <s v="TC-1126"/>
        <s v="TC-1127"/>
        <s v="TC-1128"/>
        <s v="TC-1129"/>
        <s v="TC-1130"/>
        <s v="TC-1131"/>
        <s v="TC-1132"/>
        <s v="TC-1133"/>
        <s v="TC-1134"/>
        <s v="TC-1135"/>
        <s v="TC-1136"/>
        <s v="TC-1137"/>
        <s v="TC-1138"/>
        <s v="TC-1139"/>
        <s v="TC-1140"/>
        <s v="TC-1141"/>
        <s v="TC-1142"/>
        <s v="TC-1143"/>
        <s v="TC-1144"/>
        <s v="TC-1145"/>
        <s v="TC-1146"/>
        <s v="TC-1147"/>
        <s v="TC-1148"/>
        <s v="TC-1149"/>
        <s v="TC-1150"/>
        <s v="TC-1151"/>
        <s v="TC-1152"/>
        <s v="TC-1153"/>
        <s v="TC-1154"/>
        <s v="TC-1155"/>
        <s v="TC-1156"/>
        <s v="TC-1157"/>
        <s v="TC-1158"/>
        <s v="TC-1159"/>
        <s v="TC-1160"/>
        <s v="TC-1161"/>
        <s v="TC-1162"/>
        <s v="TC-1163"/>
        <s v="TC-1164"/>
        <s v="TC-1165"/>
        <s v="TC-1166"/>
        <s v="TC-1167"/>
        <s v="TC-1168"/>
        <s v="TC-1169"/>
        <s v="TC-1170"/>
        <s v="TC-1171"/>
        <s v="TC-1172"/>
        <s v="TC-1173"/>
        <s v="TC-1174"/>
        <s v="TC-1175"/>
        <s v="TC-1176"/>
        <s v="TC-1177"/>
        <s v="TC-1178"/>
        <s v="TC-1179"/>
        <s v="TC-1180"/>
        <s v="TC-1181"/>
        <s v="TC-1182"/>
        <s v="TC-1183"/>
        <s v="TC-1184"/>
        <s v="TC-1185"/>
        <s v="TC-1186"/>
        <s v="TC-1187"/>
        <s v="TC-1188"/>
        <s v="TC-1189"/>
        <s v="TC-1190"/>
        <s v="TC-1191"/>
        <s v="TC-1192"/>
        <s v="TC-1193"/>
        <s v="TC-1194"/>
        <s v="TC-1195"/>
        <s v="TC-1196"/>
        <s v="TC-1197"/>
        <s v="TC-1198"/>
        <s v="TC-1199"/>
        <s v="TC-1200"/>
        <s v="TC-1201"/>
        <s v="TC-1202"/>
        <s v="TC-1203"/>
        <s v="TC-1204"/>
        <s v="TC-1205"/>
        <s v="TC-1206"/>
        <s v="TC-1207"/>
        <s v="TC-1208"/>
        <s v="TC-1209"/>
        <s v="TC-1210"/>
        <s v="TC-1211"/>
        <s v="TC-1212"/>
        <s v="TC-1213"/>
        <s v="TC-1214"/>
        <s v="TC-1215"/>
        <s v="TC-1216"/>
        <s v="TC-1217"/>
        <s v="TC-1218"/>
        <s v="TC-1219"/>
        <s v="TC-1220"/>
        <s v="TC-1221"/>
        <s v="TC-1222"/>
        <s v="TC-1223"/>
        <s v="TC-1224"/>
        <s v="TC-1225"/>
        <s v="TC-1226"/>
        <s v="TC-1227"/>
        <s v="TC-1228"/>
        <s v="TC-1229"/>
        <s v="TC-1230"/>
        <s v="TC-1231"/>
        <s v="TC-1232"/>
        <s v="TC-1233"/>
        <s v="TC-1234"/>
        <s v="TC-1235"/>
        <s v="TC-1236"/>
        <s v="TC-1237"/>
        <s v="TC-1238"/>
        <s v="TC-1239"/>
        <s v="TC-1240"/>
        <s v="TC-1241"/>
        <s v="TC-1242"/>
        <s v="TC-1243"/>
        <s v="TC-1244"/>
        <s v="TC-1245"/>
        <s v="TC-1246"/>
        <s v="TC-1247"/>
        <s v="TC-1248"/>
        <s v="TC-1249"/>
        <s v="TC-1250"/>
        <s v="TC-1251"/>
        <s v="TC-1252"/>
        <s v="TC-1253"/>
        <s v="TC-1254"/>
        <s v="TC-1255"/>
        <s v="TC-1256"/>
        <s v="TC-1257"/>
        <s v="TC-1258"/>
        <s v="TC-1259"/>
        <s v="TC-1260"/>
        <s v="TC-1261"/>
        <s v="TC-1262"/>
        <s v="TC-1263"/>
        <s v="TC-1264"/>
        <s v="TC-1265"/>
        <s v="TC-1266"/>
      </sharedItems>
    </cacheField>
    <cacheField name="Module" numFmtId="0">
      <sharedItems count="1">
        <s v="Bill Checking "/>
      </sharedItems>
    </cacheField>
    <cacheField name="Submodule" numFmtId="0">
      <sharedItems containsBlank="1" count="65">
        <s v="Vendor Master"/>
        <s v="Vendor Master - Grid"/>
        <s v="Vendor Master "/>
        <s v="Vendor Master - Add"/>
        <s v="Vendor Master - Edit"/>
        <s v="Vendor Master - Bulk Upload"/>
        <s v="Vendor Master - View"/>
        <s v="Search option"/>
        <s v="Vendor Master - Downlaod template"/>
        <s v="Payment Template  Master"/>
        <s v="Payment Template Master - Grid"/>
        <s v="Payment Template Master - Search"/>
        <s v="Payment Template Master"/>
        <s v="Payment Template Master - Add"/>
        <s v="Payment Template Master - Edit"/>
        <s v="Bill Checking transaction"/>
        <s v="Payment Template Master - View"/>
        <s v="Bill checking transaction - Export"/>
        <s v="Bill checking transaction - Search"/>
        <s v="Bill checking transaction - Filter"/>
        <s v="Bill checking transaction - Add data"/>
        <s v="Bill checking transaction - Edit"/>
        <s v="Bill checking transaction - View"/>
        <s v="Bill checking transaction - Cancel Bill"/>
        <s v="Bill checking transaction - Approval - Edit"/>
        <s v="Bill checking transaction -Edit"/>
        <s v="Bill checking transaction - Approval/Rejection"/>
        <s v="Bill checking transaction - Approval"/>
        <s v="Bill checking transaction - Creator - Edit"/>
        <s v="Bill checking transaction - Assigned to- Gird"/>
        <s v="Bill Checking - Approval Settings"/>
        <s v="Bill checking transaction - History"/>
        <s v="Bill Payments"/>
        <s v="Bill Payments - Grid"/>
        <s v="Bill Payments - View"/>
        <s v="Bill Payments - Export"/>
        <s v="Bill Payments - Download txt file"/>
        <s v="Bill Payments - Auto update payment"/>
        <s v="Bill checking transaction - Payment Details"/>
        <s v="Bill checking transaction - Payment Details - Grid"/>
        <s v="Bill checking transaction - Payment Details - Edit"/>
        <s v="Bill checking transaction - Payment Details - Export"/>
        <s v="Bill checking transaction - Payment Details - Search"/>
        <s v="Bill checking transaction - Payment Details - Export Reset"/>
        <s v="Bill checking transaction - Payment History"/>
        <s v="Bill checking transaction "/>
        <s v="Bill checking transaction - Assigned Person"/>
        <s v="Bill Type Master"/>
        <s v="Bill Type Master  - Grid"/>
        <s v="Bill Type Master - Add Bill Type"/>
        <s v="Bill Type Master  - Edit"/>
        <s v="Bill Type-&gt;Grid View"/>
        <s v="Approval Settings"/>
        <s v="Approval Settings - Edit"/>
        <s v="Approval Settings - View"/>
        <s v="Vendor Master - Search"/>
        <s v="Bill checking transaction - Assigned to - Edit"/>
        <s v="Bill checking transaction - Assigned to- Edit"/>
        <s v="Bill checking transaction - Approver - Edit"/>
        <m u="1"/>
        <s v="Bill Checking transaction - Grid" u="1"/>
        <s v="Bill checking transaction - Gird" u="1"/>
        <s v="Bill checking transaction - Approval - Gird" u="1"/>
        <s v="Bill checking transaction - Approver  - Edit" u="1"/>
        <s v="Bill Checking - Grid" u="1"/>
      </sharedItems>
    </cacheField>
    <cacheField name="Req Id" numFmtId="0">
      <sharedItems containsString="0" containsBlank="1" containsNonDate="0" count="1">
        <m/>
      </sharedItems>
    </cacheField>
    <cacheField name="Function" numFmtId="0">
      <sharedItems containsBlank="1" count="6">
        <m/>
        <s v="Add"/>
        <s v="Gird view"/>
        <s v="Edit"/>
        <s v="View"/>
        <s v="Grid view"/>
      </sharedItems>
    </cacheField>
    <cacheField name="Testing Type" numFmtId="0">
      <sharedItems count="4">
        <s v="Functionality"/>
        <s v="UI"/>
        <s v="Validation"/>
        <s v="Intergration"/>
      </sharedItems>
    </cacheField>
    <cacheField name="Platform" numFmtId="0">
      <sharedItems containsString="0" containsBlank="1" containsNonDate="0" count="1">
        <m/>
      </sharedItems>
    </cacheField>
    <cacheField name="Field" numFmtId="0">
      <sharedItems containsBlank="1" containsNumber="1" containsInteger="1" containsMixedTypes="1" count="150">
        <m/>
        <s v="Grid View"/>
        <s v="Vendor name"/>
        <s v="Mobile Number"/>
        <s v="Email"/>
        <s v="Address"/>
        <s v="Country"/>
        <s v="State"/>
        <s v="City"/>
        <s v="Pincode"/>
        <s v="Adhar No"/>
        <s v="Adhar No Attachment"/>
        <s v="PAN"/>
        <s v="PAN No Attachment"/>
        <s v="MSME "/>
        <s v="MSME Attachment"/>
        <s v="GST No"/>
        <s v="GST Attachment"/>
        <s v="Bill Day"/>
        <s v="ERP account name"/>
        <s v="Consider in payment (yes/no/petty cash)"/>
        <s v="Bank Name"/>
        <s v="Bank Branch Name"/>
        <s v=" Account No"/>
        <s v="Account No"/>
        <s v=" IFSC Code"/>
        <s v="Beneficiary Name"/>
        <s v="Bank Passbook Attachment"/>
        <s v="Cheque Attachment"/>
        <s v="Payment Template"/>
        <s v="Card Number"/>
        <s v="Reference no"/>
        <s v="Narration"/>
        <s v="Status"/>
        <s v="Save"/>
        <s v="Back"/>
        <s v="Vendor ID "/>
        <s v="attachments"/>
        <s v="error message"/>
        <s v="View page"/>
        <s v="Update"/>
        <s v="Close"/>
        <s v="Search field"/>
        <s v="Search button "/>
        <s v="Reset"/>
        <s v="Downlaod Template"/>
        <s v="Pin code"/>
        <s v="Aadhar No"/>
        <s v="PAN No"/>
        <s v="MSME No"/>
        <s v="IFSC Code"/>
        <s v="Template"/>
        <s v="Bulk Upload"/>
        <s v="Bulk Upload pop-up"/>
        <s v="Bulk Upload &gt; Choose File"/>
        <s v="Bulk Upload &gt; Upload"/>
        <s v="Bulk Upload &gt; Back"/>
        <s v="report page"/>
        <s v="View button"/>
        <s v="Sr No"/>
        <s v="Template name"/>
        <s v="Payment type"/>
        <s v="Bill type"/>
        <s v="Min days"/>
        <s v="Bill Day "/>
        <s v="Payment weekly"/>
        <s v="Remark"/>
        <s v="Created at "/>
        <s v="Created by"/>
        <s v="Updated at"/>
        <s v="Updated by"/>
        <s v="Search "/>
        <s v="Payment Type &gt; Monthly "/>
        <s v="Payment Type &gt; Weekly"/>
        <s v="Bill Date Type"/>
        <s v="Save "/>
        <s v="Back "/>
        <s v="Grid View "/>
        <s v="Update button "/>
        <s v="Payment date"/>
        <s v="Bill ID"/>
        <s v="Bill status"/>
        <s v="Assigned to"/>
        <s v="From Bill date"/>
        <s v="To Bill date"/>
        <s v="From Received date"/>
        <s v="To Received date"/>
        <s v="From payment date"/>
        <s v="To payment date"/>
        <s v="From bill amount"/>
        <s v="To bill amount"/>
        <s v="From hold amount"/>
        <s v="To hold amount"/>
        <s v="Is orignal bill needed"/>
        <s v=" Bill type "/>
        <s v="Assign to"/>
        <s v="Bill date"/>
        <s v="Received date"/>
        <s v="Bill Amount"/>
        <s v="vendor bill number"/>
        <s v="Debit advance"/>
        <s v="Taxable amount"/>
        <s v="IGST/GST"/>
        <s v="Round off"/>
        <s v="TCS"/>
        <s v="TCS applicable"/>
        <s v="original bill needed"/>
        <s v="TDS applicable"/>
        <s v="TDS Section"/>
        <s v="Net Payment"/>
        <s v="TDS Amount"/>
        <s v="Remark history"/>
        <s v="Audit remark"/>
        <s v="Attachment"/>
        <s v="Bill Creator"/>
        <s v="Assigned To login"/>
        <s v="Internal Audit Remark"/>
        <s v="External  Audit Remark"/>
        <n v="0"/>
        <s v="Login"/>
        <s v=" Status "/>
        <s v=" Remark "/>
        <s v=" Created at "/>
        <s v=" Created by "/>
        <s v="Updated at "/>
        <s v=" Updated by "/>
        <s v=" Action "/>
        <s v="Slab 1"/>
        <s v="Assigned Approvers"/>
        <s v="Required  users"/>
        <s v="Required  Number"/>
        <s v="Delete slab"/>
        <s v="Slab N"/>
        <s v="Amount"/>
        <s v="Assigned To "/>
        <s v="Assigned To  "/>
        <s v="Remark field"/>
        <s v="Submit button"/>
        <s v="Cancel button"/>
        <s v="View"/>
        <s v="Level of Approver"/>
        <s v="Upto Amount"/>
        <s v="Required  Approvers"/>
        <s v="Required  Member"/>
        <s v="Required  number "/>
        <s v="Cancel"/>
        <s v="Search"/>
        <s v=" Search bar "/>
        <s v=" Reset button "/>
        <s v="Salb N"/>
      </sharedItems>
    </cacheField>
    <cacheField name="Test Description" numFmtId="0">
      <sharedItems count="1067" longText="1">
        <s v="Verify user can reach to Vendor master by using below navigation path :_x000a_Login to Ticket System &gt;&gt; Bill Checking &gt;&gt; Vendor Master"/>
        <s v="Verify that Vendor Master sub module is visible &amp; clickable "/>
        <s v="Verify that when click on Vendor master sub module, it redirect to vendor Master page"/>
        <s v="Verify that follwing fields are displayed on grid view :_x000a_1. Action_x000a_1. ID_x000a_2. Status_x000a_3. Vendor name_x000a_4. Address_x000a_5. Country_x000a_6. State_x000a_7. City_x000a_8. Pincode_x000a_9. Mobile_x000a_10. Email_x000a_11. Aadhar_x000a_12. PAN_x000a_13. MSME no_x000a_14. GST No_x000a_15. Bank Name_x000a_16. Bank Branch Name_x000a_17. Account No_x000a_18. IFSC Code_x000a_19. .Beneficiary Name_x000a_20. Consider in Payment_x000a_21. Reference number_x000a_22. card number_x000a_23. Template name_x000a_24. Created at_x000a_25. Created by_x000a_26. Updated By_x000a_27. Updated at"/>
        <s v="Verify that Added record is successfully displayed on grid view"/>
        <s v="Verify that newly added record must be displayed on the top of the list"/>
        <s v="Verify that added data is displayed accuratly in grid view"/>
        <s v="Verify that Created At, Created By is displayed accuratly "/>
        <s v="Verify that Updated at, Updated by displayed accuratly "/>
        <s v="Verify that &quot;Status&quot; is displayed Acurately. If Active, then displayed Active, if Deactive then displayed Deactive."/>
        <s v="Verify that Add Vendor button is visible &amp; clickable "/>
        <s v="Verify that when click on Add Vendor button, it redirect to Add Vendor page"/>
        <s v="Verify that on Vendor Master page, User is able to view the below field and buttons as per the UI mention in design document :_x000a_1.Vendor Name_x000a_2.Address_x000a_3.Country_x000a_4.State_x000a_5.City_x000a_6.Pin Code_x000a_7.Mobile No._x000a_8.Email_x000a_9.Adhar No._x000a_10.Adhar No. Attachment_x000a_11.Pan No._x000a_12.Pan No. Attachment_x000a_13.MSME No._x000a_ 14.MSME No. Attachment_x000a_15.GST No._x000a_16.GST Attachment_x000a_17.ERP account name_x000a_18.Consider in payment (yes/no/petty cash)_x000a_19.Bank Name_x000a_20.Bank Branch Name_x000a_21.Account No._x000a_22.IFSC Code_x000a_23.Beneficiary Name_x000a_24.Bank Passbook Attachment_x000a_25.Cheque Attachment_x000a_26.Payment Template_x000a_27.Save (button)_x000a_28.Back (button)"/>
        <s v="Verify Vendor id is not visible while user trying to Add Vendor."/>
        <s v="Verify user is able to enter the Vendor Name"/>
        <s v="Verify this field should satisfy below validation :_x000a_1. It should accept only alphabets up-to 50_x000a_2. It should be unique_x000a_3. And minimum 3 character"/>
        <s v="Verify this field is Mandatory and marked with asterik (*)"/>
        <s v="Verify user is able to enter the Mobile No"/>
        <s v="Verify this field should satisfy below validation_x000a_1.Accept only numeric values ( 10 digits long)_x000a_2.The first digit should contain numbers between 6 to 9._x000a_3.The rest 9 digit can contain any number between 0 to 9._x000a_4. It should accept duplicate mobile no_x000a_5 It should not be unique"/>
        <s v="Verify user is able to enter the Email"/>
        <s v="Verify this field should satisfy below validation_x000a_1.Accept only characters ,'.' and @ character_x000a_2. It should accept duplicate Email id_x000a_3. It should not be unique"/>
        <s v="Verify user is able to enter the Address"/>
        <s v="Verify this field should satisfy below validation :_x000a_1. accept characters, numbers &amp; space"/>
        <s v="Verify user is able to select the Country"/>
        <s v="Verify this field should satisfy below validation_x000a_1.Accept single selection_x000a_2. It fetching data from Country Master_x000a_3. It fetching only active country's form Country master "/>
        <s v="Verify user is able to select the State"/>
        <s v="Verify this field should satisfy below validation_x000a_1.Accept single selection_x000a_2. It fetching data from State Master_x000a_3. It fetching only active STate's form State master "/>
        <s v="Verify this field is Mandatoryand marked with asterik"/>
        <s v="Verify user is able to select the City"/>
        <s v="Verify this field should satisfy below validation_x000a_1.Accept single selection_x000a_2. It fetching data from City Master_x000a_3. It fetching only active City's form City master "/>
        <s v="Verify user is able to enter the Pin Code"/>
        <s v="Verify this field should satisfy below validation :_x000a_1. Accept only numeric values_x000a_2. it should accept 6 digits."/>
        <s v="Verify user is able to enter the Adhar No"/>
        <s v="Verify this field should satisfy below validation_x000a_1.Accept only numeric values_x000a_2.It should have 12 digits._x000a_3.It should not start with 0 and 1._x000a_4.It should not contain any alphabet and special characters_x000a_5. Should not accept duplicate aadhar no_x000a_6. Should accept NA_x000a_7. It should be unique"/>
        <s v="Verify user is able to attach the Adhar No attachment"/>
        <s v="Verify this field should satisfy below validation_x000a_1.Accept only .JPG, .Jpeg, .Png, .pdf format only_x000a_2. Should alow user to upload upto 2 files."/>
        <s v="Verify user is able to enter the Pan No"/>
        <s v="Verify this field should satisfy below validation_x000a_1.It should be ten characters long._x000a_2.The first five characters should be any upper case alphabets._x000a_3.The next four-characters should be any number from 0 to 9_x000a_4.The last(tenth) character should be any upper case alphabet._x000a_5.It should not contain any white spaces._x000a_It can accept NA._x000a_Should not accept duplicate PAN no_x000a_It should be unique"/>
        <s v="Verify user is able to attach the Pan No attachment"/>
        <s v="Verify user is able to enter the MSME No"/>
        <s v="Verify this field should satisfy below validation_x000a_It should be of 12 digits _x000a_It can accept NA._x000a_12 alpha numeric data where the first two letters consist of state code._x000a_It should accept duplicate MSME _x000a_It should not be unique_x000a_It should accept NA"/>
        <s v="Verify this field is optional and  not marked with asterik"/>
        <s v="Verify user is able to attach the MSME No attachment"/>
        <s v="Verify this field is optional and not marked with asterik"/>
        <s v="Verify user is able to enter the GST No"/>
        <s v="Verify this field should satisfy below validation_x000a_1.It should be 15 characters long._x000a_2.The first 2 characters should be a number._x000a_3.The next 10 characters should be the PAN number of the taxpayer._x000a_4.The 13th character (entity code) should be a number from 1-9 or an alphabet._x000a_5.The 14th character should be Z._x000a_6.The 15th character should be an alphabet or a number._x000a_7.One GST no. should be used for registration only once. (each vendor will have unique GST no.) _x000a_It can accept NA._x000a_Should not accpet duplicate GST no_x000a_It should be unique"/>
        <s v="Verify user is able to attach the GST Attachment"/>
        <s v="Verify this field should satisfy below validation_x000a_ If user just attaches image of GST no.,_x000a_1.Accept only .JPG, .Jpeg, .Png, .pdf format only_x000a_2. Should alow user to upload upto 2 files."/>
        <s v="Verify user is able to enter the ERP account name"/>
        <s v="Verify this field should satisfy below validation_x000a_It should display vendor name in the field "/>
        <s v="Verify user is able to select the Consider in payment (yes/no/petty cash)"/>
        <s v="Verify this field should satisfy below validation :_x000a_1. It will be drop-down consisting list of Yes, No &amp; Petty Cash._x000a_2. If user selects Petty Cash from drop-down, then it should display three more fields namely :_x000a_i] Card No. - It should accept only numbers up to 16 digits only without space._x000a_ii] Reference No. - It should accept alphanumeric inputs upto 20 digits. It should accept special characters_x000a_iii] Narration -  It should accept alphanumeric inputs with maximum length of 25. It should accept space. "/>
        <s v="Verify user is able to enter the Bank Name"/>
        <s v="Verify this field should satisfy below validation_x000a_1. Accept characters, special character and space. "/>
        <s v="Verify user is able to enter the Bank Branch Name"/>
        <s v="Verify this field should satisfy below validation_x000a_1. Accept characters ,space &amp; special character as .,_"/>
        <s v="Verify user is able to enter the Account No"/>
        <s v="Verify this field should satisfy below validation_x000a_1.Accepts only numerical value._x000a_2. Accepts up-to 25 digits_x000a_3. Minimum 10 digits_x000a_4. Should accept NA_x000a_2. It should not accept duplicate account No_x000a_3. It should be unique"/>
        <s v="Verify user is able to enter the IFSC Code"/>
        <s v="Verify this field should satisfy below validation_x000a_1.It should be 11 characters long.(max)_x000a_2.The first four characters should be upper case alphabets._x000a_3.The fifth character should be 0._x000a_4.The last six characters are usually numeric, but can also be alphabetic._x000a_5. Should accept NA_x000a_6. It should accept duplicate IFSC code_x000a_7. It should not be unique"/>
        <s v="Verify user is able to enter the Beneficiary Name"/>
        <s v="Verify this field should satisfy below validation :_x000a_1. Accept only characters and space._x000a_2. Can accept only alphabets up-to 50."/>
        <s v="Verify user is able to attach the Bank Passbook Attachment"/>
        <s v="Verify this field should satisfy below validation_x000a_1.Accept only .JPG, .Jpeg, .Png, .pdf format only_x000a_2.Once files are attached, it should have option to zoom as well as delete._x000a_3.Once files are attached it should be displayed with hyperlink."/>
        <s v="Verify user is able to attach the Cheque Attachment"/>
        <s v="Verify user is able to select the Payment Template"/>
        <s v="Verify this field should satisfy below validation_x000a_1. Single selection_x000a_2. Payment template is set against vendor ."/>
        <s v="Verify that this field has drop-down which consist of list of templates from payment template master."/>
        <s v="erify that this field fetching only active templates from payment template master"/>
        <s v="Verify that when consider in payment select No option then selected template name is removed &amp; field display blank  "/>
        <s v="Verify below condition is being satirfied Card Number field : _x000a_1. Accepts only numbers_x000a_2. Accepts 16 digits_x000a_3. It should not accept duplicate card no_x000a_4. It should be unique_x000a_5. It should accept NA"/>
        <s v="Verify below condition is being satisfied Ref Number field : _x000a_1. Accepts only numbers _x000a_3. Accepts up-to 25 digit _x000a_3. Should accept minimum 10 digit_x000a_4. It should not accept duplicate reference no_x000a_5. It should be unique_x000a_6. It should accept NA"/>
        <s v="Verify below condition is being satisfied Narration field : _x000a_1. Can accept only alphabets up-to 50."/>
        <s v="Verify user is able to click the Status radio button"/>
        <s v="Verify this field should satisfy below validation_x000a_1. Two Radio button will display  -Active and deactive._x000a_2. By default Active radio button is enabled/selected."/>
        <s v="Verify user is able to click the Save (button)"/>
        <s v="Verify error msg is being displayed or not upon adding invalid data"/>
        <s v="Verify this field should satisfy below validation_x000a_1. Upon click on Save button Vendor details get saved and user acknowledged with message &quot; Vendor has been successfully added&quot;"/>
        <s v="Verify upon click on save button records gets saved in respective table"/>
        <s v="Verify user is able to click the Back (button)"/>
        <s v="Verify this field should satisfy below validation_x000a_1. Upon click on Back Button, System takes user to Grid view"/>
        <s v="Verify if 'Edit'  icon is displayed on Grid View "/>
        <s v="Verify when clicked on Edit, system navigates to Edit page successfully"/>
        <s v="Verify if all fields are editable except vendor ID"/>
        <s v="Verify that Updated values is reflected successfully"/>
        <s v="Verify this field should satisfy below validation :_x000a_1. It should accept only alphabets up-to 50_x000a_2. It should be unique"/>
        <s v="Verify this field should satisfy below validation :_x000a_1. accept characters, numbers and space "/>
        <s v="Verify that User is able to select the State"/>
        <s v="_x000a_Verify this field should satisfy below validation :_x000a_1. Accept only numeric values_x000a_2. It should accept 6 digits"/>
        <s v="Verify this field should satisfy below validation_x000a_1.Accept only .JPG, .Jpeg, .Png, .pdf format only"/>
        <s v="Verify this field should satisfy below validation_x000a_ If user just attaches image of GST no.,_x000a_1.Accept only .JPG, .Jpeg, .Png, .pdf format only"/>
        <s v="Verify this field should satisfy below validation :_x000a_1. It will be drop-down consisting list of Yes, No &amp; Petty Cash._x000a_2. If user selects Petty Cash from drop-down, then it should display three more fields namely :_x000a_i] Card No. - It should accept only numbers up to 20 digits only without space._x000a_ii] Reference No. - It should accept alphanumeric inputs upto 20 digits. It should accept special characters_x000a_iii] Narration -  It should accept alphanumeric inputs with maximum length of 20. It should accept space. "/>
        <s v="Verify this field should satisfy below validation_x000a_1. Accept characters, numbers and space. "/>
        <s v="Verify this field should satisfy below validation_x000a_1. Accept characters, special characters and space. "/>
        <s v="Verify this field should satisfy below validation_x000a_1.Accepts  Numeric, No space in between digits 2. Maximum 25 digits long."/>
        <s v="Verify this field should satisfy below validation_x000a_1.It should be 20 characters long.(max)_x000a_2.The first four characters should be upper case alphabets._x000a_3.The fifth character should be 0._x000a_4.The last six characters are usually numeric, but can also be alphabetic._x000a_5. Should accept NA_x000a_6. It should accept duplicate IFSC code_x000a_7. It should not be unique"/>
        <s v="Verify this field should satisfy below validation :_x000a_1. Accept characters, numbers and space._x000a_2.Vendor Name is same as Name mention in his bank account "/>
        <s v="All attachments should be displayed on the page."/>
        <s v="when user is created by bulk upload all details in the file should reflect in respective columns in grid view."/>
        <s v="User should be able to zoom, view and delete the attachments."/>
        <s v="If user submit empty file then error message should be displayed and record should not be added."/>
        <s v="Verfiy All attachments are displayed successfully on view page"/>
        <s v="Verify that this field fetching only active templates from payment template master"/>
        <s v="Verify below condition is being satisfied Ref Number field : _x000a_1. Accepts only numbers _x000a_3. Accepts up-to 25 digit _x000a_3. Should accept minimum 10 digit_x000a_3. It should not accept duplicate reference no_x000a_4. It should be unique_x000a_5. It should accept NA"/>
        <s v="Verify below condition is being satisfied Narration field : _x000a_1. Previous enter data should display_x000a_2. Can accept only alphabets up-to 50."/>
        <s v="Verify user is able to click the Update (button)"/>
        <s v="Verify this field should satisfy below validation_x000a_1. Upon click on Update button Vendor details get saved and user acknowledged with message &quot; Vendor has been successfully Updated&quot;"/>
        <s v="Verify upon click on update button records gets saved in respective table"/>
        <s v="Verify if 'View' option is displayed on Grid View "/>
        <s v="Verify if 'view' icon is clickable and when clicked on page, opens view page successfully"/>
        <s v=" Verify if 'View' page displays all the fields successfully"/>
        <s v="Verify if All fields displays data accurately "/>
        <s v="Verify if All attachments are displayed successfully when clicked"/>
        <s v="Verify if all fields are non editable "/>
        <s v="Verify if when clicked on back button, system navigates on report page"/>
        <s v="Vendor: Verify if search field is displayed successfully on report page"/>
        <s v="Verify if searched by valid vendor name system displays accurate results"/>
        <s v="Verify if searched by invalid input, system displays no result"/>
        <s v="Verify that When clicked on search button, system is display result accordingly"/>
        <s v="Verify that Reset button when clicked, reset the page and previously added filter"/>
        <s v="Verify that Download Template  button is displayed on Grid View"/>
        <s v="Verify if Download Template button is clickable and when clicked Downloads the document successfully"/>
        <s v="Verify that Download Template should be displayed following fields respectively :_x000a_1. Vendor name_x000a_2. Mobile number_x000a_3. Email_x000a_4. Address_x000a_5. Country_x000a_6. State_x000a_7. City_x000a_8. Pincode_x000a_9. Aadhar No_x000a_10. PAN No_x000a_11. GST No_x000a_12. MSME No_x000a_13. Bank Name_x000a_14. Bank Branch Name_x000a_15. Account No_x000a_16. IFSC Code_x000a_17. Beneficiary Name_x000a_18. Consider in payment_x000a_19. ERP Account Name_x000a_20. Template_x000a_21. Card number_x000a_22. Reference number_x000a_23. Narration"/>
        <s v="Verify that The vendor name is entered"/>
        <s v="Verify upon inserting invalid data in Vendor field error file is being downloaded with remark &quot;Invalid Vendor Name&quot;"/>
        <s v="Verify that The mobile number of the vendor is entered. The mobile number consists of 10 digits"/>
        <s v="Verify upon inserting invalid data in Mobile No field error file is being downloaded with remark &quot;Invalid Mobile no&quot;"/>
        <s v="Verify The email address of the vendor is entered "/>
        <s v="Verify upon inserting invalid data in Email Id field error file is being downloaded with remark &quot;Invalid Email Id&quot;"/>
        <s v="Verify The address of the vendor is entered "/>
        <s v="Verify upon inserting invalid data in Address field error file is being downloaded with remark &quot;Invalid Address&quot;"/>
        <s v="Verify that the country of the vendor is entered."/>
        <s v="Verify that The country name should be active country name from the country master in the ticketing system."/>
        <s v="Verify upon inserting invalid data in Country field error file is being downloaded with remark &quot;Invalid Country &quot;"/>
        <s v="Verify that The state of the vendor is entered"/>
        <s v="Verify that The state name should be active state name from the state master in the ticketing system"/>
        <s v="Verify upon inserting invalid data in State field error file is being downloaded with remark &quot;Invalid State&quot;"/>
        <s v="Verify that  The city of the vendor is entered."/>
        <s v="Verify that The city name should be active city name from the city master in the ticketing system."/>
        <s v="Verify upon inserting invalid data in City field error file is being downloaded with remark &quot;Invalid City&quot;"/>
        <s v="Verify that  The pin code of the address is entered. The 6 digit number have to be entered."/>
        <s v="Verify upon inserting invalid data in Pin Code field error file is being downloaded with remark &quot;Invalid Pin Code&quot;"/>
        <s v="Verify that The aadhar number of the vendor is entered. The validated aadhar number is mandatory."/>
        <s v="Verify upon inserting invalid data in Aadhar No field error file is being downloaded with remark &quot;Invalid Aadhar no&quot;"/>
        <s v="Verify that The PAN number of the vendor is entered."/>
        <s v="Verify that  The validated PAN number is mandatory."/>
        <s v="Verify upon inserting invalid data in PAN No field error file is being downloaded with remark &quot;Invalid PAN no&quot;"/>
        <s v="Verify that  The GST number of the vendor is entered."/>
        <s v="Verify that The validated GST number is not mandatory."/>
        <s v="Verify upon inserting invalid data in GST field error file is being downloaded with remark &quot;Invalid GST no&quot;"/>
        <s v="Verify that the MSME number of the vendor is entered."/>
        <s v="Verify that  The validated MSME number is not mandatory."/>
        <s v="Verify upon inserting invalid data in MSME field error file is being downloaded with remark &quot;Invalid MSME no&quot;"/>
        <s v="Verify that  The bank name of the vendor is entered"/>
        <s v="Verify upon inserting invalid data in Bank field error file is being downloaded with remark &quot;Invalid Bank Name&quot;"/>
        <s v="Verify that  The bank branch name of the bank given of the vendor is entered"/>
        <s v="Verify upon inserting invalid data in Bank Branch field error file is being downloaded with remark &quot;Invalid Bank Branch name&quot;"/>
        <s v="Verify that  The account number of that specific bank of the vendor is entered"/>
        <s v="Verify upon inserting invalid data in Account field error file is being downloaded with remark &quot;Invalid Account no&quot;"/>
        <s v="Verify that The IFSC code of that bank branch name is entered"/>
        <s v="Verify upon inserting invalid data in IFSC Code field error file is being downloaded with remark &quot;Invalid IFSC Code&quot;"/>
        <s v="Verify that  The beneficiary抯 name is entered"/>
        <s v="Verify upon inserting invalid data in Beneficiary Name field error file is being downloaded with remark &quot;Invalid Beneficiary name&quot;"/>
        <s v="Verify that Whether the payment is considered is not is mentioned. If yes, 搚es?is mentioned. If no, 搉o?is mentioned."/>
        <s v="Verify that  The ERP account name is entered. If nothing entered, the vendor抯 name is considered."/>
        <s v="Verify that The Template name field is optional "/>
        <s v="Verify that the template name is entered. "/>
        <s v="Verify that the template name is given compulsory when the consider in payment is selected as 搚es? "/>
        <s v="Verify that the valid and active template to be entered which is fetched from the payment template master in the ticketing system."/>
        <s v="Verify that Bulk upload button is displayed successfully"/>
        <s v="Verify that Bulk upload button is clickable "/>
        <s v="Verify when Bulk upload button is clicked, the pop-up is appear successfully "/>
        <s v="Verify that the pop-up consists of the following fields :_x000a_1. Choose file_x000a_2. Uplaod button_x000a_3. Back Button"/>
        <s v="Verify that when Choose file button is clicked, User able to  select excel file successfully"/>
        <s v="Verify that when click on Upload button, system able to upload the file "/>
        <s v="Verify that when click on Back button,  the pop-up is closed successfully "/>
        <s v="Verify error msg is being populated or not upon clicking on submit button without selecting file"/>
        <s v="Verify when invalid file is selcted and clicked on submit, then system is displayed error message 揝omething went wrong - Invalid file type?"/>
        <s v="Verify that when the empty file uploaded, then error message is displayed 揝omething went wrong - Empty file uploaded? then error file should be downladed "/>
        <s v="Verify when valid file is uploaded but data inside the file is inaccurate, then error file should be downloaded"/>
        <s v="Verify if invalid file is opened, system displays the column where validation message is added. For eg. if  Adhar no field was empty, then validation message displays as 'Invalid adhar no field' "/>
        <s v="Verify when Invalid/valid file with valid/Invalid inputs is uploaded, valid file is successfully added to the vendor report page &amp; invalid error file is downloaded "/>
        <s v="Verify if all fields are displayed accurately"/>
        <s v="Verify when clicked on VIew button, all fields should display accurate data except attachments"/>
        <s v="Verify user  can reach to Payment Template Master by using below navigation path_x000a_Login to Ticket System--&gt;Bill Checking--&gt;Payment Template Master"/>
        <s v="Verify user can view the below column in grid view :_x000a_1.Action_x000a_2.Sr._x000a_3.Status_x000a_4.Template name_x000a_5.Payment type_x000a_6.Bill type_x000a_7.Min days_x000a_8.Bill Day_x000a_9.Payment weekly_x000a_10.Remark_x000a_11.Created at_x000a_12.Created by_x000a_13.Updated at_x000a_14.Updated by"/>
        <s v="Verify that Serial number is displayed in order "/>
        <s v="Verify that selected Active/Deactive Status is displayed "/>
        <s v="Verify that added template name is displayed accurately "/>
        <s v="Verify that Payment type is displayed"/>
        <s v="Varify that Bill Type is displayed "/>
        <s v="Verify that Min days is displayed "/>
        <s v="Verify that Bill days is displayed "/>
        <s v="Verify upon multiple days selection, under grid, days should display in ascending order against the payment template"/>
        <s v="Verify that payment weekly is displayed "/>
        <s v="Verify upon multiple days selection, under grid, week days should display in ascending order against the payment template"/>
        <s v="Verify that added remark is displayed "/>
        <s v="Verify that date &amp; time is displayed in Created At "/>
        <s v="Verify that who's create the record is displayed in Created By "/>
        <s v="Verify that record updated date &amp; time is displayed in Updated At "/>
        <s v="Verify that who's update the record is displayed in Updated By "/>
        <s v="Verify user is able to search the records by Template Name"/>
        <s v="1. Search would work with enter key"/>
        <s v="2. Search would work with click on Search button"/>
        <s v="Verify that Add Template button is visible &amp; clickable "/>
        <s v="Verify that when click on Add template button, Add template page should be display"/>
        <s v="Verify upon click on Add Template buton ,user is able to view the below field and buttons as per the UI mention in design document_x000a_1.Template Name_x000a_2.Payment Type_x000a_3.Bill Date Type_x000a_4.Min Days_x000a_5.Payment weekly_x000a_6.Bill Day_x000a_7.Remark_x000a_8.Is Active_x000a_9.Save (button)_x000a_10.Close (button)"/>
        <s v="Verify Template Name field is Mandatory and marked with asterik"/>
        <s v="Verify user can enter the Template Name"/>
        <s v="Verify Template Nameis field should satisfy below validation :_x000a_1.It should accept characters, special characters, numbers and space."/>
        <s v="Verify Template -Payment Type field is Mandatory and marked with asterik"/>
        <s v="Verify user can select either 搈onthly?or 搘eekly?from this Dropdown"/>
        <s v="Verfiy upon selecting Paymen template type as Monthly below fields are being displayed or not:_x000a_1. Bill Day_x000a_2. Min Days"/>
        <s v="Verfiy upon selecting Paymen template type as &quot;Weekly&quot; below fields are being displayed or not:_x000a_1. Payment Weekly_x000a_2. Min Days"/>
        <s v="To verify upon changing payment type fileds are changing accrodingly or not."/>
        <s v="Verify that Bill Date Type dropdown consist of Bill Date &amp; Receive Date "/>
        <s v="Verify user can select either bill Date?or received Date?from this Dropdown"/>
        <s v="Verify Bill Date field is Mandatory and marked with asterik"/>
        <s v="Verify Min Days field is Mandatory and marked with asterik"/>
        <s v="Verify user can enter the number in Min Days"/>
        <s v="Verify Min Days field should satisfy below validation_x000a_1.It should accept only numbers._x000a_2. Max number allowed is 366"/>
        <s v="Verify Bill Day field should satisfy below validation_x000a_1. It should accept comma._x000a_2. It can accept multiple values seperated by comma(,)_x000a_3. It accept maximum 31_x000a_4. Should not accept duplicate days"/>
        <s v="Verify Payment weekly field should satisfy below validation_x000a_1. It should display seven days name in the list box_x000a_2. User can select multiple days through this._x000a_3. Selected days should display in the field."/>
        <s v="Verify Remark field is optional and not marked with asterik"/>
        <s v="Verify user can enter the Remark"/>
        <s v="Verify Remarkis field should satisfy below validation_x000a_1.It should accept characters, special characters, numbers and space._x000a_2. It should accept English / Devanagari script._x000a_3. It is 1000 characters long"/>
        <s v="Verify Status field is Mandatory and marked with asterik"/>
        <s v="Verify Status field should satisfy below validation_x000a_1. Two Radio button will display  -Active and deactive._x000a_2. By default Active radio button is enabled/selected."/>
        <s v="Verfiy upon adding mutplie bill days comma seperated, while saving, it should be saved in ascending order_x000a_Ex : Bill days : 5,8,21,1,30,3._x000a_While saving it should be saved as : 1,3,5,8,21,30."/>
        <s v="Verfiy upon adding mutplie payment weekly option , while saving, it should be saved in ascending order_x000a_Ex : Payment weekly : Friday,monday,saturday, tuesday._x000a_While saving it should be saved as : Monday,tuesday,friday,saturday."/>
        <s v="Verify save button field should satisfy below validation_x000a_1. Upon click on Save button Template Master details get saved and user acknowledged with message &quot; Payment Template has been successfully added"/>
        <s v="Verify back button should satisfy below validation_x000a_1. Upon click on Back Button, System takes user to Grid view"/>
        <s v="Verify what actions are being displayed to user in grid :_x000a_1. Edit_x000a_2. View"/>
        <s v="Veriry that Edit action button is visible &amp; clickable "/>
        <s v="Verify that when click on Edit action, Edit Payment Template pop up window is appear "/>
        <s v="Verify upon click on Edit action button user can able to view the below fields with data selected /added at the time of add Template_x000a_1.Template Name_x000a_2.Payment Type_x000a_3.Bill Date Type_x000a_4.Min Days_x000a_5.Payment weekly_x000a_6.Bill Day_x000a_7.Remark_x000a_8.Is Active_x000a_9.Update (button)_x000a_10.Cancel (button)"/>
        <s v="To verify data is being displayed or not usder below fields :_x000a_1. Template Name_x000a_2. Payment Type_x000a_3. Bill Date Type_x000a_4. Payment Weekly_x000a_5. Bill Day_x000a_6. Min days_x000a_6. Remark_x000a_7. Status"/>
        <s v="Verify user is able to edit the saved values"/>
        <s v="Verify upon editing, data is being saved or not and same is being reflected in grid and view page"/>
        <s v="Verify upon click on Update button , user get acknowledged with update successfully message."/>
        <s v="Verify recent added payment template is being displayed first in grid or not."/>
        <s v="Verify Payment date is being calculated as per the below template selected:_x000a_Template details:_x000a_1. Template_x000a_2. Payment type : Monthly_x000a_3. Bill date type : Bill date_x000a_4. Bill Day : 10_x000a_5. Min Days : 5"/>
        <s v="Verify Payment date is being calculated as per the below template selected:_x000a_Template details:_x000a_1. Template_x000a_2. Payment type : Monthly_x000a_3. Bill date type : Received date_x000a_4. Bill Day : 10_x000a_5. Min Days : 5"/>
        <s v="Verify Payment date is being calculated as per the below template selected:_x000a_Template details:_x000a_1. Template_x000a_2. Payment type : Weekly_x000a_3. Bill date type : Bill date_x000a_4. Payment Weekly : Monday_x000a_5. Min Days : 5"/>
        <s v="Verify Payment date is being calculated as per the below template selected:_x000a_Template details:_x000a_1. Template_x000a_2. Payment type : Weekly_x000a_3. Bill date type : Received date_x000a_4. Payment Weekly : Friday_x000a_5. Min Days : 5"/>
        <s v="Verify what page is being displayed upon clicking on view button."/>
        <s v="Verfiy below fields are being dispalyed on view page or not :_x000a_1. Template Name_x000a_2. Payment Type_x000a_3. Bill Date Type_x000a_4. Payment Weekly_x000a_5. Bill Day_x000a_6. Remark_x000a_7. Status_x000a_8. Cancel button"/>
        <s v="Verfiy data is being displayed or not in all below fields:_x000a_1. Template Name_x000a_2. Payment Type_x000a_3. Bill Date Type_x000a_4. Payment Weekly_x000a_5. Bill Day_x000a_6. Remark_x000a_7. Status"/>
        <s v="Verify upon clicking on cancel button user is landing on Payment template master page or not"/>
        <s v="Verify user  can reach to Bill cheking tansaction Export by using below navigation path_x000a_Login to Ticket System--&gt;Bill Checking--&gt;Bill checking transaction"/>
        <s v="Verify upon click on export button,  CSV file is being downloaded or not"/>
        <s v="Veirfy downloaded file can be opened and in readable format."/>
        <s v="Verify below column is being displayed in CSV file:_x000a_1. Sr no_x000a_2. Bill ID_x000a_3. Vendor name_x000a_4. Payment date_x000a_5. Bill No_x000a_6. Actual payment date_x000a_7. Bill amount_x000a_8. Net amount_x000a_9. Bill status_x000a_10. Bill type_x000a_11. Assign from_x000a_12. Assign to_x000a_13. Levels of approval_x000a_14. pending from_x000a_15. approved by_x000a_16. rejected by_x000a_18. Taxable amount_x000a_19. Debit Advance_x000a_20. Is original bill_x000a_21. Internal audit_x000a_22. External audit_x000a_23. Bill date_x000a_24. Received date_x000a_25. Hold amount_x000a_26. Paid amount_x000a_27. Is canceled_x000a_28. Is TCS applicable_x000a_29. Created at_x000a_30. Created by_x000a_31. Updated at_x000a_32. Updated by"/>
        <s v="Verify data count being exported is same as been displayed on Website."/>
        <s v="Verfiy data being displayed in all columns in exported file is same as being displayed on website"/>
        <s v="Verify user  can reach to Bill cheking tansaction Search by using below navigation path_x000a_Login to Ticket System--&gt;Bill Checking--&gt;Bill checking transaction"/>
        <s v="Verify upon search for valid  Bill ID data is being displayed as per search critearia or not"/>
        <s v="Verify upon search for valid  Vendor name data is being displayed as per search critearia or not"/>
        <s v="Verify upon search for valid  Payment date data is being displayed as per search critearia or not"/>
        <s v="Verify upon search for valid  Bill No data is being displayed as per search critearia or not"/>
        <s v="Verify upon search for valid  Actual payment date data is being displayed as per search critearia or not"/>
        <s v="Verify upon search for valid  Bill amount data is being displayed as per search critearia or not"/>
        <s v="Verify upon search for valid  Net amount data is being displayed as per search critearia or not"/>
        <s v="Verify upon search for valid  Bill status data is being displayed as per search critearia or not"/>
        <s v="Verify upon search for valid  Bill type data is being displayed as per search critearia or not"/>
        <s v="Verify upon search for valid  Assign to data is being displayed as per search critearia or not"/>
        <s v="Verify upon search for valid  Levels of approval data is being displayed as per search critearia or not"/>
        <s v="Verify upon search for valid  Approved by data is being displayed as per search critearia or not"/>
        <s v="Verify upon search for valid  Rejected by data is being displayed as per search critearia or not"/>
        <s v="Verify upon search for valid  Pending from data is being displayed as per search critearia or not"/>
        <s v="Verify upon search for valid  Taxable amount data is being displayed as per search critearia or not"/>
        <s v="Verify upon search for valid  Debit Advance data is being displayed as per search critearia or not"/>
        <s v="Verify upon search for valid  Is original bill data is being displayed as per search critearia or not"/>
        <s v="Verify upon search for valid  Internal audit data is being displayed as per search critearia or not"/>
        <s v="Verify upon search for valid  External audit data is being displayed as per search critearia or not"/>
        <s v="Verify upon search for valid  Bill date data is being displayed as per search critearia or not"/>
        <s v="Verify upon search for valid  Receied date data is being displayed as per search critearia or not"/>
        <s v="Verify upon search for valid  Hold amount data is being displayed as per search critearia or not"/>
        <s v="Verify upon search for valid  Paid amount data is being displayed as per search critearia or not"/>
        <s v="Verify upon search for valid  Is canceled data is being displayed as per search critearia or not"/>
        <s v="Verify upon search for valid  Is TCS applicable data is being displayed as per search critearia or not"/>
        <s v="Verify upon search for valid  Created at data is being displayed as per search critearia or not"/>
        <s v="Verify upon search for valid  Created by data is being displayed as per search critearia or not"/>
        <s v="Verify upon search for valid  Updated at data is being displayed as per search critearia or not"/>
        <s v="Verify upon search for valid  Updated by data is being displayed as per search critearia or not"/>
        <s v="Verify No data found msg is being displayed upon not adding valid data"/>
        <s v="Verfiy reset functionality is working."/>
        <s v="Verify user  can reach to Bill cheking tansaction filter by using below navigation path_x000a_Login to Ticket System--&gt;Bill Checking--&gt;Bill checking transaction--&gt;Filter"/>
        <s v="Verify upon clicking on filter button, filter section is getting expanded"/>
        <s v="Verify below option are being displayed in Filter section :_x000a_1. BC ID_x000a_2. Bill No_x000a_3. Vendor name_x000a_4. Bill status_x000a_5. Bill type_x000a_6. Assign to_x000a_7. From Bill date_x000a_8. To Bill date_x000a_9. From Received date_x000a_10. To Received date_x000a_11. From Payment date_x000a_12. To Payment date_x000a_13. From Bill amount_x000a_14. To Bill Amount_x000a_15. From Hold amount_x000a_16. To Hold Amount_x000a_18. Is original bill received_x000a_19. Filter_x000a_20. Reset"/>
        <s v="Verify Bill ID field should satisfy below validation_x000a_1.It should accept characters, numabers and special characters_x000a_2. Can accept single and multiple bill ID? ( comma seperated "/>
        <s v="Verify Vendor bill No field should satisfy below validation_x000a_1.It should accept characters, numabes and special characters_x000a_2. Can accept single and multiple bill ID? ( comma seperated )"/>
        <s v="Verify Bill type drop down should satisfy below validation_x000a_1.Data should be fetched form bill type master._x000a_2. All active &amp; deactive bill type should be displayed._x000a_3. Bill type which are deactive but were used previously should displayed._x000a_4. Should allow to select single and multiple Bill type ( comma seperated )_x000a_5. Selected option should display in field"/>
        <s v="Verify Vendor name drop down should satisfy below validation_x000a_1.Data should be fetched form Vendor master._x000a_2. All active &amp; dective Vendor name should be displayed._x000a_3.Vendor name which are deactive but were used previously should displayed_x000a_4. Should allow to select single and multiple Vendor name ( comma seperated )_x000a_5. Selected option should display in field"/>
        <s v="Verify bill status drop down should satisfy below validation_x000a_1.Solved_x000a_2. Unsolved._x000a_3. Canceled option should dispaly_x000a_4. Should allow to select single and multiple Bill status ( comma seperated )_x000a_5. Selected option should display in field"/>
        <s v="Verify Assigned to drop down should satisfy below validation_x000a_1.Data should be fetched form User master._x000a_2. All active &amp; deactive User name should be displayed._x000a_3.Vendor name which are deactive but were used previously should displayed_x000a_4. Should allow to select single and multiple assign to ( comma seperated )_x000a_5. Selected option should display in field"/>
        <s v="Verify from bill date should satisfy below validation_x000a_1. It should accept data in mm/dd/yyyy_x000a_2. It should past + future date._x000a_3. Date picker should be added,_x000a_4. Entered/selected date should display"/>
        <s v="Verify To bill date should satisfy below validation_x000a_1. It should accept data in mm/dd/yyyy_x000a_2. It should past + future date._x000a_3. Date picker should be added,_x000a_4. Entered/selected date should display_x000a_5. If from date is selected, then date less than from date should be disabled."/>
        <s v="Verfiy if data is being displayed as per the from bill date to to bill date"/>
        <s v="Verify from received date should satisfy below validation_x000a_1. It should accept data in mm/dd/yyyy_x000a_2. It should past + future date._x000a_3. Date picker should be added,_x000a_4. Entered/selected date should display"/>
        <s v="Verify  to received date should satisfy below validation_x000a_1. It should accept data in mm/dd/yyyy_x000a_2. It should past + future date._x000a_3. Date picker should be added,_x000a_4. Entered/selected date should display_x000a_5. If from date is selected, then date less than from date should be disabled."/>
        <s v="Verfiy if data is being displayed as per the from received date and to received date"/>
        <s v="Verify from payment date should satisfy below validation_x000a_1. It should accept data in mm/dd/yyyy_x000a_2. It should past + future date._x000a_3. Date picker should be added,_x000a_4. Entered/selected date should display"/>
        <s v="Verify  to payment date should satisfy below validation_x000a_1. It should accept data in mm/dd/yyyy_x000a_2. It should past + future date._x000a_3. Date picker should be added,_x000a_4. Entered/selected date should display_x000a_5. If from date is selected, then date less than from date should be disabled."/>
        <s v="Verfiy if data is being displayed as per the from payment date and to payment date"/>
        <s v="Verify From bill Amount field should satisfy below validation_x000a_1.It should accept decimal values._x000a_2. It should accept decimal point only once._x000a_3. It should accept maximum two digits after decimal point._x000a_4. It should accept 10 digit positive value."/>
        <s v="Verify To Bill Amount field should satisfy below validation_x000a_1.It should accept decimal values._x000a_2. It should accept decimal point only once._x000a_3. It should accept maximum two digits after decimal point._x000a_4. It should accept 10 digit positive value._x000a_5. To bill amount should be greater than from bill amount"/>
        <s v="Verfiy if data is being displayed as per the from bill amount and to bill amount"/>
        <s v="Verify From Hold Amount field should satisfy below validation_x000a_1.It should accept decimal values._x000a_2. It should accept decimal point only once._x000a_3. It should accept maximum two digits after decimal point._x000a_4. It should accept 10 digit positive value."/>
        <s v="Verify To Hold Amount field should satisfy below validation_x000a_1.It should accept decimal values._x000a_2. It should accept decimal point only once._x000a_3. It should accept maximum two digits after decimal point._x000a_4. It should accept 10 digit positive value._x000a_5. To bill amount should be greater than from bill amount"/>
        <s v="Verfiy if data is being displayed as per the from hold amount and to hold amount"/>
        <s v="Verfiy Is orignal bill needed check box should satisfy below condition :_x000a_1. Check box should be added._x000a_2. Upon click ticked should displayed_x000a_3. By default, it is unselected."/>
        <s v="Verify search button is functional"/>
        <s v="Verify reset button  is functional"/>
        <s v="Verfiy if from bill date is added, to bill date should be mandatory"/>
        <s v="Verfiy if from payment date is added, to payment date should be mandatory"/>
        <s v="Verfiy if from receive date is added, to receive date should be mandatory"/>
        <s v="Verify upon adding single filter for valid bill id data is being displayed as per filter critearia or not"/>
        <s v="Verify upon adding single filter for valid multiple bill id (comma seperated) data is being displayed as per filter critearia or not"/>
        <s v="Verify upon adding single filter for valid bill id  items not meeting the filter criteria are hidden"/>
        <s v="Verify upon adding single filter for invalid bill id error is being displayed"/>
        <s v="Verify upon adding single filter for valid Vendor Bill No data is being displayed as per filter critearia or not"/>
        <s v="Verify upon adding single filter for valid multiple Vendor bill no (comma seperated) data is being displayed as per filter critearia or not"/>
        <s v="Verify upon adding single filter for valid Vendor Bill No items not meeting the filter criteria are hidden"/>
        <s v="Verify upon adding single filter for invalid Vendor Bill No error is being displayed"/>
        <s v="Verify upon adding single filter for valid Vendor name data is being displayed as per filter critearia or not"/>
        <s v="Verify upon adding single filter for valid multiple Vendor name (comma seperated) data is being displayed as per filter critearia or not"/>
        <s v="Verify upon adding single filter for valid Vendor name items not meeting the filter criteria are hidden"/>
        <s v="Verify upon adding single filter for invalid Vendor name error is being displayed"/>
        <s v="Verify upon adding single filter for valid Bill Status data is being displayed as per filter critearia or not"/>
        <s v="Verify upon adding single filter for valid multiple Bill status (comma seperated) data is being displayed as per filter critearia or not"/>
        <s v="Verify upon adding single filter for valid Bill Status items not meeting the filter criteria are hidden"/>
        <s v="Verify upon adding single filter for invalid Bill Status error is being displayed"/>
        <s v="Verify upon adding single filter for valid Bill Type data is being displayed as per filter critearia or not"/>
        <s v="Verify upon adding single filter for valid multiple Bill type data is being displayed as per filter critearia or not"/>
        <s v="Verify upon adding single filter for valid Bill Type items not meeting the filter criteria are hidden"/>
        <s v="Verify upon adding single filter for valid multiple Bill type(comma seperated) data is being displayed as per filter critearia or not"/>
        <s v="Verify upon adding single filter for invalid Bill Type error is being displayed"/>
        <s v="Verify upon adding single filter for valid Assigned To data is being displayed as per filter critearia or not"/>
        <s v="Verify upon adding single filter for valid multiple Assign to data is being displayed as per filter critearia or not"/>
        <s v="Verify upon adding single filter for valid Assigned To items not meeting the filter criteria are hidden"/>
        <s v="Verify upon adding single filter for invalid Assigned To error is being displayed"/>
        <s v="Verify upon adding single filter for valid From Bill Date and to bill date items not meeting the filter criteria are hidden"/>
        <s v="Verify upon adding single filter for invalid From Bill Date and to  bill date error is being displayed"/>
        <s v="Verify upon adding single filter for valid from Received Date and to received date items not meeting the filter criteria are hidden"/>
        <s v="Verify upon adding single filter for invalid from Received Date and to received date error is being displayed"/>
        <s v="Verify upon adding single filter for valid from Payment Date and to payment date items not meeting the filter criteria are hidden"/>
        <s v="Verify upon adding single filter for invalid from Payment Date and to payment error is being displayed"/>
        <s v="Verify upon adding single filter for valid From bill amount and to bill amount  items not meeting the filter criteria are hidden"/>
        <s v="Verify upon adding single filter for invalid From bill amount and to bill amount error is being displayed"/>
        <s v="Verify upon adding single filter for validFrom bill amount and to bill amount items not meeting the filter criteria are hidden"/>
        <s v="Verify upon adding single filter for clicking on Is orignal needed data is being displayed as per filter critearia or not"/>
        <s v="Verify upon adding single filter for for clicking on Is orignal needed items not meeting the filter criteria are hidden"/>
        <s v="Verify upon adding mutiple filter for valid data, data is being displayed as per filter critearia or not"/>
        <s v="Verify whether a Bill Checking Transaction option is available or not in the 'Hamburger Menu"/>
        <s v="Verify user lands on bill transaction page or not upon clicking on it"/>
        <s v="To verify whether a Add date button is available or not on the 'Bill Checking Transaction page"/>
        <s v="To verify whether a user can re-direct or not on the 'Bill Checking Transaction page after click on the 'Add data"/>
        <s v="To verify whether below fields and button are being displayed on Add New Bill Checking Page :_x000a_1. Bill type_x000a_2. Assign to_x000a_3. Vendor name_x000a_4. Vendor bill no._x000a_5. Bill date_x000a_6. Received date_x000a_7. Debit advance_x000a_8. Taxable amount_x000a_9. IGST/ GST_x000a_10. Round off_x000a_11. TCS amount_x000a_12. Bill amount_x000a_13. TDS applicable_x000a_14. TCS applicable_x000a_15. Original bill needed_x000a_16. TDS section_x000a_17. TDS constitution_x000a_18. TDS %_x000a_19. TDS Amount_x000a_20. Net payment_x000a_21. Remark_x000a_22. Remark history_x000a_23. Audit remark_x000a_24. Upload attachment_x000a_25. Submit_x000a_26. Cancel"/>
        <s v="To verify below fields are being displayed blank or not to the user on Add New Bill checking page:_x000a_1. Bill type_x000a_2. Assign to_x000a_3. Vendor name_x000a_4. Vendor bill no._x000a_5. Bill date_x000a_6. Received date - todays date_x000a_7. Debit advance_x000a_8. Taxable amount_x000a_9. IGST/ GST_x000a_10. Round off_x000a_11. TCS amount_x000a_12. Bill amount_x000a_13. TDS applicable_x000a_14. TCS applicable_x000a_15. Original bill needed_x000a_16. TDS section_x000a_17. TDS constitution_x000a_18. TDS %_x000a_19. TDS Amount_x000a_20. Net payment_x000a_21. Remark_x000a_22. Remark history_x000a_23. Audit remark_x000a_24. Upload attachment_x000a_25. Submit_x000a_26. Cancel"/>
        <s v="To verify whether Bill Type dropdown available or not in the Add data page"/>
        <s v="To verify whether below conditions are satisfied by Bill type drop down or not :_x000a_1. It should display only active bill type name under the drop down._x000a_2. Should allow to select only one bill type value from the bill type drop down_x000a_3. It should be mandatory"/>
        <s v="To verify whether Assigned to user dropdown available or not in the Add data page"/>
        <s v="To verify whether below conditions are satisfied by Assigned to user drop down or not :_x000a_1. It should display only active assigned to user name under the drop down._x000a_2. Should display assigned to user name as per mapped to the bill type_x000a_3. It should be mandatory"/>
        <s v="To verify whether Vendor name dropdown available or not in the Add data page"/>
        <s v="To verify whether below conditions are satisfied by vendor name drop down or not :_x000a_1. It should display only active vendor name under the drop down._x000a_2. Should allow to select only one vendor name value from the vendor name drop down_x000a_3. It should be mandatory_x000a_4. It should display only those vendors whose consider in payment Yse selected. _x000a_5. It should also fetch vendor added via bulk upload operation"/>
        <s v="To verify whether a vendor bill number text-field can accept number, character, special character, dot and spaces up-to 25 digits."/>
        <s v="To verify whether a vendor bill number text-field is mandatory or not"/>
        <s v="To verify below condition is being satisfied by vendor bill number text-field:_x000a_1. Vendor bill no should be unique against the vendor._x000a_2. Should accept same bill no but against different vendor.  "/>
        <s v="To verify whether below conditions are satisfied by Bill date date picker:_x000a_1. It should allow to select bill date and month from the calendar._x000a_2. It should be mandatory_x000a_3. should allow to select date of only that financial year_x000a_4. When clicked on bill date calender should display of current month_x000a_5. Future date should be disabled"/>
        <s v="To verify whether user entered the date manually in the bill date"/>
        <s v="To verify whether user cans see selected date is being displayed in bill date field"/>
        <s v="To verify received date is disabled"/>
        <s v="To verify default current date is being displayed under received date"/>
        <s v="To verify whether user can edit the received date"/>
        <s v="To verify whether below conditions are satisfied by Debit advance or not :_x000a_1. It should accept decimal values._x000a_2. It should accept decimal point only once._x000a_3. It should accept maximum two digits after decimal point._x000a_4. It should accept 10 digit positive value._x000a_5. It should be mandatory_x000a_6. If debit advance &gt; net payment, then reset debit advance to 0 and display message &quot;Debit advance cannot be greater than net payment_x000a_7. If debit advance &gt; Taxable amount, then reset debit advance to 0 and display message &quot;Debit advance cannot be greater than taxable amount."/>
        <s v="To verify whether below conditions are satisfied by Taxable amount or not :_x000a_1. It should accept decimal values._x000a_2. It should accept decimal point only once._x000a_3. It should accept maximum two digits after decimal point._x000a_4. It should accept positive 10 digit value._x000a_5. It should be mandatory"/>
        <s v="To verify GST/IGST check box added or not"/>
        <s v="To verify GST fields is being treated or not when IGST/GST check box is not ticked"/>
        <s v="To verify IGST fields is being treated or not when IGST/GST check box is ticked"/>
        <s v="To verify IGST/GST field is mandatory or not"/>
        <s v="To verify whether below conditions are satisfied by GST/IGST or not :_x000a_1. It should accept decimal values._x000a_2. It should accept decimal point only once._x000a_3. It should accept maximum two digits after decimal point._x000a_4. It should accept positive 10 digit value._x000a_5. It should be mandatory"/>
        <s v="To verify whether below conditions are satisfied by Round off or not :_x000a_1. It should accept decimal values._x000a_2. It should accept decimal point only once._x000a_3. It should accept maximum two digits after decimal point._x000a_4. It should accept both positive &amp; negative 10 digit value._x000a_5. It should not be mandatory"/>
        <s v="To verify whether below conditions are satisfied by TCS or not :_x000a_1. It should accept decimal values._x000a_2. It should accept decimal point only once._x000a_3. It should accept maximum two digits after decimal point._x000a_4. It should accept positive 10 digit value._x000a_5. It should mandatory"/>
        <s v="Verify TCS amount is being  considered in the bill amount, only when TCS check box is selected"/>
        <s v="To verify TCS applicable check box  is being displayed to authorized person or not"/>
        <s v="To verify original bill needed check box  is being displayed to authorized person or not"/>
        <s v="To verify bill amount field is disabled"/>
        <s v="To verify bill amount is being calculated._x000a_Bill amount = Taxable amount + IGST/ GST + Round off + TCS (in case, TCS check box is checked)"/>
        <s v="To verify below fields are being displayed blank or not to the user when TDS applicable check box is ticked:_x000a_1.  TDS Section_x000a_2. TDS Constitution_x000a_3. TDS Amount_x000a_4.TDS %"/>
        <s v="To verify below options are being displayed or not under TDS Section drop down :_x000a_1. 194A_x000a_2. 194CB_x000a_3. 194J_x000a_4.194I_x000a_5. 194H_x000a_6. 194IB."/>
        <s v="To verify whether below conditions are satisfied for TDS section:_x000a_1. It should be mandatory._x000a_2.It should allow to select only one value from drop down._x000a_3. Selected value should display in the field."/>
        <s v="To verify if user selects 194A then non company deductee as TDS constitution is being displayed to the user"/>
        <s v="To verify if 194A and ?non company deductee then 10% TDS  is being displayed to the user"/>
        <s v="To verify what amount is being displayed in TDS amount"/>
        <s v="To verify If user selects 194CB, then &quot;Company with surcharge? and ?Non company without surcharge&quot; are being displayed or not under  drop-down of TDS Constitution."/>
        <s v="To verify if 194CB and ?Company with surcharge then 2% TDS  is being displayed to the user"/>
        <s v="To verify if 194CB and &quot;Non-Company without surcharge&quot; then 1% TDS  is being displayed to the user"/>
        <s v="To verify If user selects 194J, then  ?Company with surcharge? and ?Non company without surcharge? are being displayed or not under  drop-down of TDS Constitution."/>
        <s v="To verify if 194J and  ?Company with surcharge? and ?Non company without surcharge? then 10% TDS  is being displayed to the user"/>
        <s v="To verify If user selects 194I, then  ?Company with surcharge? and ?Non company without surcharge? are being displayed or not under  drop-down of TDS Constitution."/>
        <s v="To verify if 194I and  ?Company with surcharge? and ?Non company without surcharge? then 10% TDS  is being displayed to the user"/>
        <s v="To verify If user selects 194H/194IB, then TDS constitution, TDS amount and TDS% is blank or not"/>
        <s v="To verify whether Net payment is read only field or not"/>
        <s v="To verify amount being displayed inside Net payment is as per the formula given below :_x000a_Net Payment = Bill Amount - Debit Advance - TDS Amount"/>
        <s v="To verify whether TDS Amount is read only fled or not"/>
        <s v="To verify amount being displayed inside TDS Amount is as per the formula given below :_x000a_TDS amount = taxable amount * TDS%"/>
        <s v="To verify If taxable amount is 10000.51, GST = 0, Round off = 0, TCS =0, then bill amount will be 10000.51 and net amount = 10001."/>
        <s v="To verify If taxable amount is 10000.49, GST = 0, Round off = 0, TCS =0, then bill amount will be 10000.49 and net amount = 10000."/>
        <s v="To verify If taxable amount is 10000.49, GST = 0, Round off = 0, TCS =0, then bill amount will be 10000.49. If we select 194A - non company deductee, then TDS % will be 10% and TDS amount will be 1001. Thus, net payment = 10000-1001 = 8999."/>
        <s v="To verify If taxable amount=1022.49, GST = 333.52, round off = 200.20, TCS = 10.10 then bill amount = 1566.31. If we select 194a section and non company deductee, then TDS%= 10 and thus TDS amount = 1022.49 * (10/100) = 102.249 which will be considered as 103._x000a_Thus net payment = 1566 - 10.10 = 1463."/>
        <s v="To verify on changing any value or selection from drop down net payment is changing according or not"/>
        <s v="To verify whether below conditions are satisfied by Remark or not :_x000a_1. It should not be mandatory._x000a_2. It should accept characters, numbers and space. It should accept English / Devanagari script up-to 1000 characters."/>
        <s v="Toverfiy remark history in disabled"/>
        <s v="To verify whether below conditions are satisfied by Audit remark or not :_x000a_1. It should not be mandatory._x000a_2. It should accept characters, numbers and space. It should accept English / Devanagari script up-to 1000 characters."/>
        <s v="To verify whether below conditions are satisfied by Attachments or not :_x000a_1. It should be multi select._x000a_2. It should accept png, jpg, jpeg and pdf files._x000a_3. It should accept maximum 10 files up to 5MB"/>
        <s v="To verify whether below conditions are satisfied by Attachments or not :_x000a_1. It should be multi select._x000a_2. It should accept png, jpg, jpeg, xlx, xlsx and pdf files._x000a_3. It should accept maximum 100 files"/>
        <s v="To verify selected attachment is being displayed on screem"/>
        <s v="To verify user can delete the attached attachments"/>
        <s v="To verify error MSG is being displayed or not to the user when they click on submit button without entering any data / mandatory data"/>
        <s v="Te verify whether user gets successful MSG when clicked on save button after adding all mandatory data"/>
        <s v="Te verify whether the data is begin saved when clicked on save button after adding all mandatory data"/>
        <s v="To verify reccent added bill is being displayed first in grid"/>
        <s v="Verfiy below actions are being displayed to bill creator upon adding the bill :_x000a_1. Edit._x000a_2. View_x000a_3. History"/>
        <s v="Verfiy below actions are being displayed to approvers upon adding the bill :_x000a_1. Edit._x000a_2. View_x000a_3. History"/>
        <s v="Verfiy user having acces to edit bill option, hisotry action should be accessible to them"/>
        <s v="To verify upon adding the bill, the bill is being displayed to below users under the Bill transaction grid or not:_x000a_1. Assigned to user._x000a_2. All assigned to users of level 1 against the bill type and slab"/>
        <s v="Verify upon submiting the bill the bill should be added in grid"/>
        <s v="Verify bill added is being displayed at assigned to persons login or not"/>
        <s v="Verify below action is being displayed to Assign to person login :_x000a_1. View"/>
        <s v="To verify recent added bill is being dispalyed first in grid."/>
        <s v="To verify below column name is being displayed or not in grid:_x000a_1. Action_x000a_2. Sr no_x000a_3. Bill ID_x000a_4. Vendor name_x000a_5. Payment date_x000a_6. Bill No_x000a_7. Actual payment date_x000a_8. Bill amount_x000a_9. Net amount_x000a_10. Bill status_x000a_11. Bill type_x000a_12. Assign from_x000a_13. Assign to_x000a_14. Levels of approval_x000a_15. Approved by_x000a_15. Pending from_x000a_15. Rejected By_x000a_16. Taxable amount_x000a_17. Debit Advance_x000a_18. Is original bill_x000a_19. Internal audit_x000a_20. External audit_x000a_21. Bill date_x000a_22. Received date_x000a_23. Hold amount_x000a_24. Paid amount_x000a_25. Is canceled_x000a_26. Is TCS applicable_x000a_27. Created at_x000a_28. Created by_x000a_29. Updated at_x000a_30. Updated by"/>
        <s v="To verify unique bill id is being generated for each record"/>
        <s v="To verify data is being displayed under below columns :_x000a_1. Action_x000a_2. Sr no_x000a_3. Bill ID_x000a_4. Vendor name_x000a_5. Payment date_x000a_6. Bill No_x000a_7. Actual payment date_x000a_8. Bill amount_x000a_9. Net amount_x000a_10. Bill status_x000a_11. Bill type_x000a_12. Assign from_x000a_13. Assign to_x000a_14. Levels of approval_x000a_15. Approved by_x000a_15. Pending from_x000a_15. Rejected By_x000a_16. Taxable amount_x000a_17. Debit Advance_x000a_18. Is original bill_x000a_19. Internal audit_x000a_20. External audit_x000a_21. Bill date_x000a_22. Received date_x000a_23. Hold amount_x000a_24. Paid amount_x000a_25. Is canceled_x000a_26. Is TCS applicable_x000a_27. Created at_x000a_28. Created by_x000a_29. Updated at_x000a_30. Updated by"/>
        <s v="Verfiy actual payment date is being reflected in bill checking gird, after payment is done successfully."/>
        <s v="Verify under level of approval, The number of level cuurently in which it is against the bill is being displayed._x000a_Ex : If it is currently under level 2 approval process then it should display Level of approval : 2"/>
        <s v="Verify under Pending approval column below data is begin displayed :_x000a_1.The pending approval user name against the level should displayed._x000a_2. If there are multiple users, the comma separated values are displayed."/>
        <s v="Verify user who created bill transaction, that user name is being displayed under created by column."/>
        <s v="Verify time and date when the bill was created, that time and date is being displayed under created at column."/>
        <s v="Verify user who updated bill transaction, that user name is being displayed under updated by column."/>
        <s v="Verify time and date when the bill was updated, that time and date is being displayed under updated at column."/>
        <s v="Verify upon clicking on edit button user lands on Edit page"/>
        <s v="Verify below fields are displayed on edit page :_x000a_1. Bill ID_x000a_2. Bill type_x000a_3. Assign to_x000a_4. Vendor name_x000a_5. Vendor bill no._x000a_6. Bill date_x000a_7. Received date_x000a_8. Debit advance_x000a_9. Taxable amount_x000a_10. IGST/ GST check box + field_x000a_11. Round off_x000a_12. TCS amount_x000a_13. Bill amount_x000a_14. TDS applicable_x000a_15. TCS applicable_x000a_16. Original bill needed_x000a_17. TDS section_x000a_18. TDS constitution_x000a_19. TDS %_x000a_20. TDS Amount_x000a_21. Net payment_x000a_22. Status_x000a_23. Remark_x000a_24. Remark history_x000a_25. Internal Audit remark_x000a_26. External audit remark_x000a_27. Upload attachment_x000a_28. Authorized by management_x000a_29. Authorized by HOD_x000a_29. Iteration_x000a_30. Total approval level count_x000a_31. Levels_x000a_32. Approval name_x000a_33. Approval required username_x000a_34. Approved by_x000a_34. Rejected by._x000a_35. Update_x000a_36. Cancel"/>
        <s v="Verify below fields are editable on edit page :_x000a_1. Bill type - No_x000a_2. Assign to - No_x000a_3. Vendor name - Yes - Authority based_x000a_4. Vendor bill no. - Yes_x000a_5. Bill date - Yes_x000a_6. Received date - Yes - special privilege_x000a_7. Debit advance - Yes_x000a_8. Taxable amount - Yes_x000a_9. IGST/ GST - Yes_x000a_10. Round off - Yes_x000a_11. TCS amount - Yes_x000a_12. Bill amount - No_x000a_13. TDS applicable - Yes_x000a_14. TCS applicable - Yes_x000a_15. Original bill needed - Yes_x000a_16. TDS section - Yes_x000a_17. TDS constitution - Yes_x000a_18. TDS % - Yes_x000a_19. TDS Amount - No_x000a_20. Net payment - No_x000a_21. Remark - Yes_x000a_22. Remark history - No_x000a_23. Internal Audit remark - Yes - special privilege_x000a_24. External audit remark - Yes  - special privilege_x000a_25. Upload attachment - Yes_x000a_26. Authorized by management - Yes - special privilege_x000a_27. Authorized by HOD - Yes - special privilege_x000a_29. Iteration - no_x000a_30. Total approval level count - no_x000a_31. Levels - no_x000a_32. Approval name - no_x000a_33. Approval required username - no_x000a_34. Approved by - no_x000a_34. Rejected by. - no_x000a_"/>
        <s v="Verify data is being displayed on edit page which was added on add page"/>
        <s v="To verify whether Bill Type dropdown available or not in the Edit data page"/>
        <s v="To verify whether below conditions are satisfied by Bill type drop down or not :_x000a_1. It should display only active bill type name under the drop down._x000a_2. Should allow to select only one bill type value from the bill type drop down_x000a_3. It should be mandatory_x000a_4. Previous data should displayed"/>
        <s v="To verify whether Assigned to user dropdown available or not in the Edit data page"/>
        <s v="To verify whether below conditions are satisfied by Assigned to user drop down or not :_x000a_1. It should display only active assigned to user name under the drop down._x000a_2. Should display assigned to user name as per mapped to the bill type_x000a_3. It should be mandatory_x000a_4. Previous data should displayed"/>
        <s v="To verify whether Vendor name dropdown available or not in the edit data page"/>
        <s v="To verify whether below conditions are satisfied by vendor name drop down or not :_x000a_1. It should display only active vendor name under the drop down._x000a_2. Should allow to select only one vendor name value from the vendor name drop down_x000a_3. It should be mandatory_x000a_4. Previous data should displayed"/>
        <s v="Verify bill id field is being displayed"/>
        <s v="Verify below condition is being satisfied by bill id field :_x000a_1. Bill id should be displayed._x000a_2. It should be non editable."/>
        <s v="Verify below condition is being satisfied by vendor bill no field :_x000a_1. vendor bill no should be displayed._x000a_2. It should be editable."/>
        <s v="To verify whether below conditions are satisfied by Bill date date picker:_x000a_1. It should allow to select bill date and month from the calendar._x000a_2. It should be mandatory_x000a_3. should allow to select date of only that financial year_x000a_4. When clicked on bill date calender should display of current month_x000a_5. Future date should be disabled_x000a_6. Previous data should be displayed"/>
        <s v="To verify Previous data is being displayed under Received date"/>
        <s v="To verify whether below conditions are satisfied by Debit advance or not :_x000a_1. It should accept decimal values._x000a_2. It should accept decimal point only once._x000a_3. It should accept maximum two digits after decimal point._x000a_4. It should accept 10 digit positive value._x000a_5. It should be mandatory_x000a_6. If debit advance &gt; net payment, then reset debit advance to 0 and display message &quot;Debit advance cannot be greater than net payment_x000a_7. Previous data should be displayed"/>
        <s v="To verify whether below conditions are satisfied by Taxable amount or not :_x000a_1. It should accept decimal values._x000a_2. It should accept decimal point only once._x000a_3. It should accept maximum two digits after decimal point._x000a_4. It should accept positive 10 digit value._x000a_5. It should be mandatory_x000a_6. Previous data should be displayed"/>
        <s v="To verify previous data is being displayed or not under GST/IGST check box and GST/IGST field"/>
        <s v="To verify whether below conditions are satisfied by TCS or not :_x000a_1. It should accept decimal values._x000a_2. It should accept decimal point only once._x000a_3. It should accept maximum two digits after decimal point._x000a_4. It should accept positive and negative 10 digit value._x000a_5. It should mandatory_x000a_6. Previous data should display"/>
        <s v="Verfiy TCS applicable is being displayed ticked/un-ticked as per the bill data"/>
        <s v="Verfiy Orignal bill needed is being displayed ticked/un-ticked as per the bill data"/>
        <s v="Verfiy Orignal bill needed is editable or not"/>
        <s v="VerfiyTDS applicable needed is being displayed ticked/un-ticked as per the bill data"/>
        <s v="To verfiy if TDS applicable is ticked yes data is being displayed under below fields as per the bill data:_x000a_1.  TDS Section_x000a_2. TDS Constitution_x000a_3. TDS Amount_x000a_4.TDS %"/>
        <s v="To verify TDS applicable is editable or not"/>
        <s v="To verify below fields are being displayed or not to the user when TDS applicable check box is ticked:_x000a_1.  TDS Section_x000a_2. TDS Constitution_x000a_3. TDS Amount_x000a_4.TDS %"/>
        <s v="To verify whether below conditions are satisfied for TDS section:_x000a_1. It should be mandatory._x000a_2.It should allow to select only one value from drop down._x000a_3. Selected value should display in the field._x000a_7. Previous data should be displayed"/>
        <s v="To verify if 194CB and ?Company without surcharge then 1% TDS  is being displayed to the user"/>
        <s v="To verify If user selects 194J, then  ?Company without surcharge? and ?Non company without surcharge? are being displayed or not under  drop-down of TDS Constitution."/>
        <s v="To verify if 194J and  ?Company without surcharge? and ?Non company without surcharge? then 10% TDS  is being displayed to the user"/>
        <s v="To verify If user selects 194I, then  ?Company without surcharge? and ?Non company without surcharge? are being displayed or not under  drop-down of TDS Constitution."/>
        <s v="To verify if 194I and  ?Company without surcharge? and ?Non company without surcharge? then 10% TDS  is being displayed to the user"/>
        <s v="To verify whether Net payment is read only fled or not"/>
        <s v="To verify If taxable amount=1022.49, GST = 333.52, round off = 200.20, TCS = 10.10 then bill amount = 1566.31. If we select 194a section and non company deductee, then TDS%= 10 and thus TDS amount = 1022.49 * (10/100) = 102.249 which will be considered as 103._x000a_Thus net payment = 1656 - 103 = 1463."/>
        <s v="To verify amount being displayed in net payment is being display in Net payment in words."/>
        <s v="To verify whether below conditions are satisfied by Remark or not :_x000a_1. It should be mandatory._x000a_2. It should accept characters, numbers and space. It should accept English / Devanagari script."/>
        <s v="Verify data in remark history is in readable"/>
        <s v="To verify previous enterd remark is being displayed under remark history field with field name, user name and time date_x000a_"/>
        <s v="To verify whether below conditions are satisfied by Attachments or not :_x000a_1. It should be multi select._x000a_2. It should accept png, jpg, jpeg and pdf files._x000a_3. It should accept maximum 10 files._x000a_4. previous attached file should display_x000a_5. It should allow to edit"/>
        <s v="To verify user can delete the others attached attachments"/>
        <s v="To verify under edit page below iteration  grid is being displayed :_x000a_1. TOTAL APPROVAL LEVEL COUNT_x0009__x000a_2. LEVEL_x000a_3. APPROVALS NAME_x000a_4. APPROVALS REQUIRED NAME_x000a_5. APPROVED BY_x000a_6. REJECTED BY"/>
        <s v="Verfiy based on the itration count, iteration no should be displayed "/>
        <s v="To verify under edit page total aprroval level count are being displayed dynamically against the bill type. and slab :_x000a_EX : Against the bill type there are 3 levels then ,_x000a_Under total approval level count : 3 should display"/>
        <s v="To verify under edit page Level are being displayed dynamically against the bill type. and slab :_x000a_EX : Bill is currently in 1st level then ,_x000a_Under Level : 1 should display"/>
        <s v="Verify under Approvals name column below data is begin displayed :_x000a_1. Assigned approver users, user names under level_x000a_2. If there are multiple Assigned Approval users, the comma separated names should display"/>
        <s v="Verify under Approval required name column below data is begin displayed :_x000a_1. Required approvers user names under level shoudl display_x000a_2. If there are multiple Required approvers users, the comma separated names should display"/>
        <s v="Verify under approved by column below data is begin displayed :_x000a_1. Approved by users names of level should displayed_x000a_2. If there are multiple users, the comma separated values are displayed."/>
        <s v="Verify under Rejected by field below data is begin displayed :_x000a_1. User who rejecetd the bill that user name should be displayed under rejected by field_x000a_2. If there are multiple users, the comma separated values are displayed."/>
        <s v="Verify below data is being displayed on edit/view page in Iteration 1 - level 1:_x000a_Iteration 1 :_x000a_Total approval level count : 3_x000a_Level : 1_x000a_Approvals name : User A, User B_x000a_Approval required name : User A _x000a_Approved by :_x000a_Rejected By : "/>
        <s v="Verify below data is being displayed on edit/view page in Iteration 1  : level 2 :_x000a_Iteration 1 :_x000a_Total approval level count : 2_x000a_Level : 1_x000a_Approvals name : User X, User Y_x000a_Approval required name : User X, USer Y. _x000a_Approved by : User X, USer Y. _x000a_Rejected By : _x000a_Total approval level count : 2_x000a_Level : 2_x000a_Approvals name : User M , User N_x000a_Approval required name : User M, User N. _x000a_Approved by :_x000a_Rejected By : "/>
        <s v="Verify below data is being displayed on edit/view page in Iteration 2  : level 1 :_x000a_Iteration 1 :_x000a_Total approval level count : 2_x000a_Level : 1_x000a_Approvals name : User X, User Y_x000a_Approval required name : User X, USer Y. _x000a_Approved by : User X, USer Y. _x000a_Rejected By : _x000a_Total approval level count : 2_x000a_Level : 2_x000a_Approvals name : User M , User N_x000a_Approval required name : User M, USer N. _x000a_Approved by :_x000a_Rejected By : User N._x000a_Iteration 2 :_x000a_Total approval level count : 2_x000a_Level : 1_x000a_Approvals name : User X, User Y_x000a_Approval required name : User X, USer Y. _x000a_Approved by :  _x000a_Rejected By : "/>
        <s v="Verify upon clicking on update button data is being updated"/>
        <s v="Verify upon data updation successful MSG is being displayed"/>
        <s v="Verify back button is functional"/>
        <s v="Verify updated data is being displayed in grid or not"/>
        <s v="Verify upon clicking on view button user lands on view page"/>
        <s v="Verify below fields are displayed on view page :_x000a_1. Bill ID_x000a_2. Bill type_x000a_3. Assign to_x000a_4. Vendor name_x000a_5. Vendor bill no._x000a_6. Bill date_x000a_7. Received date_x000a_8. Debit advance_x000a_9. Taxable amount_x000a_10. IGST/ GST Check box + text field_x000a_11. Round off_x000a_12. TCS amount_x000a_13. Bill amount_x000a_14. TDS applicable_x000a_15. TCS applicable_x000a_16. Original bill needed_x000a_17. TDS section_x000a_18. TDS constitution_x000a_19. TDS %_x000a_20. TDS Amount_x000a_21. Net payment_x000a_22. Remark_x000a_23. Remark history_x000a_24. Internal Audit remark_x000a_25. External audit remark_x000a_26. Upload attachment_x000a_27. Authorized by management_x000a_28. Authorized by HOD_x000a_29. Level 1 approvers_x000a_30. Level 1 approved by_x000a_31. Level 2 approvers_x000a_32. Level 2 approved by_x000a_33. Approval pending"/>
        <s v="Verify data is being displayed in all below fields on view page :_x000a_1. Bill ID_x000a_2. Bill type_x000a_3. Assign to_x000a_4. Vendor name_x000a_5. Vendor bill no._x000a_6. Bill date_x000a_7. Received date_x000a_8. Debit advance_x000a_9. Taxable amount_x000a_10. IGST/ GST Check box + text field_x000a_11. Round off_x000a_12. TCS amount_x000a_13. Bill amount_x000a_14. TDS applicable_x000a_15. TCS applicable_x000a_16. Original bill needed_x000a_17. TDS section_x000a_18. TDS constitution_x000a_19. TDS %_x000a_20. TDS Amount_x000a_21. Net payment_x000a_22. Remark_x000a_23. Remark history_x000a_24. Internal Audit remark_x000a_25. External audit remark_x000a_26. Upload attachment_x000a_27. Authorized by management_x000a_28. Authorized by HOD_x000a_29. Level 1 approvers_x000a_30. Level 1 approved by_x000a_31. Level 2 approvers_x000a_32. Level 2 approved by_x000a_33. Approval pending"/>
        <s v="Verify all fields on view page is disabled."/>
        <s v="Verify under level 1 pprovers field below data is begin displayed :_x000a_1. Required users user names under level 1_x000a_2. If there are multiple Required users, the comma separated names should display"/>
        <s v="Verify under Level 1 approved by approved by field below data is begin displayed :_x000a_1. Approved by users names of level 1 should displayed_x000a_2. If there are multiple users, the comma separated values are displayed."/>
        <s v="Verify under Pending approval field below data is begin displayed :_x000a_1.The pending approval usernames should displayed against the level and bill type_x000a_2. If there are multiple users, the comma separated values are displayed."/>
        <s v="Verify upon giving cancel bill authority, cancel bill action should be displayed to the user"/>
        <s v="Verify upon click on cancel bill button confiramtion pop is being displayed"/>
        <s v="Verify under confirmation pop up below options are added:_x000a_1. Yes._x000a_2. No."/>
        <s v="Verify upon click on yes option successful msg is being displayed stating &quot;Bill is cancelled Sucessfully&quot; "/>
        <s v="Verify upon click on no option successful msg is being displayed stating &quot;Bill is not cancelled&quot; "/>
        <s v="Verify upon bill cancel,  under is cancelled column &quot;Cancelled&quot; is being displayed aginst the bill"/>
        <s v="Verify upon bill cancel, in history grid under is cancelled column &quot;Cancelled&quot; is being displayed aginst the bill"/>
        <s v="Verify below actions are being displayed approvers login._x000a_1. Edit_x000a_2. View._x000a_3. History"/>
        <s v="Verify if assig to person is also the approval person for that bill then below actions should be displayed :_x000a_1. Edit_x000a_2. View._x000a_3. History"/>
        <s v="Verify below pre condition is being satisfied by status radio button :_x000a_1. It should be displayed to only approval user against the bill type."/>
        <s v="Verify what status are being displayed :_x000a_1. Yes._x000a_2. No_x000a_Radio button"/>
        <s v="Verify below condition is being satisfied by status radio button :_x000a_1. It should be mandatory._x000a_2. Non option should be selected initially._x000a_3. Should allow to select only one option."/>
        <s v="Verify below data is being displayed on edit/view page in level 2 - first approval:_x000a_Level 1 approvers : _x000a_Level 1 approved by :  User A, User B_x000a_Level 2 approvers : User A, User B, User C._x000a_Level 2 approved by :_x000a_Pending : User A, User B, User C."/>
        <s v="Verify upon selecting status yes and updating the bill Successful MSG should display."/>
        <s v="Verify upon selecting status yes and updating the bill After approval that bill should be removed from grid of the user."/>
        <s v="Verify upon selecting status yes and updating the bill, Under bill checking transaction - Edit Approved by user name against that level should be added."/>
        <s v="Verify upon selecting status yes and updating the bill, Under bill checking transaction - View Approved by user name against that level should be added."/>
        <s v="To verify upon adding the bill, below action is being displayed to Approvers login_x000a_1. Edit._x000a_2. View._x000a_3. History"/>
        <s v="Verify bill is being passed to next level or not based on the below scenario : _x000a_ASSINGED APPROVERS : User A, User B, User c_x000a_REQUIRED APPROVERS : User A, User B_x000a_REQUIRED NUMBERS : 1_x000a_Approved by : User A_x000a_Based on the above scenario, after bill being approved by either User A or User B, bill should be passed to next level"/>
        <s v="Verify for displaying the bill to next level approval below conditions should be satisfied:_x000a__x000a_ASSINGED APPROVERS : User A, User B, User c_x000a_REQUIRED APPROVERS : User A, User B_x000a_REQUIRED NUMBERS : 2_x000a_Approved by : User A and user B _x000a__x000a_Bill should approved by the all required approver members against that bill type._x000a__x000a_Based on the above scenario, after bill being approved by both User A &amp; User B, bill should be passed to next level"/>
        <s v="Verfiy upon bill being approved by all required user member against the level 1 below action should be displayed on bill creators login :_x000a_1. View"/>
        <s v="Verfiy upon bill being approved by all required user member, edit and history action should be removed from bill creators login and view action should be displayed"/>
        <s v="Verfiy upon bill being approved by all required user member, bill should be removed from rest users login of that level"/>
        <s v="Verify bill is being passed to next level or not when the bill is not approved by any assigned user against that bill type._x000a_ASSINGED APPROVERS : User A, User B, User c_x000a_REQUIRED APPROVERS : User A, User B_x000a_REQUIRED NUMBERS : 1_x000a_Approved by : User C_x000a_Based on the above scenario, after bill being approved by User C bill should not passed to next level. It should be in same level"/>
        <s v="Verify bill is beign passed to next level or not upon bill rejected by any required approver user against that bill type._x000a_ASSINGED APPROVERS : User A, User B, User c_x000a_REQUIRED APPROVERS : User A, User B_x000a_REQUIRED NUMBERS : 1_x000a_Rejected by : User A or User B or USer c_x000a_Based on the above scenario, after bill being rejected by User A or User B or User C bill should not passed to next level._x000a_BIll should be removed from all users login aginst that bill level. _x000a_The bill will return to bill creator."/>
        <s v="Verify upon bill being rejected, at creator login, below actions should be displayed :_x000a_1. Edit._x000a_2. View._x000a_3. History"/>
        <s v="Verify upon bill being created, at creator login, below actions should be displayed :_x000a_1. Edit._x000a_2. View._x000a_3. History"/>
        <s v="Verify upon bill is rejected by any assigned user against that bill type, bill should be displayed to assign to user"/>
        <s v="Verfiy bill is being displayed to option user upon bill being approved by assigned user meber, and no operation is performed by asiigned user ( optional user )"/>
        <s v="Verify in below scenario :_x000a_Assigned user : User A, User B, User C._x000a_Required user:  User A, User B._x000a_Required member : 1._x000a_The bill is approved by User A._x000a_And Pending from : User B, User C._x000a_"/>
        <s v="Verfiy if the bill is in 2/3 level of approval, and the bill is rejected"/>
        <s v="Verfiy if the bill creator is also approver of the bill, upon bill aprroval/rejection the bill should not be removed for creators login."/>
        <s v="Verfiy new iteration is being started from level 1, upon modification of rejected by bill by the bill creator."/>
        <s v="Verfiy upon modification of rejected by bill creator, history is being maintained."/>
        <s v="Verify below fields are displayed on edit page :_x000a_1. Bill ID_x000a_2. Bill type_x000a_3. Assign to_x000a_4. Vendor name_x000a_5. Vendor bill no._x000a_6. Bill date_x000a_7. Received date_x000a_8. Debit advance_x000a_9. Taxable amount_x000a_10. IGST/ GST_x000a_11. Round off_x000a_12. TCS amount_x000a_13. Bill amount_x000a_14. TDS applicable_x000a_15. TCS applicable_x000a_16. Original bill needed_x000a_17. TDS section_x000a_18. TDS constitution_x000a_19. TDS %_x000a_20. TDS Amount_x000a_21. Net payment_x000a_22. Status_x000a_23. Remark_x000a_24. Remark history_x000a_25. Internal Audit remark_x000a_26. External audit remark_x000a_27. Upload attachment_x000a_28. Authorized by management_x000a_29. Authorized by HOD_x000a_29. Iteration - no_x000a_30. Total approval level count - no_x000a_31. Levels - no_x000a_32. Approval name - no_x000a_33. Approval required username - no_x000a_34. Approved by - no_x000a_34. Rejected by. - no_x000a_35. Update_x000a_36. Cancel"/>
        <s v="Verify below fields are editable on edit page :_x000a_1. Bill type - Yes  - special privilege_x000a_2. Assign to - Yes  - special privilege_x000a_3. Vendor name - Yes - Authority based_x000a_4. Vendor bill no. - Yes  - special privilege_x000a_5. Bill date - Yes - special privilege_x000a_6. Received date - Yes - special privilege_x000a_7. Debit advance - Yes_x000a_8. Taxable amount - Yes_x000a_9. IGST/ GST - Yes_x000a_10. Round off - Yes_x000a_11. TCS amount - Yes_x000a_12. Bill amount - No_x000a_13. TDS applicable - Yes - special privilege_x000a_14. TCS applicable - Yes_x000a_15. Original bill needed - Yes_x000a_16. TDS section - Yes - special privilege_x000a_17. TDS constitution - Yes - special privilege_x000a_18. TDS % - No_x000a_19. TDS Amount - No_x000a_20. Net payment - No_x000a_21. Remark - Yes_x000a_22. Remark history - No_x000a_23. Internal Audit remark - Yes - special privilege_x000a_24. External audit remark - Yes  - special privilege_x000a_25. Upload attachment - Yes_x000a_26. Authorized by management - Yes - special privilege_x000a_27. Authorized by HOD - Yes - special privilege_x000a_29. Iteration - no_x000a_30. Total approval level count - no_x000a_31. Levels - no_x000a_32. Approval name - no_x000a_33. Approval required username - no_x000a_34. Approved by - no_x000a_34. Rejected by. - no_x000a_"/>
        <s v="Verify bill is being displayed to next level Assigned users, upon being approved by all Required users members of previous level."/>
        <s v="Verify what actions are being displayed to the assigned to person login for that particular bill when the is not approved by all levels"/>
        <s v="Verify below actions are being displayed to the assigned to person login for that particular bill when the is approved by all levels:_x000a_1.View_x000a_2.Cancel Bill - authority based_x000a_3.Edit_x000a_4.History_x000a_5.Payment History_x000a_6.Payment Detail_x000a_7.Assign Person Detail"/>
        <s v="Verify upon bill creation.  bill should display to approvers login based on below scenarion : _x000a_Ex : Bill amount is 75000._x000a_Bill type : Mobile bill :_x000a_Slab 1 : up to 25000/-_x000a_Slab 2 : up to 50000/-_x000a_Slab 3 : up to 80000/-_x000a_Slab 4 : Above 100000/-"/>
        <s v="Verify in case out of any level : assigned users if one of assigned user is inactive the system should pass the request to next levels assigned user_x000a_EX : Assigned users : A, B, C._x000a_User B is inactive._x000a_Should ask for approval from A and C._x000a_After getting approval frm A and C, it should pass to next level"/>
        <s v="Verify in case out of any level  : assigned users all of assigned user is inactive the system should pass the request to next levels assigned user_x000a_EX : Assigned users : A, B, C._x000a_User  A, B, C. is inactive._x000a_It Should  skip the level and pass to next level"/>
        <s v="Verify what in below scenario:_x000a_Level 1:_x000a_Assigned user : 1._x000a_Assigned user is inactive, is should pass to next level._x000a_After passing to next level what is assigned user of previous level is made active."/>
        <s v="To verify whether a employee is able to login or not using valid credential"/>
        <s v="Verify upon providing the below previlage Allow Edit - Authorised by HOD check below condition is being satisfied or not_x000a_In Bill Checking Transaction -&gt; Edit, enable option to click Authorised by HOD button."/>
        <s v="Verify upon removing the below previlage Allow Edit - Authorised by HOD check below condition is being satisfied or not_x000a_In Bill Checking Transaction -&gt; Edit, Authorised by HOD button should be dsiabled"/>
        <s v="Verify upon providing the below previlage Allow edit - authorised by management check below condition is being satisfied or not_x000a_In Bill Checking Transaction -&gt; Edit, enable option to click Authorised by management button."/>
        <s v="Verify upon removing the below previlage Allow Edit - Authorised by management check below condition is being satisfied or not_x000a_In Bill Checking Transaction -&gt; Edit, Authorised by HOD button should be dsiabled"/>
        <s v="Verify upon providing the below previlage Allow paid entry change check below condition is being satisfied or not :_x000a_Amount - Disabled. - yes_x000a_Status - Enabled _x000a_Payment date - editable.  - yes_x000a_Postponed date- (date greater than 1 year ahead should be disabled. ) - yes_x000a_Remark - editable - yes"/>
        <s v="Verify upon removing the below previlage Allow paid entry change check below condition is being satisfied or not :_x000a_If status of bill is paid in payment details, then user don?t have authority to make changes in status, its date and remark further."/>
        <s v="Verify upon providing the below previlage Allow paid entry change check below condition is being satisfied or not_x000a_Person having ?allow paid entry change? authority, she/ she can change status to hold/hold till audit / release, its date &amp; remark."/>
        <s v="Verify upon removing the below previlage Allow paid entry change check below condition is being satisfied or not_x000a_Person should not have access to status its date &amp; remark."/>
        <s v="Verify upon providing the below previlage Bill Payment check below condition is being satisfied or not_x000a_In Bill payments module, it gives provision to authorised user to auto update payment button and download payment button."/>
        <s v="Verify upon removing the below previlage Bill Payment check below condition is being satisfied or not_x000a_User should not have authority to update payment button and download payment button."/>
        <s v="Verify upon providing the below previlage Bill Payment check below condition is being satisfied or not_x000a_User can upload bank file through ?Auto Update Payment? button."/>
        <s v="Verify upon removing the below previlage Bill Payment check below condition is being satisfied or not_x000a_User cannot upload bank file through ?Auto Update Payment? button."/>
        <s v="Verify upon providing the below previlage Bill Payment check below condition is being satisfied or not_x000a_In Bill payments module, it enables user to download txt files through ?Download Payment? button._x000a_Files can be downloaded only once."/>
        <s v="Verify upon providing the below previlage Bill Payment check below condition is being satisfied or not_x000a_If authorised person has downloaded files earlier and clicks on download button for another time, then it should display message ?Files can be downloaded only once.?"/>
        <s v="Verify upon removing the below previlage Bill Payment check below condition is being satisfied or not_x000a_In Bill payments module, it disable user to download txt files through ?Download Payment? button. "/>
        <s v="Verify upon providing the below previlage Edit in bill check below condition is being satisfied or not_x000a_Through this authority, user will have provision to edit bill date, edit vendor bill no., edit vendor name and delete bill attachments."/>
        <s v="Verify upon providing the below previlage Edit in bill check below condition is being satisfied by bill date or not_x000a_Last financial year date should be disabled.. _x000a_Should allow to select past date or the current date but not the future date."/>
        <s v="Verify upon removing the below previlage Edit in bill check below condition is being satisfied or not_x000a_After removing this authority, user will unable to edit bill date, unable to edit vendor bill no.,unable to  edit vendor name and unable to delete bill attachments."/>
        <s v="Verify upon providing the below previlage Edit Vendor Master Bank Details check below condition is being satisfied or not_x000a_(bank name, bank branch name, account no, ifsc code, beneficiary name, passbook attachment, cheque attachment fields should enabled/editable"/>
        <s v="Verify upon removing the below previlage Edit Vendor Master Bank Details check below condition is being satisfied or not_x000a_(bank name, bank branch name, account no, ifsc code, beneficiary name, passbook attachment, cheque attachment fields should not be enabled/editable"/>
        <s v="Verify upon removing the below previlage Edit Vendor Master Bank Details check below condition is being satisfied or not_x000a_UnAuthorised person will not be able to edit bank details in Vendor master."/>
        <s v="Verify upon providing the below previlage Internal Audit check below condition is being satisfied or not_x000a_Only audit team will be given this authority to edit / enter remark in this field."/>
        <s v="Verify upon removing the below previlage Internal Audit check below condition is being satisfied or not_x000a_Remaark field should be disabled"/>
        <s v="Verify upon providing the below previlage Internal Audit check below condition is being satisfied or not_x000a_For others this field should be read only."/>
        <s v="Verify upon providing the below previlage External Audit check below condition is being satisfied or not_x000a_Authority to edit / enter remark in this field."/>
        <s v="Verify upon removing the below previlage External Audit check below condition is being satisfied or not_x000a_For others the remark field should be disabled"/>
        <s v="Verify upon removing the below previlage External Audit check below condition is being satisfied or not_x000a_For others this field should be read only."/>
        <s v="Verify upon providing the below previlage Past financial Year Bill Date check below condition is being satisfied or not_x000a_Through this provision, authorised person can select ?Bill Date? before 31st March of current year in Bill checking transaction -&gt; Add Data and Edit Data."/>
        <s v="Verify Upon removing the below previlage  Past financial Year Bill Date below condition should be satisfied :_x000a_User should not have access to select bill date before 31st march of current year (user can edit up-to only 2 financial years) in Bill checking transaction -&gt; Edit Data._x000a_Date greater than bill date should be dispabled."/>
        <s v="Verify upon providing the below previlage Prepone Payment Date check below condition is being satisfied or not_x000a_Enables authorized person to edit payment date._x000a_Can prepone payment date (greater than bill date) in payment details action of bill. _x000a_Can postponed payment date (1 year ahead)"/>
        <s v="Verify upon removing the below previlage Prepone Payment Date check below condition is being satisfied or not_x000a_Other who don?t have this authority can just postpone payment date. (cannot prepone)"/>
        <s v="Verify upon providing the below previlage Record Room check below condition is being satisfied or not_x000a_Authority to assign the bill to record room."/>
        <s v="Verfiy following conditions is being satisfy before assigning to record room._x000a_1. Only bills, where the payment status is paid can be assigned to the record room._x000a_2. The canceled bill can also be assigned to record room_x000a_Only the assign to user has the authority to assign the bill to record room.following are the conditions to satisfy before assigning to record room._x000a_3. Only bills, where the payment status is paid can be assigned to the record room._x000a_4. The canceled bill can also be assigned to record room_x000a_Only the assign to user has the authority to assign the bill to record room._x000a_5. System should not allow to assign bill to record room where partial payment is been made._x000a_"/>
        <s v="Verify upon removing the below previlage Record Room check below condition is being satisfied or not_x000a_Other user has not aiuthority to assign the bill to record room."/>
        <s v="Verify upon providing the below previlage Received date check below condition is being satisfied or not_x000a_Authority to edit received date in bill checking transaction -&gt; edit of bill."/>
        <s v="Verify upon removing the below previlage Received date check below condition is being satisfied or not_x000a_For others received date should be disabled in bill checking transaction -&gt; edit of bill."/>
        <s v="Verify upon providing the below previlage TCS Applicable check below condition is being satisfied or not_x000a_In Bill checking transaction -&gt; Add data &amp; Edit data, authorised person can check this checkbox."/>
        <s v="Verify upon removing the below previlage TCS Applicable check below condition is being satisfied or not_x000a_For others, checkbox will be not be disabled."/>
        <s v="Verify upon providing the below previlage Update ERP Account Name check below condition is being satisfied_x000a_Update erp acc name in vendor master -&gt; edit."/>
        <s v="Verify upon removing the below previlage Update ERP Account Name field should be disabled."/>
        <s v="Verify upon providing the below previlage Original Bill Neededcheck below condition is being satisfied or not_x000a_Authority to check original bill Needed checkbox in bill checking transaction -&gt; edit."/>
        <s v="Verify upon removing the below previlage Original Bill Needed check below condition is being satisfied or not_x000a_Authority to check original bill Needed  checkbox in bill checking transaction -&gt; edit."/>
        <s v="Verify upon providing the below previlage Update Payment Details check below condition is being satisfied or not_x000a_Provision to change payment status to paid."/>
        <s v="Verify upon providing the below previlage Update Payment Details check below condition is being satisfied or not_x000a_Provision to change payment status to release."/>
        <s v="Verify upon providing the below previlage Update Payment Details check below condition is being satisfied or not_x000a_Payment Reference Details"/>
        <s v="Verify upon providing the below previlage Update Payment Details check below condition is being satisfied or not_x000a_Provision to change actual payment date in payment details."/>
        <s v="Verify upon providing the below previlage All update Bill check below condition is being satisfied or not_x000a_Authority to update all bills even if it is not assigned to the user himself. Authorised user will be able to edit bills assigned to his login as well as can edit bills which are assigned to some another user."/>
        <s v="Verify upon providing the below previlage All update Bill check below condition is being satisfied or not_x000a_Debit advance_x000a_Taxable amount_x000a_IGST/ GST_x000a_Round off_x000a_TCS amount_x000a_TDS applicable_x000a_TCS applicable_x000a_Original bill needed_x000a_TDS section_x000a_TDS constitution_x000a_TDS %_x000a_Remark_x000a_Upload attachment"/>
        <s v="Verify upon removing the below previlage All update Bill check below condition is being satisfied or not_x000a_upon removing the authority only view action should be displayed to the user"/>
        <s v="Verfiy upon provding below priviledge Allow paid entry change + Prepone payment date below condition is being satified or not:_x000a_1. Edit button should be enabled only for paid status._x000a_2. Amount to be paid field should be disabeld._x000a_3. Status should be enabled._x000a_4. PAyment date should be enabled._x000a_5. Remark field should be enabled._x000a_6. Payment date : post date should be selected"/>
        <s v="Verify upon providing the below previlage Prepone Payment Date check below condition is being satisfied or not_x000a_edit button should be enabled for all status except paid."/>
        <s v="Verify upon providing the below previlage Prepone Payment Date below conditions should be satisfied : _x000a_Amount - Disabled. - yes_x000a_Status - Disabled - yes_x000a_Payment date - editable.  - yes_x000a_Prepone payment date ( date less than bill date should be disabled). - yes_x000a_Postponed date- (date greater than 1 year ahead should be disabled. ) - yes_x000a_Remark - editable - yes"/>
        <s v="Verfiy upon provding below priviledge Edit in bill + past finacial bill date below condition is being satified or not:_x000a_Through this provision, authorised person can select ?Bill Date? before 31st March of current year in Bill checking transaction -&gt; Add Data and Edit Data."/>
        <s v="Verify user  can reach to History by using below navigation path_x000a_Login to Ticket System--&gt;Bill Checking--&gt;Bill checking transaction -&gt; Actions"/>
        <s v="Verify history page is being displayed upon clicking on history button."/>
        <s v="Verify below fields are displayed on History page :_x000a_1. Sr No_x000a_2. Operation_x000a_3. Bill ID_x000a_4. Bill type_x000a_5. Assign to_x000a_6. Vendor name_x000a_7. Vendor bill no._x000a_8. Bill date_x000a_9. Received date_x000a_10. Debit advance_x000a_11. Taxable amount_x000a_12. IGST/ GST_x000a_13. Round off_x000a_14. TCS amount_x000a_15. Bill amount_x000a_16. TDS applicable_x000a_17. TCS applicable_x000a_18. Original bill needed_x000a_19. TDS section_x000a_20. TDS constitution_x000a_21. TDS %_x000a_22. TDS Amount_x000a_23. Net payment_x000a_24. Status_x000a_25. Remark_x000a_27. Internal Audit remark_x000a_28. External audit remark_x000a_29. Upload attachment_x000a_30. Authorized by management_x000a_31. Authorized by HOD_x000a_31. Iteration_x000a_32. Levels of approvals_x000a_33. pending from_x000a_34. Approved by_x000a_35. Rejected by_x000a_36. Is canceled_x000a_37. Created at_x000a_38. Created by_x000a_39. Updated at_x000a_40. Updated by"/>
        <s v="Verify as per add, data is being displayed in below columns on History page :_x000a_1. Sr No_x000a_2. Operation_x000a_3. Bill ID_x000a_4. Bill type_x000a_5. Assign to_x000a_6. Vendor name_x000a_7. Vendor bill no._x000a_8. Bill date_x000a_9. Received date_x000a_10. Debit advance_x000a_11. Taxable amount_x000a_12. IGST/ GST_x000a_13. Round off_x000a_14. TCS amount_x000a_15. Bill amount_x000a_16. TDS applicable_x000a_17. TCS applicable_x000a_18. Original bill needed_x000a_19. TDS section_x000a_20. TDS constitution_x000a_21. TDS %_x000a_22. TDS Amount_x000a_23. Net payment_x000a_24. Status_x000a_25. Remark_x000a_27. Internal Audit remark_x000a_28. External audit remark_x000a_29. Upload attachment_x000a_30. Authorized by management_x000a_31. Authorized by HOD_x000a_31. Iteration_x000a_32. Levels of approvals_x000a_33. pending from_x000a_34. Approved by_x000a_35. Rejected by_x000a_36. Is canceled_x000a_37. Created at_x000a_38. Created by_x000a_39. Updated At._x000a_40 Updated by_x000a_"/>
        <s v="Verify action/operation for First record is being displayed as INSERT"/>
        <s v="Verify action/operation for rest record is being displayed as UPDATE"/>
        <s v="Verify upon each update new record in history is being displayed"/>
        <s v="Verify upon each update in Bill Type value is being displayed under Bill Type column and is being highlighted in red."/>
        <s v="Verify upon each update in Bill Type value, time and date on which changes were made for the record should be displayed under Update at column and highlighted in red."/>
        <s v="Verify upon each update in Bill Type value, user name who made changes for the record should be displayed under Update By column and highlighted in red."/>
        <s v="Verify upon each update in Assign to value is being displayed under Assign to column and is being highlighted in red."/>
        <s v="Verify upon each update in Assign to value, time and date on which changes were made for the record should be displayed under Update at column and highlighted in red."/>
        <s v="Verify upon each update in Assign to value, user name who made changes for the record should be displayed under Update By column and highlighted in red."/>
        <s v="Verify upon each update in Assign from value is being displayed under Assign from column and is being highlighted in red."/>
        <s v="Verify upon each update in Assign from value, time and date on which changes were made for the record should be displayed under Update at column and highlighted in red."/>
        <s v="Verify upon each update in Assign from value, user name who made changes for the record should be displayed under Update By column and highlighted in red."/>
        <s v="Verify upon each update in Vendor name value is being displayed under Vendor name column and is being highlighted in red."/>
        <s v="Verify upon each update in Vendor name value, time and date on which changes were made for the record should be displayed under Update at column and highlighted in red."/>
        <s v="Verify upon each update in Vendor name value, user name who made changes for the record should be displayed under Update By column and highlighted in red."/>
        <s v="Verify upon each update in Vendor bill no. value is being displayed under Vendor bill no. column and is being highlighted in red."/>
        <s v="Verify upon each update in Vendor bill no. value, time and date on which changes were made for the record should be displayed under Update at column and highlighted in red."/>
        <s v="Verify upon each update in Vendor bill no. value, user name who made changes for the record should be displayed under Update By column and highlighted in red."/>
        <s v="Verify upon each update in Bill Date value is being displayed under Bill Date column and is being highlighted in red."/>
        <s v="Verify upon each update in Bill Date value, time and date on which changes were made for the record should be displayed under Update at column and highlighted in red."/>
        <s v="Verify upon each update in Bill Date value, user name who made changes for the record should be displayed under Update By column and highlighted in red."/>
        <s v="Verify upon each update in Received Date value is being displayed under Received Date column and is being highlighted in red."/>
        <s v="Verify upon each update in Received Date value, time and date on which changes were made for the record should be displayed under Update at column and highlighted in red."/>
        <s v="Verify upon each update in Received Date value, user name who made changes for the record should be displayed under Update By column and highlighted in red."/>
        <s v="Verify upon each update in Debit Advance value is being displayed under Debit Advance column and is being highlighted in red."/>
        <s v="Verify upon each update in Debit Advance value, time and date on which changes were made for the record should be displayed under Update at column and highlighted in red."/>
        <s v="Verify upon each update in Debit Advance value, user name who made changes for the record should be displayed under Update By column and highlighted in red."/>
        <s v="Verify upon each update in Taxable amount value is being displayed under Taxable amount column and is being highlighted in red."/>
        <s v="Verify upon each update in Taxable amount value, time and date on which changes were made for the record should be displayed under Update at column and highlighted in red."/>
        <s v="Verify upon each update in Taxable amount value, user name who made changes for the record should be displayed under Update By column and highlighted in red."/>
        <s v="Verify upon each update in IGST / GST value is being displayed under IGST / GST column and is being highlighted in red."/>
        <s v="Verify upon each update in IGST / GST value, time and date on which changes were made for the record should be displayed under Update at column and highlighted in red."/>
        <s v="Verify upon each update in IGST / GST value, user name who made changes for the record should be displayed under Update By column and highlighted in red."/>
        <s v="Verify upon each update in Round off value is being displayed under Round off column and is being highlighted in red."/>
        <s v="Verify upon each update in Round off value, time and date on which changes were made for the record should be displayed under Update at column and highlighted in red."/>
        <s v="Verify upon each update in Round off value, user name who made changes for the record should be displayed under Update By column and highlighted in red."/>
        <s v="Verify upon each update in TCS value is being displayed under TCS column and is being highlighted in red."/>
        <s v="Verify upon each update in TCS value, time and date on which changes were made for the record should be displayed under Update at column and highlighted in red."/>
        <s v="Verify upon each update in TCS value, user name who made changes for the record should be displayed under Update By column and highlighted in red."/>
        <s v="Verify upon each update in Bill amount value is being displayed under Bill amount column and is being highlighted in red."/>
        <s v="Verify upon each update in Bill amount value, time and date on which changes were made for the record should be displayed under Update at column and highlighted in red."/>
        <s v="Verify upon each update in Bill amount value, user name who made changes for the record should be displayed under Update By column and highlighted in red."/>
        <s v="Verify upon each update in TDS Applicable value is being displayed under TDS Applicable column and is being highlighted in red."/>
        <s v="Verify upon each update in TDS Applicable value, time and date on which changes were made for the record should be displayed under Update at column and highlighted in red."/>
        <s v="Verify upon each update in TDS Applicable value, user name who made changes for the record should be displayed under Update By column and highlighted in red."/>
        <s v="Verify upon each update in TDS Percentage value, time and date on which changes were made for the record should be displayed under Update at column and highlighted in red."/>
        <s v="Verify upon each update in TDS Percentage value, user name who made changes for the record should be displayed under Update By column and highlighted in red."/>
        <s v="Verify upon each update in TDS Section value is being displayed under TDS Section column and is being highlighted in red."/>
        <s v="Verify upon each update in TDS Section value, time and date on which changes were made for the record should be displayed under Update at column and highlighted in red."/>
        <s v="Verify upon each update in TDS Section value, user name who made changes for the record should be displayed under Update By column and highlighted in red."/>
        <s v="Verify upon each update in TDS Constitution value is being displayed under TDS Constitution column and is being highlighted in red."/>
        <s v="Verify upon each update in TDS Constitution value, time and date on which changes were made for the record should be displayed under Update at column and highlighted in red."/>
        <s v="Verify upon each update in TDS Constitution value, user name who made changes for the record should be displayed under Update By column and highlighted in red."/>
        <s v="Verify upon each update in TDS Amount value is being displayed under TDS Amount column and is being highlighted in red."/>
        <s v="Verify upon each update in TDS Amount value, time and date on which changes were made for the record should be displayed under Update at column and highlighted in red."/>
        <s v="Verify upon each update in TDS Amount value, user name who made changes for the record should be displayed under Update By column and highlighted in red."/>
        <s v="Verify upon each update in Net amount value is being displayed under Net amount column and is being highlighted in red."/>
        <s v="Verify upon each update in Net amount value, time and date on which changes were made for the record should be displayed under Update at column and highlighted in red."/>
        <s v="Verify upon each update in Net amount value, user name who made changes for the record should be displayed under Update By column and highlighted in red."/>
        <s v="Verify upon each update in Net amount in words value is being displayed under Net amount in words column and is being highlighted in red."/>
        <s v="Verify upon each update in Net amount in words value, time and date on which changes were made for the record should be displayed under Update at column and highlighted in red."/>
        <s v="Verify upon each update in Net amount in words value, user name who made changes for the record should be displayed under Update By column and highlighted in red."/>
        <s v="Verify upon each update in Bill status value is being displayed under Bill status column and is being highlighted in red."/>
        <s v="Verify upon each update in Bill status value, time and date on which changes were made for the record should be displayed under Update at column and highlighted in red."/>
        <s v="Verify upon each update in Bill status value, user name who made changes for the record should be displayed under Update By column and highlighted in red."/>
        <s v="Verify upon each update in Bill status value, machine on which changes were made for that record, IP address of that device should be displayed IP Address column and highlighted in red."/>
        <s v="Verify upon each update in Remark value is being displayed under Remark column and is being highlighted in red."/>
        <s v="Verify upon each update in Remark value, time and date on which changes were made for the record should be displayed under Update at column and highlighted in red."/>
        <s v="Verify upon each update in Remark value, user name who made changes for the record should be displayed under Update By column and highlighted in red."/>
        <s v="Verify upon each update in Internal Audit Remark value is being displayed under Audit Remark column and is being highlighted in red."/>
        <s v="Verify upon each update in Internal  Audit Remark value, time and date on which changes were made for the record should be displayed under Update at column and highlighted in red."/>
        <s v="Verify upon each update in Internal Audit Remark value, user name who made changes for the record should be displayed under Update By column and highlighted in red."/>
        <s v="Verify upon each update in Attachment value, time and date on which changes were made for the record should be displayed under Update at column and highlighted in red."/>
        <s v="Verify upon each update in Attachment value, user name who made changes for the record should be displayed under Update By column and highlighted in red."/>
        <s v="Verify upon each update in External Audit value is being displayed under External Audit column and is being highlighted in red."/>
        <s v="Verify upon each update in External Audit value, time and date on which changes were made for the record should be displayed under Update at column and highlighted in red."/>
        <s v="Verify upon each update in External Audit value, user name who made changes for the record should be displayed under Update By column and highlighted in red."/>
        <s v="Verify upon each update in Authorized by HOD value is being displayed under Authorized by HOD column and is being highlighted in red."/>
        <s v="Verify upon each update in Authorized by HOD value, time and date on which changes were made for the record should be displayed under Update at column and highlighted in red."/>
        <s v="Verify upon each update in Authorized by HOD value, user name who made changes for the record should be displayed under Update By column and highlighted in red."/>
        <s v="Verify upon each update in Authorized by Management value is being displayed under Authorized by Management column and is being highlighted in red."/>
        <s v="Verify upon each update in Authorized by Management value, time and date on which changes were made for the record should be displayed under Update at column and highlighted in red."/>
        <s v="Verify upon each update in Authorized by Management value, user name who made changes for the record should be displayed under Update By column and highlighted in red."/>
        <s v="Verfiy under created by column, bill creator user anme should displayed"/>
        <s v="Verfiy under created at column, bill creation time and date should displayed"/>
        <s v="Verify under Iteration based on the iteration where bill is, the iteration no is being displayed._x000a_EX : If it is in 1st iteration, than under Iteration: Iteration 1 should display"/>
        <s v="Verify under Level of approval based on the approval level where bill is, the level or of approval is being displayed._x000a_EX : If it is in level 1 of approval, than under level of approval : Level 1 should display"/>
        <s v="Verify upon change in level the level of approal is being updated of not :_x000a_EX : If it is in level 2 of approval, than under level of approval : Level 2 should display"/>
        <s v="Verify under pending from field below data is begin displayed :_x000a_1. All Required users from whom bill aproval is pending that user name should display_x000a_2. If there are multiple Required users, the comma separated names should display_x000a_3. Initially it shouls display all approvers name in it"/>
        <s v="Verify under approved by column below data is begin displayed :_x000a_1. Approved by users names of should displayed_x000a_2. If there are multiple users, the comma separated values are displayed."/>
        <s v="Verify under Rejected by column below data is begin displayed :_x000a_1. Rejected by users names of should displayed_x000a_2. If there are multiple users, the comma separated values are displayed."/>
        <s v="Verfiy intially below data is being displayed under iteration, Levels of approvals, Pnding from, Approved by, Rejected by column :_x000a_EX : _x000a_Iteration : 1_x000a_Level of approval : Level 1_x000a_Pending From : User A, User B, User C._x000a_Approved by :_x000a_Rejected by :"/>
        <s v="Verfiy below data is being displayed under iteration, Levels of approvals, Pnding from, Approved by, Rejected by column upon bill being approved by level 1 user. :_x000a_Ex :_x000a_Iteration : 1_x000a_Level of approval : Level 1_x000a_Pending From : User A, User B, User C._x000a_Approved by :User A_x000a_Rejected by :_x000a_Level of approval : Level 2_x000a_Pending From : User M, User N, User O._x000a_Approved by : User A, User B_x000a_Rejected by :"/>
        <s v="Verfiy below data is being displayed under Levels of approvals, Pnding from, Approved by, Rejected by column upon bill being rejected by level 2 user. :_x000a_EX :_x000a_Iteration : 1_x000a_Level of approval : Level 2_x000a_Pending From : User M, User N._x000a_Approved by : User A, User B_x000a_Rejected by : User O"/>
        <s v="Verify upon Bill cancel,  &quot;Cancelled&quot; is being displayed under Is cancelled column and is being highlighted in red."/>
        <s v="Verify upon bill cancell, time and date on which changes were made for the record should be displayed under Update at column and highlighted in red."/>
        <s v="Verify upon bill cancel, user name who made changes for the record should be displayed under Update By column and highlighted in red."/>
        <s v="Verify when clicked on the Bill checking module, Bill payment option is displayed"/>
        <s v="Verify when clicked on the Bill payment option, Bill payment page gets displayed"/>
        <s v="Verify  filter function is displayed on the page successfully"/>
        <s v="Verify if following filters are displayed:_x000a_Bill Type: Drop down_x000a_Till date: date field_x000a_Filter button"/>
        <s v="Verify if Bill Type filter is optional"/>
        <s v="Verify if drop down is functional"/>
        <s v="Verify if user can select single, multiple bill types from the drop down"/>
        <s v="Verify if only Active Bill types are displayed in the drop down"/>
        <s v="Verify if no Bill Type is selected then All the bill types are considered"/>
        <s v="Verify if Till date drop down is displayed"/>
        <s v="Verify if Till Date field is mandatory"/>
        <s v="Verify if only before date and current date should be selected, remaining future dates should be grayed out"/>
        <s v="Verify if when valid mandatory fields are selected and clicked on Filter, system displays searched results successfully"/>
        <s v="Verify if when valid mandatory fields are selected and clicked on Filter, if no data found then &quot;No data found&quot; msg should be displayed"/>
        <s v="Verify when  clicked on Filter, other buttons should be displayed such as_x000a_Download Text files button_x000a_Export button_x000a_Auto Update Payment button"/>
        <s v="Verify if search result displays following fields:_x000a_Action_x000a_Sr_x000a_Vendor Name_x000a_Bill Type_x000a_Payment Date_x000a_Payment Amount_x000a_Vendor Bill No._x000a_Bill ID_x000a_Remark_x000a_Beneficiary Name_x000a_Bank Name_x000a_Branch name_x000a_Account no_x000a_IFSC code"/>
        <s v="Verify if action field consists of the view button to view the record in detail."/>
        <s v="Verify if  serial number for the record is displayed"/>
        <s v="Verify if vendor name of the bill is displayed"/>
        <s v="Verify  grid is populated with data in single rows  against single Bill Type mapped - Single Vendor"/>
        <s v="Verify  grid is populated with data for multiple vendor in separate rows against single Bill Type in case single Bill type mapped - multiple vendor"/>
        <s v="Verify  grid is populated with data in multiple rows  against multiple Bill Type mapped - Single Vendor"/>
        <s v="Verify  grid is populated with data in single rows  against single Bill Type . multiple bills mapped - Single Vendor"/>
        <s v="Verify Vendor name is being displayed against the bill"/>
        <s v="Verify bill type selected is being displayed against the bill."/>
        <s v="Verify Payment date is being displayed against the Bill."/>
        <s v="Verify against same vendor , multiple bill and same bill type, multiple Payment date (comma separated) is being displayed "/>
        <s v="Verify at grid for respective vendor - Payment amount should be consolidated value in case against respective vendor has more than 1 bill  for selected Bill type &amp; Till date "/>
        <s v="Verify Payment Amount is being displayed against the Bill."/>
        <s v="Verify Vendor bill no is being displayed against the Bill."/>
        <s v="Verify against same vendor , multiple bill and same bill type, multiple Vendor bill no (comma separated) is being displayed "/>
        <s v="Verify Bill ID is being displayed against the Bill."/>
        <s v="Verify against same vendor , multiple bill and same bill type, multiple Bill ID (comma separated) is being displayed "/>
        <s v="Verify if he remark against the payment entry is displayed."/>
        <s v="Verify if there are multiple against it, the comma separated values are displayed."/>
        <s v="Verify if the beneficiary name of the vendor should be displayed"/>
        <s v="Verify Bank Name is being displayed against the vendor name"/>
        <s v="Verify Ac no is being displayed against the vendor name"/>
        <s v="Verify IFSC code is being displayed against the vendor name"/>
        <s v="Verify if the branch name of the vendor is displayed"/>
        <s v="Verify if payee file is downloaded where the vendors details to be updated. "/>
        <s v="Verify upon click on view action view page is being displayed"/>
        <s v="Verify if following fields are displayed on View page_x000a_?Bill ID_x000a_?Vendor name_x000a_?Amount_x000a_?TDS_x000a_?IGST_x000a_?GST_x000a_?Net payment_x000a_?Amount to be paid_x000a_?Payment date_x000a_?Payment status"/>
        <s v="Verify  grid is populated with data in multiple rows  against same Bill Type - Single Vendor and multiple bills."/>
        <s v="Verify  grid is populated with data in single rows  against same Bill Type - Single Vendor and single bills."/>
        <s v="Verify under bill id, bill ID is displayed. If there are multiple bills, shown in records"/>
        <s v="Verify under vendor name, vendor name is being displayed"/>
        <s v="verify under total amount column, total amount of the bill is displayed"/>
        <s v="Verify under TDS column, TDS amount of the total bill is displayed"/>
        <s v="Verify under IGST column, IGST amount of the total bill is displayed"/>
        <s v="Verify under GST column, IGST amount of the total bill is displayed"/>
        <s v="Verify if IGST is selected against the bill, then IGST amount should be displayed under IGST column and under GST column &quot;0&quot; should display"/>
        <s v="Verify if GST is selected against the bill, then GST amount should be displayed under GST column and under IGST column &quot;0&quot; should display"/>
        <s v="Verify under total net payment, total net payment of the total bill is displayed"/>
        <s v="Verify under amount to be paid column, amount to be paid is displayed"/>
        <s v="Verify under payment date column, payment date of the bill is displayed"/>
        <s v="Verify under payment status column, payment status of the record is displayed"/>
        <s v="Verify if Export button is displayed and is clickable"/>
        <s v="Verify when the user clicks on the export, Excel file should be generated successfully"/>
        <s v="Verify if following fields should be displayed in exported excel sheet:_x000a_Sr no_x000a_vendor name_x000a_Bill Type_x000a_Payment date_x000a_Payment amount_x000a_Vendor Bill No_x000a_Bill ID_x000a_SBI amount_x000a_Remark_x000a_Beneficiary name_x000a_Bank name_x000a_Branch name_x000a_Account No_x000a_IFSC code"/>
        <s v="Verify if these fields displays accurate data"/>
        <s v="Verify data in downloaded file is as per the filter"/>
        <s v="Verify if Download text file button is displayed and clickable"/>
        <s v="Verify if button is functional according to vend type"/>
        <s v="Verify if  SBI file is downloaded where the vendor is having the SBI bank account"/>
        <s v="Verify if following is the format for the SBI_PAYEE.txt._x000a__x000a__x000a_(our account number)#(our IFSC code - last 5 digit)#(payment date)#(total payment)##(unique key)#(SBI unique key)#_x000a_Newline_x000a_(vendor account no)#(vendor IFSC code - last 5 digit)#(payment date)##(amount to be paid to the vendor)#(unique key)#(SBI unique key)"/>
        <s v="Verify if above vales in format are accurately displayed"/>
        <s v="Verify if there are multiple vendors then multiple records should be added_x000a__x000a_(our account number)#(our IFSC code - last 5 digit)#(payment date)#(total payment)##(unique key)#(SBI unique key)#_x000a_Newline_x000a_(vendor account no)#(vendor IFSC code - last 5 digit)#(payment date)##(amount to be paid to the vendor)#(unique key)#(SBI unique key)_x000a_Newline_x000a_If multiple vendors, multiple line are added."/>
        <s v="Verify if RTGS file is downloaded where the vendor is non SBI holder and the amount exceeding Rs.2 lakh."/>
        <s v="The following is the format for the RTGS_PAYEE.txt._x000a__x000a__x000a_(our account number)#(our IFSC code - last 5 digit)#(payment date)#(total payment)##(unique key)#(SBI unique key)#RTGS_x000a_newline_x000a_(vendor account no)#(vendor IFSC code)#(payment date)##(amount to be paid to the vendor)#(unique key)#(Non SBI RTGS unique key)#RTGS"/>
        <s v="Verify if there are multiple vendors then multiple records should be added_x000a__x000a_(our account number)#(our IFSC code - last 5 digit)#(payment date)#(total payment)##(unique key)#(SBI unique key)#RTGS_x000a_newline_x000a_(vendor account no)#(vendor IFSC code)#(payment date)##(amount to be paid to the vendor)#(unique key)#(Non SBI RTGS unique key)#RTGS_x000a_newline_x000a_If multiple vendors, multiple line are added."/>
        <s v="Verify if NEFT_PAYEE.txt is file is downloaded where the vendor is non SBI holder and the amount below Rs.2 lakh."/>
        <s v="Verify if following is the format for the NEFT_PAYEE.txt.:_x000a_(our account number)#(our IFSC code - last 5 digit)#(payment date)#(total payment)##(unique key)#(SBI unique key)#NEFT_x000a_newline_x000a_(vendor account no)#(vendor IFSC code)#(payment date)##(amount to be paid to the vendor)#(unique key)#(Non SBI NEFT unique key)#NEFT"/>
        <s v="Verify if there are multiple vendors then multiple records should be added_x000a__x000a_(our account number)#(our IFSC code - last 5 digit)#(payment date)#(total payment)##(unique key)#(SBI unique key)#NEFT_x000a_newline_x000a_(vendor account no)#(vendor IFSC code)#(payment date)##(amount to be paid to the vendor)#(unique key)#(Non SBI NEFT unique key)#NEFT_x000a_newline_x000a_If multiple vendors, multiple line are added."/>
        <s v="Verify if payee file is downloaded where the vendors details to be updated or a new vendor"/>
        <s v="The following is the format for the PAYEE.txt._x000a__x000a_(O - in case of non SBI)#A#(vendor name)#(vendor account number)#(vendor IFSC code)#(vendor bank name)#(vendor bank branch)#_x000a_new line_x000a_(S - in case of SBI)#A#(vendor name)#(vendor account number)#(vendor IFSC code)#(vendor bank name)#(vendor bank branch)#"/>
        <s v="Verify if there are multiple vendors then multiple records should be added"/>
        <s v="Verify for  different vendor having  account ( SBI &amp; Non SBI less than 2 lakh) ,upon click on download file , file will be downloaded with  RTGS/NEFT  compatible  in case vendor has non SBi account. _x000a_-RTGS file will downloaded in case bill amount is greater than 200000._x000a_-NEFT file will be downloaded in case bill amount is upto 200000."/>
        <s v="Verify for  different vendor having  account ( SBI &amp; Non SBI less than 2 lakh) ,upon click on download file , file will be downloaded with  RTGS/NEFT  compatible  in case vendor has non SBi account. _x000a_-NEFT file will be downloaded in case bill amount is upto 200000._x000a_SBI payee txt file will be downloaded"/>
        <s v="Verify for  different vendor having  account ( SBI &amp; Non SBI &gt; 2 lakh) ,upon click on download file , file will be downloaded with  RTGS/NEFT  compatible  in case vendor has non SBi account. _x000a_-RTGS file will be downloaded in case bill amount above 200000._x000a_SBI payee txt file will be downloaded"/>
        <s v="Verify for  different vendor having  account ( Non SBI &lt; 2 lakh &amp; Non SBI &gt; 2 lakh) ,upon click on download file , file will be downloaded with  RTGS/NEFT  compatible  in case vendor has non SBi account. _x000a_-RTGS file will be downloaded in case bill amount above 200000._x000a_-NEFT file will be downloaded in case bill amount is upto 200000."/>
        <s v="Verify for  different vendor having  account for single vendor ( SBI &amp; Non SBI &lt; 2 lakh &amp; Non SBI &gt; 2 lakh) ,upon click on download file , file will be downloaded with  RTGS/NEFT  compatible  in case vendor has non SBi account. _x000a_-RTGS file will be downloaded in case bill amount above 200000._x000a_-NEFT file will be downloaded in case bill amount is upto 200000._x000a_- SBI payee txt file will be downloaded"/>
        <s v="Verify multiple vendor of SBI bank, upon download the file , downloaded file should have each row in below fashion for each vendor_x000a_(our account number)#(our IFSC code - last 5 digit)#(payment date)#(total payment)##(unique key)#(SBI unique key)#_x000a_Newline_x000a_(vendor account no)#(vendor IFSC code - last 5 digit)#(payment date)##(amount to be paid to the vendor)#(unique key)#(SBI unique key)_x000a_If multiple vendors, multiple line are added."/>
        <s v="Verify single bill type , multiple vendor of SBI bank (one vendor with SBI and other vendor with State bank of INDIA  as account name), upon download the file , downloaded file should have each row in below fashion for each vendor_x000a_(vendor account no)#(vendor IFSC code - last 5 digit)#(payment date)##(amount to be paid to the vendor)#(unique key)#(SBI unique key)_x000a_If multiple vendors, multiple line are added."/>
        <s v="Verify if Auto Update payment button is clickable"/>
        <s v="Verify if popup window displays following fields_x000a_Choose file- optional_x000a_Upload- optional_x000a_back- optional"/>
        <s v="Verify if Upload button is functional"/>
        <s v="Verify when the empty file uploaded, then error message is displayed ?Something went wrong - Empty file uploaded?.  "/>
        <s v="Verify when the wrong/invalid file uploaded, then error message is displayed ?Something went wrong - Invalid file type?."/>
        <s v="Verify when valid file is uploaded, success message should be displayed as &quot;File is successfully added&quot;"/>
        <s v="Verify if The format of the file is as follows._x000a_?Record type_x000a_?Corporate ID_x000a_?E-pay order no._x000a_?Account number_x000a_?Branch code_x000a_?MMID_x000a_?Mobile number_x000a_?Debit amount_x000a_?Credit amount_x000a_?Corporate reference number_x000a_?Description_x000a_?Payment type_x000a_?Transaction status_x000a_?Transaction date_x000a_?Transaction time_x000a_?Status description_x000a_?UTR number_x000a_?UTR posted date_x000a_?UTR status_x000a_?Maker_x000a_?Authorizer 1_x000a_?Authorizer 1 date_x000a_?Authorizer 2_x000a_?Authorizer 2 date"/>
        <s v="Verfiy upon downloading the txt file, Auto update payment option is being displayed"/>
        <s v="Verify upon dowloading the txt the, the Auto update payment option is being displayed whole day to the user."/>
        <s v="Verfiy upon uploading the Auto update payment, payment status of the record is being changed to &quot;PAID&quot;"/>
        <s v="Verify user  can reach to Payment Details by using below navigation path_x000a_Login to Ticket System--&gt;Bill Checking--&gt;Bill checking transaction -&gt; Actions -&gt; Payment Details"/>
        <s v="Verify to whom Payment Details option should be accessible."/>
        <s v="Verify when Payment details button will be enabled"/>
        <s v="Verify Payment details page is being displayed upon clicking on Payment details button."/>
        <s v="Verify below fields are displayed on Payment details page :_x000a_1. Action_x000a_2. Sr_x000a_3. Amount to be Paid_x000a_4. Status_x000a_5. Payment date_x000a_6. Remark_x000a_7. Actual Payment date_x000a_8. Payment ref no_x000a_9. Search field_x000a_10. Search button_x000a_11. Reset button_x000a_12. Export button"/>
        <s v="Verify that data is being displayed in grid"/>
        <s v="Verify if net amount is less than 9900000, then it amount should be displayed in one row"/>
        <s v="Verify if net amount is greater 9900000, then it classifies the amount and displays amount up to 99,00,00 in one row and the remaining amount in second row"/>
        <s v="Verify what action is being displayed in grid and for whom it is accessible."/>
        <s v="Verify Edit Payment details page is being displayed upon clicking on edit button."/>
        <s v="Verify below fields/button are being displayed on edit payment details page :_x000a_1. Amount To Be Paid_x000a_2. Status_x000a_3. Payment Date_x000a_4. Remark_x000a_5. Update button._x000a_6. Cancel button"/>
        <s v="Verify below fields/button are editable on edit payment details page :_x000a_1. Amount To Be Paid - authority based_x000a_2. Status - authority based_x000a_3. Payment Date - yes_x000a_4. Remark - yes"/>
        <s v="Verify below data is being displayed under the fields on edit page :_x000a_1. Amount To Be Paid - bill amount_x000a_2. Status - &quot;hold till audit&quot;_x000a_3. Payment Date - Payment Date_x000a_4. Remark - Blank"/>
        <s v="Verify below condition is being satisfied by amount field:_x000a_1. Only float number should be accepted._x000a_2 .Only one decimal point should be accepted._x000a_3. Special symbol except dot (.) and characters should be accepted._x000a_4. Should accept only 2 values after decimal point._x000a_5. It should allow to decrease the amount._x000a_6. It should allow to increase the amount."/>
        <s v="Verify below options are being displayed under  status drop down:_x000a_1. Hold._x000a_2. Paid._x000a_3. Hold till audit._x000a_4. Release"/>
        <s v="Verify below condition is being satisfied by status drop down:_x000a_1. It should allow to select only one option._x000a_2. Selected option should display in the field"/>
        <s v="Verify below condition is being satisfied by Payment date field :_x000a_1. date picker should be added._x000a_2. It should be in mm/dd/yyyy format._x000a_3. Should allow to postponed the payment date._x000a_4. Prepone will be allowed to only authorized user._x000a_5. Select date should display in date field"/>
        <s v="Verify below condition is being satisfied by remark field:_x000a_1. It should accept special characters, characters and numbers_x000a_4. Entered data should display in field"/>
        <s v="Verify upon increasing the amount than previous it was displaying it should display error MSG"/>
        <s v="Verify successful MSG is being displayed upon clicking on update button."/>
        <s v="Verify updated data is being displayed in grid"/>
        <s v="Verify cancel button is functional"/>
        <s v="Verify upon editing editing amount, changes is being reflected in gird. Ex : If amount is 10000, and upon edit, new amount is 5000, data should be updated and for pending amour new row should be added in grid with data as :_x000a_Amount = pending amount (5000). _x000a_Status = Hold till audit._x000a_Payment data = Initial payment date against the bill_x000a_Remark = blank."/>
        <s v="Verify upon click on export data, csv file is being downloaded."/>
        <s v="Verify by what name the  csv file is being downloaded"/>
        <s v="Verify file is readable/editable"/>
        <s v="Verify below columns are being displayed in csv file :_x000a_1. Sr no_x000a_1. Bill ID_x000a_2. Amount to be Paid_x000a_3. Status_x000a_4. Payment date_x000a_5. Remark_x000a_6. Actual Payment date_x000a_7. Payment ref no"/>
        <s v="Verify data being displayed in all columns in exported file is same as being displayed on website"/>
        <s v="Verify upon search for valid Bill ID data is being displayed as per search critearia or not"/>
        <s v="Verify upon search for valid Amount to be Paid data is being displayed as per search critearia or not"/>
        <s v="Verify upon search for valid Status data is being displayed as per search critearia or not"/>
        <s v="Verify upon search for valid Payment date data is being displayed as per search critearia or not"/>
        <s v="Verify upon search for valid Remark data is being displayed as per search critearia or not"/>
        <s v="Verify upon search for valid Actual Payment date data is being displayed as per search critearia or not"/>
        <s v="Verify upon search for valid Payment ref no data is being displayed as per search critearia or not"/>
        <s v="Verify user  can reach to Payemnt History by using below navigation path_x000a_Login to Ticket System--&gt;Bill Checking--&gt;Bill checking transaction -&gt; Actions -&gt; Payemnt History"/>
        <s v="Verify Payemnt History page is being displayed upon clicking on history button."/>
        <s v="Verify below fields are dipslayed on History page :_x000a_1. Sr no_x000a_2. Operation_x000a_3. Bill ID_x000a_4. Bill type_x000a_5. Vendor name_x000a_6. Amount to be paid_x000a_7. Status_x000a_8. Payment date_x000a_9. Remark_x000a_10. Actual payment date_x000a_11. Payment reference number_x000a_12. IP address_x000a_13. Created at_x000a_14. Created by_x000a_15. Updated at_x000a_16. Updated by"/>
        <s v="Verify action/operation for First record is being displayed as INSERT and data should be displayed in all column"/>
        <s v="Verfiy upon each update new record in history is being displayed"/>
        <s v="Verify bill id is being displayed under billId column againgst the bill"/>
        <s v="Verfiy upon each update in Bill Type value is being displayed under Bill Type coulumn and is being highlighted in red."/>
        <s v="Verify upon each update in Bill Type value, time and date on which changes wer made for the record should be disaplyed under Update at colum and highlighted in red."/>
        <s v="Verify upon each update in Bill Type value, user name who made changes for the record should be disaplyed under Update By colum and highlighted in red."/>
        <s v="Verify upon each update in Bill Type value, machine on which changes were made for that record, IP address of that device should be displayed IP Address colum and highlighted in red."/>
        <s v="Verfiy upon each update in Vendor name value is being displayed under e coulumn and is being highlighted in red."/>
        <s v="Verify upon each update in Vendor name value, time and date on which changes wer made for the record should be disaplyed under Update at colum and highlighted in red."/>
        <s v="Verify upon each update in Vendor name, user name who made changes for the record should be disaplyed under Update By colum and highlighted in red."/>
        <s v="Verify upon each update in Vendor name value, machine on which changes were made for that record, IP address of that device should be displayed IP Address colum and highlighted in red."/>
        <s v="Verfiy upon each update in Amount to be paid value is being displayed under e coulumn and is being highlighted in red."/>
        <s v="Verify upon each update in Amount to be paid value, time and date on which changes wer made for the record should be disaplyed under Update at colum and highlighted in red."/>
        <s v="Verify upon each update in Amount to be paid, user name who made changes for the record should be disaplyed under Update By colum and highlighted in red."/>
        <s v="Verify upon each update in Amount to be paid value, machine on which changes were made for that record, IP address of that device should be displayed IP Address colum and highlighted in red."/>
        <s v="Verfiy upon each update in Payment date value is being displayed under e coulumn and is being highlighted in red."/>
        <s v="Verify upon each update in Payment date value, time and date on which changes wer made for the record should be disaplyed under Update at colum and highlighted in red."/>
        <s v="Verify upon each update in Payment date, user name who made changes for the record should be disaplyed under Update By colum and highlighted in red."/>
        <s v="Verify upon each update in Payment date value, machine on which changes were made for that record, IP address of that device should be displayed IP Address colum and highlighted in red."/>
        <s v="Verfiy upon each update in Payment status value is being displayed under e coulumn and is being highlighted in red."/>
        <s v="Verify upon each update in Payment status value, time and date on which changes wer made for the record should be disaplyed under Update at colum and highlighted in red."/>
        <s v="Verify upon each update in Payment status, user name who made changes for the record should be disaplyed under Update By colum and highlighted in red."/>
        <s v="Verify upon each update in Payment status value, machine on which changes were made for that record, IP address of that device should be displayed IP Address colum and highlighted in red."/>
        <s v="Verify Upon each update in Payment ref no value should displayed under Payment ref no the coulumn and should be highlighted in red."/>
        <s v="Verify upon each update in Payment ref no value, time and date on which changes wer made for the record should be disaplyed under Update at colum and highlighted in red."/>
        <s v="Verify upon each update in Payment ref no, user name who made changes for the record should be disaplyed under Update By colum and highlighted in red."/>
        <s v="Verify upon each update in Payment ref no value, machine on which changes were made for that record, IP address of that device should be displayed IP Address colum and highlighted in red."/>
        <s v="Verify below data is being displayed under payment history upon editing payment amount :_x000a_1st row - Add : 40,000_x000a_2nd row - Update : 10,000_x000a_                   Add : 30,000"/>
        <s v="Verfiy upon edit in bill type by assigned user/assigned to user, the bill approval cycle should start from scratch"/>
        <s v="Verify user  can reach to Assigned Person by using below navigation path_x000a_Login to Ticket System--&gt;Bill Checking--&gt;Bill checking transaction -&gt; Actions -&gt; Assigned Person"/>
        <s v="Verify Assigned Person page is being displayed upon clicking on Assigned Person button."/>
        <s v="Verify below fields are dipslayed on Assigned Person page :_x000a_1. Sr no_x000a_2. Approval level_x000a_3. Assign to_x000a_4. Status_x000a_5. Days count_x000a_6. Created at"/>
        <s v="Verify bill ID is being displayed under BILL id column of selected bill.bill ID is being displayed under BILL id column of selected bill."/>
        <s v="Verfiy under SR NO, sr no should be displayed, it should auto incremented."/>
        <s v="Verfiy under Approval level, aproval level should display"/>
        <s v="Verify under Assigned to, approvall employees name aginst the level  is being displayed"/>
        <s v="Verify under status column, if the bill is approved by the user then &quot;approved&quot; status should display"/>
        <s v="Verify under status column, if the bill is rejected by the user then &quot;reject&quot; status should display"/>
        <s v="Verfiy total days count displays the number of days that particular bill was assigned to particular person. It will display the days count as 0 initially. (If bill has been assigned to this person today, then it will display days count at 0 to that person along with along and status as bill is currently assigned to this person?. Then on next day, it will display days count as 1. )"/>
        <s v="Verify under created At, the date on which the particular bill was assigned to that person is being displayed."/>
        <s v="Verify if the bill not approved by optional user and passed to next level then under status &quot; - &quot; should display"/>
        <s v="Verify if the bill not approved by optional user, aprroved by mandatory usesr and passed to next level tne data in assigned person should siplayed as follow :_x000a_Ex : Level 1 : User A (optional), User B (mandatory)_x000a_Approval level  Assign to  Status  Days count_x000a_Level 1        User A                 -            5_x000a_Level 1        User B        Approved     5_x000a_"/>
        <s v="Verfiy upon assigning the bill from person A to person B, then in the row of person A it should display status as ?Bill is forwarded to another person?."/>
        <s v="Verfiy upon assigning to person B, for the row of person B it should display status as ?Bill is currently assigned to this person?."/>
        <s v="Verify upon search for valid Assign to Name data is being displayed as per search critearia or not"/>
        <s v="Verify upon search for valid  Total Days data is being displayed as per search critearia or not"/>
        <s v="Verify user  can reach to Bill Type Master by using below navigation path_x000a_Login to Ticket System--&gt;Bill Checking--&gt;Bill Type Master "/>
        <s v="Verify that on Bill type page displays following fields respectively : _x000a_1. Search bar_x000a_2. Search_x000a_3. Reset_x000a_4. Add bill type_x000a_5. Action_x000a_6. Bill type_x000a_7. Status_x000a_8. Remark_x000a_9. Created at_x000a_10. Created by_x000a_11. Updated at_x000a_12. Updated by"/>
        <s v="Verify that the bill type name is displayed "/>
        <s v="Verify that the status of the bill type is displayed whether active or de-active"/>
        <s v="Verify that the remark of the bill type is displayed "/>
        <s v="Verify that the created at date and time of the bill is displayed"/>
        <s v="Verify that the created username is displayed"/>
        <s v="Verify that the last updated date and time of the bill is displayed"/>
        <s v="Verify that the last updated by username is displayed"/>
        <s v="Verify that the action field consists of view and edit buttons "/>
        <s v="Verify that 'Add Bill Type' button is displayed "/>
        <s v="Verify that 'Add bill type'' button is clickable"/>
        <s v="Verify that the add bill type button is used to add the bill in the bill type master "/>
        <s v="Verify that 'Add bill type'  when clicked opens Add Bill Type page successfully                        "/>
        <s v="Verify if following fields are displayed on the add form:_x000a_1. Bill Type- Textbox_x000a_2. Assigned To- Dropdown_x000a_3. Remarks -Textbox_x000a_4. Status Active/Deactive - radio button_x000a_5. Slab 1 : above amount - text box_x000a_6. Submit button_x000a_7. Close button_x000a_8.Assigned Approver-Dropdown_x000a_9.Required Approver-Dropdown_x000a_10.Required Mmbers-Textbox_x000a_12.Action- +(Add)"/>
        <s v="Verify if all above fields are mandatory and are marked mandatory"/>
        <s v="Verify that user is able to add characters, integers up-to 25 values in Bill Type field"/>
        <s v="Verify when entered invalid input or left empty and clicked submit, system displays validation message successfully"/>
        <s v="Verify by default Slab 1 being displayed on add bill type page."/>
        <s v="Verfiy above amount field is being displayed under slab 1, when only slab is added.( by default)"/>
        <s v="Verify if following fields are displayed under slab 1:_x000a_1. Assigned Approvers_x000a_2. Required users _x000a_3. Required member_x000a_4. Add action."/>
        <s v="Verify that assigned approvers dropdown is clickable "/>
        <s v="Verify that  only valid active users are displayed in the Assigned users dropdown list"/>
        <s v="Verify that dropdown is functional"/>
        <s v="Verify that multiple users are being selected "/>
        <s v="Verify that dropdown is displayed and is clickable"/>
        <s v="Verify that dropdown displays only options that are selected in previous dropdown 'Assigned users'"/>
        <s v="Verify that  user cancels one/more options from previous dropdown 'Assigned users', then 'Required users' dropdown should get reset"/>
        <s v="Verify that user is able to select one or more required users if they are available in dropdown"/>
        <s v="Verify that  required member field is displayed and is functional"/>
        <s v="Verify if required Member dropdown  is functional and user is able to select the count successfully"/>
        <s v="Verify that required member dropdown shows maximum numbers same as count of Required users_x000a_For eg. if required users dropdown consist of 4 users, then maximum count in 'Required Member' dropdown must be 4"/>
        <s v="Verify that  text fields is not accepting numbers less than 1"/>
        <s v="Verify that reuired member and Assigned users field gets updated/reset then this dropdown(Required Members) should also get reset"/>
        <s v="Verify delete slab button is functional."/>
        <s v="Verfiy upon deleting slab, amount in last is being changed accordingly_x000a_Ex : Slab 1 : 5000_x000a_Slab 2 : 15000_x000a_Slab 3 : 35000_x000a_Slab 4 : 35000 (Last slab)_x000a_Upon removing slab 3._x000a_In Slab 3 : 15000 (Last slab)_x000a_should reflect"/>
        <s v="Verify upon click on add action under slab , new level/row should be added under the slab."/>
        <s v="Verfiy system should not allow to select same user against same slab different level. _x000a_Ex : Slab 1 _x000a_Level 1 : User A._x000a_Under level 2, system should not allow to select user User A."/>
        <s v="Verfiy system should allow to select same user against different slab. _x000a_Ex : Slab 1 _x000a_Level 1 : User A._x000a_Under Slab 2, system should allow to select user User A."/>
        <s v="Verfiy upon click on add action in slab 1 , new slab is being added."/>
        <s v="Verify if following fields are displayed under new slab :_x000a_1. Assigned Approvers_x000a_2. Required users _x000a_3. Required member_x000a_4. Add action."/>
        <s v="Verfiy upon click on add slab action (+),_x000a_slab 1 field &quot;Above amount&quot; should be renamed to upto amount."/>
        <s v="Verfiy against multiple slab, slab last slab amount field should be named as above amount."/>
        <s v="Verify that the amount is entered by clicking on the amount. "/>
        <s v="To verify whether below conditions are satisfied by amount or not :_x000a_1. It should accept positive 10 digit value._x000a_2. It should be mandatory_x000a_3. It should accept decimal point."/>
        <s v="_x000a_Verify that the next slab amount is always be greater than the previous slab amount."/>
        <s v="Verfiy whether amount field of last slab is disabled,"/>
        <s v="Verify that the last slab will be mentioned as above amount, where the amount will be previous level amount._x000a_Ex: There are 3 slab. Slab 1 – up-to Rs.10000, Slab  2 – up-to Rs.100000, now automatically, Slab 3 will be above amount Rs.100001."/>
        <s v="Verfiy upon adding slab 2 amount &lt; slab 1 amount, error msg should be populated on screen._x000a_Ex : Slab 2 : 5000_x000a_Slab 1 : 15000"/>
        <s v="Verify if Assigned to dropdown field is displayed and is marked manadatory"/>
        <s v="Verify that Assiged to drop-down displaying list of active users from user master."/>
        <s v="Verify that User can map multiple users for one bill type."/>
        <s v="Verify Assigned to field is mandatory"/>
        <s v="Verify if all the fields in the form are mandatory"/>
        <s v="Verify that Remark field is displayed"/>
        <s v="Verify that remark field is marked mandatory"/>
        <s v="Verify that Remark field is functional"/>
        <s v="Verify that Status radio button is displayed and is showing Active/Deactive options"/>
        <s v="Verify that user is able to select Active or Inactive successfully"/>
        <s v="Verify that Submit button is clickable "/>
        <s v="Verify that all/any  mandatory fields left empty system should generate a validation message accordingly"/>
        <s v="Verify that user enters valid input in all mandatory fields and submit the form, system should generate the success message as &quot;Bill type added successfully&quot;"/>
        <s v="Verify when user clicks 'Cancel' button system naviagate to Bill type master page successfully"/>
        <s v="Verify that added Bill Type record is successfully added to bill type page "/>
        <s v="Verify that newly added record is displayed on the top of the list"/>
        <s v="Verify that record displays all the information accurately"/>
        <s v="Verify that View icon is displayed successfully in action column"/>
        <s v="Verify when clicked, opens the view popup window successfully"/>
        <s v="Verify if following fields and data are displayed on the view page:_x000a_1. Bill Type_x000a_2. Assigned To_x000a_3. Remarks_x000a_4. Status Active/Deactive_x000a_5. Slab s : _x000a_6. above amount_x000a_7. Levels_x000a_7. Cancel button"/>
        <s v="Verify that all above fields displays accurate values"/>
        <s v="Verify  that clicked cancel button, popup window gets closed successfully"/>
        <s v="Verify that Edit icon is displayed on action tab "/>
        <s v="Verify that Edit icon is clickable and when clicked, opens edit page successfully"/>
        <s v="Verify if following fields are displayed on the edit page:_x000a_1. Bill Type- Textbox_x000a_2. Assigned To- Dropdown_x000a_3. Remarks -Textbox_x000a_4. Status Active/Deactive - radio button_x000a_5. Slab 1 : above amount - text box_x000a_6. Update button_x000a_7. Cancel button"/>
        <s v="Verify that all fields are dispalying the accurate  data in all fields successfully"/>
        <s v="Verify in all fields  are editable"/>
        <s v="Verify that user is able to add only alphanumeric values in Bill Type field"/>
        <s v="Verify if level of approver dropdown is clickable "/>
        <s v="Verify that Assigned To drop-down displaying list of active users from user master."/>
        <s v="_x000a_Verify that the next level amount is always be greater than the previous level amount."/>
        <s v="Verify that user is able to edit  assigned approvers and the dropdown is clickable "/>
        <s v="Verify that user is able to edit required user dropdown and is clickable"/>
        <s v="Verify that  user cancels one/more options from previous dropdown 'Assigned users', then 'Assigned users' dropdown should get reset"/>
        <s v="Verify that required number field is editabe and is functional"/>
        <s v="Verify if required number dropdown  is functional and user is able to change/select the count successfully"/>
        <s v="Verify that required number dropdown shows maximum numbers same as count of Required users_x000a_For eg. if required users dropdown consist of 4 users, then maximum count in 'Required Member' dropdown must be 4"/>
        <s v="Verify that  dropdown is not dispalying numbers less than 1"/>
        <s v="Verify that Cancel  button is displayed successfully"/>
        <s v="Verify when clicked on Cancel button, system should  close the pop up window and should naviigate to bill type page "/>
        <s v="Verify that Update button is displayed "/>
        <s v="Verify that update button is clickable"/>
        <s v="Verify that any field is left blank and clicked on Update, system displays the validation message when clicked on Update"/>
        <s v="Verify when updated any valid data, and clicked on Update, success message should be displayed"/>
        <s v="Verify that updated changes are reflected on the record successfully"/>
        <s v="Verify that Search option is displayed on bill type page"/>
        <s v="Verify that user is able to enter the data to search in the search field "/>
        <s v="Verify that Search button is clickable "/>
        <s v="Verify that the search button is able to search the data in the search bar "/>
        <s v="Verify that user can search  by Bill Type name successfully"/>
        <s v="Verify that user typed any valid name of bill type and clicked Enter key on keyboard then system should  successfully display the search result"/>
        <s v="Verify that typed input and clicked on Search button then also system should display search result accordingly"/>
        <s v="Verify that Reset button is clickable "/>
        <s v="Verify that when click on reset button, reset the data in the search bar "/>
        <s v="Verify user  can reach to Bill Type Master by using below navigation path_x000a_Login to Ticket System--&gt;Bill Checking--&gt;Approval Settings"/>
        <s v="Verify that on Approval setting page displays following fields respectively : _x000a_Search bar_x000a_Search_x000a_Reset_x000a_Sr no_x000a_Action_x000a_Status_x000a_Authority name_x000a_Sub module name_x000a_Remark_x000a_Created at_x000a_Created by_x000a_Updated at_x000a_Updated by"/>
        <s v="Verify upon search for valid  Auhtority name data is being displayed as per search critearia or not"/>
        <s v="Verify upon search for valid Sun module name data is being displayed as per search critearia or not"/>
        <s v="Verify reset functionality is working properly"/>
        <s v="Verfiy below authorities are being dipslayed under grid :_x000a_All update bill_x000a_Update payment details_x000a_Original bill needed_x000a_Payment status release_x000a_Update ERP account name_x000a_TCS applicable_x000a_Received date_x000a_Record room_x000a_Prepone payment date_x000a_Past financial year bill date_x000a_External audit_x000a_Internal audit_x000a_Edit in bill_x000a_Bill payment_x000a_Edit vendor master bank details_x000a_Allow paid entry change_x000a_Allow edit authorize by management._x000a_Allow edit authorize by HOD._x000a_Is canceled"/>
        <s v="Verfiy below action is being diplayed under grid for all authorities :_x000a_1. Edit._x000a_2. View"/>
        <s v="Verfiy upon click on edit button user lands on edit page"/>
        <s v="Verify below fields are being dispalyed on Approval setting edit page :_x000a_1. Authority name - disabled_x000a_2. Sub module name - disabled_x000a_3. Sr No - Auto_x000a_4. Assign authority to users - text fied_x000a_5. Valid from- date picker_x000a_6. Valid till - date picker_x000a_7. Action - button_x000a_8. Is active - radio button_x000a_9. Assign - button_x000a_10. Back - button"/>
        <s v="Verfiy authority name is being displayed under authority name field"/>
        <s v="Verfiy Sub module name is being displayed under Sub modulename field"/>
        <s v="Verify Sr no is disabled and being incremented automatically"/>
        <s v="Verify below condition is being satisfied by Assign authority user name field:_x000a_1. Only active user name should display._x000a_2. Should allow to select multiple user name. _x000a_3. Selected user name should display in field_x000a_4. User name should be fetched from user master_x000a_5. It should be mandatory"/>
        <s v="Verify below condition is being satisfied by Valid from field:_x000a_1. Date picker should display._x000a_2. Past date should be disabled._x000a_3. Should allow to select current and future date._x000a_4. It should be mandatory"/>
        <s v="Verfiy in below scenario Valid from field should be enabled : _x000a_1. If valid from date is greater than equal (&gt;= ) than todays date, then valid from field should be enabled._x000a_Ex valid from date : 05/10/2023._x000a_Todays date : 05/10/2023_x000a_"/>
        <s v="Verfiy in below scenario Valid from field should be disabled : _x000a_1. If valid from date is less (&lt; ) than todays date, then valid from field should be disabled._x000a_Ex valid from date : 05/10/2023._x000a_Todays date : 06/10/2023_x000a_"/>
        <s v="Verfiy upon valid from is being disabled, assign authority username should be disabled."/>
        <s v="Verfiy in below scenario Valid till field should be enabled : _x000a_1. If Valid till date is greater than equal (&gt;= ) than todays date, then valid from field should be enabled._x000a_Ex valid till date : 10/10/2023._x000a_Todays date : 10/10/2023_x000a_"/>
        <s v="Verfiy in below scenario Valid till field should be disabled : _x000a_1. If Valid till date is less (&lt;) than todays date, then Valid till field should be disabled._x000a_Ex valid till date : 10/10/2023._x000a_Todays date : 11/10/2023_x000a_"/>
        <s v="Verify below condition is being satisfied by Valid till field:_x000a_1. Date picker should display._x000a_2. Past date should be disabled._x000a_3. Should allow to select current and future date._x000a_4. Date before valid from should be disabled. _x000a_5. It should be mandatory"/>
        <s v="Verfiy upon clicking on add button new row is being added or not."/>
        <s v="Verfiy upon click on add button below fields are being displayed in new row :_x000a_1. Sr No - Auto_x000a_2. Assign authority to users - text fied_x000a_3. Valid from- date picker_x000a_4. Valid till - date picker_x000a_5. Action - delete"/>
        <s v="Verify below data is being displayed under is active:_x000a_1. It should be radio button._x000a_2. Yes / No option should be added._x000a_3. Should allow to select only one option._x000a_4. By default is active : yes should be selected."/>
        <s v="Verfiy upon click on delete button, the selected row should be removed"/>
        <s v="Verify upon being, all row disabled  (ASSIGN AUTHORITY TO USERS, VALID FROM, VALID TILL, ACTION) , the record should display last in edit page."/>
        <s v="Verfiy in below scenario delete buttton should be enabled :_x000a_1. If valid from is greater than equal to todays date, delete button should be enabled for that row."/>
        <s v="Verfiy in below scenario delete buttton should be disabled:_x000a_1. If valid from is leass than todays date, delete button should be disabled for that row."/>
        <s v="Verify system should not accept auhtority user name from any one date of predeined / already sete date for same approver._x000a_For ex : _x000a_ASSIGN AUTHORITY TO USERS : Amreen._x000a_VALID FROM_x0009_: 1 Sept 2023_x000a_VALID TILL : 15 Sept 2023._x000a_System should thro errror msg is user select date in betwwen 1 Sept 2023 to 15 Sept 2023, for same approver."/>
        <s v="Verify old data is being displayed in below row. (where Both from and to valid date is disabled.)"/>
        <s v="To verify error MSG is being displayed or not to the user when they click on assign button without entering any data / mandatory data"/>
        <s v="Te verify whether user gets successful MSG when clicked on assign button after adding all mandatory data"/>
        <s v="Te verify whether the data is being saved when clicked on save button after adding all mandatory data"/>
        <s v="Verify user who has updated the authority, his/her name is being displayed under updated by column"/>
        <s v="Verify date and time on which the record was updated is being displayed under updated at column"/>
        <s v="Verfiy upon click on View button user lands on view page"/>
        <s v="Verify below fields are being dispalyed on Approval setting view page :_x000a_1. Authority name _x000a_2. Sub module name_x000a_3. Sr No_x000a_4. Assign authority to users _x000a_5. Valid from_x000a_6. Valid till_x000a_7. Is active._x000a_8. Cancel - button"/>
        <s v="Verify fields being displayed on view page is disabled."/>
        <s v="Verfiy data being displayed on view page is as per added on edit page"/>
        <s v="Verfiy cancel option is being disbled or not if the partial payment against the bill is paid."/>
        <s v="Verfiy cancel option is being enabled or not if the payment is not maid yet"/>
        <s v="Verfiy cancel option is being disabled or not if the payment status against the bill is paid."/>
        <s v="Verfiy upon cancelling the bill the payment status against the bill should be changed to &quot;Hold&quot;"/>
        <s v="Verify upon searching vendor via vendor name, user details are getting populated in grid as per the critera."/>
        <s v="Verify upon searching vendor via vendor name, if the search criteria doen t match , screen should be populated the error msg."/>
        <s v="Verify reset button is functional."/>
        <s v="Verify below fields are dipslayed on Assigned Person page :_x000a_1. Sr no_x000a_2. Bill ID_x000a_3. Assign Person Name_x000a_4. Total Days_x000a_5. Status_x000a_6. Created At"/>
        <s v="Verify under Assigned to list of employees nae is being displayed to whom the bill was assigned to."/>
        <s v="Verify under created At, the date on which the particular bill was assigned to that person is being displayed. "/>
        <s v="Verify upon search for valid Assign Person Name data is being displayed as per search critearia or not"/>
        <s v="Verify upon click on submit buuton, authority should be assigned to the user."/>
        <s v="Verify that user is able to add characters, integers and special characters up-to 25 values in Bill Type field"/>
        <s v="Verify if following fields are displayed under slabs:_x000a_1. Assigned Approvers_x000a_2. Required users _x000a_3. Required member_x000a_4. Add action."/>
        <s v="Verify upon providing the below previlage Payment_Status_Release check below condition is being satisfied or not_x000a_Provision to change payment status where the payment status is all except paid"/>
        <s v="Verify upon providing the below previlage Payment_Status_Release check below condition is being satisfied or not_x000a_Provision to change payment status to release."/>
        <s v="Verify upon removing the Payment status release authority user should not have access to chnage the payment status"/>
        <s v="Verify that screen is populated with error msg upon adding duplicate bill type."/>
        <s v="Verify that screen is populated with error msg upon editing duplicate bill type."/>
        <s v="Verify upon bill cancel, bill should removed from assig to persons login"/>
        <s v="Verify bill is being passed to next level or not based on the below scenario : _x000a_ASSINGED APPROVERS : User A, User B, User c_x000a_REQUIRED APPROVERS : User A, User B_x000a_REQUIRED NUMBERS : 2_x000a_Based on the above scenario, after bill being approved by User A and User B, bill should be passed to next level"/>
        <s v="Verify user name is being displayed under rejected by column upon bill rejected by any required approver user against that bill type._x000a_ASSINGED APPROVERS : User A, User B, User c_x000a_REQUIRED APPROVERS : User A, User B_x000a_REQUIRED NUMBERS : 1_x000a_Rejected by : User A_x000a_Based on the above scenario, after bill being reject under rejected by column.d by User A, USer name should display "/>
        <s v="Verify upon providing the below previlage Is cancel Bill check below condition is being satisfied or not :_x000a_1. Cancel button should be displayed to assigned user "/>
        <s v="Verify upon removing the IS cancel bill authority user should not have access to cancel bill button"/>
        <s v="Verfiy upon uploading the Auto update payment, payment reference no of the record is being changed to as data added in download file"/>
        <s v="Verfiy upon uploading the Auto update payment, payment date of the record is being changed to as data added in download file"/>
        <s v="Verfiy upon cancel for unpaid status successfull msg should be displayed"/>
        <s v="Verfiy upon cancel for paid/partial status error msg should be displayed"/>
        <s v="Verify upon bill is rejected by any assigned user against that bill type, only view action should be displayed to assignto person login against the bill"/>
        <s v="Verify paid bill amount is being rejected under gird - Amount paid column against the bill._x000a_Ex : Bill amount 10000._x000a_4000 - Paid_x000a_2000 - Paid_x000a_2000- Hold_x000a_1000 - Hold till audit_x000a_1000 - Release_x000a_Under gird - Amount paid column, 6000 should be displayed"/>
        <s v="Verify Hold bill amount is being rejected under gird - Hold amount column against the bill._x000a_Ex : Bill amount 10000._x000a_4000 - Paid_x000a_2000 - Paid_x000a_2000- Hold_x000a_1000 - Hold till audit_x000a_1000 - Release_x000a_Under gird - Hold amount column, 2000 should be displayed"/>
        <s v="Verfiy upon making changes in bill amount, iteration history is being generated"/>
        <s v="Verify below fields are editable on edit page :_x000a_1. Bill type - No_x000a_2. Assign to - No_x000a_3. Vendor name - Yes - Authority based_x000a_4. Vendor bill no. - No_x000a_5. Bill date - Yes - special privilege_x000a_6. Received date - Yes - special privilege_x000a_7. Debit advance - Yes - Authority based_x000a_8. Taxable amount - Yes - Authority based_x000a_9. IGST/ GST - Yes - Authority based_x000a_10. Round off - Yes - Authority based_x000a_11. TCS amount - Yes - Authority based_x000a_12. Bill amount - No_x000a_13. TDS applicable - Yes - Authority based_x000a_14. TCS applicable - Yes - Authority based_x000a_15. Original bill needed - Yes - Authority based_x000a_16. TDS section - Yes - Authority based_x000a_17. TDS constitution - Yes - Authority based_x000a_18. TDS % - Yes - Authority based_x000a_19. TDS Amount - No_x000a_20. Net payment - No_x000a_21. Remark - Yes_x000a_22. Remark history - No_x000a_23. Internal Audit remark - Yes - special privilege_x000a_24. External audit remark - Yes  - special privilege_x000a_25. Upload attachment - Yes - Authority based_x000a_26. Authorized by management - Yes - special privilege_x000a_27. Authorized by HOD - Yes - special privilege_x000a_29. Iteration - no_x000a_30. Total approval level count - no_x000a_31. Levels - no_x000a_32. Approval name - no_x000a_33. Approval required username - no_x000a_34. Approved by - no_x000a_34. Rejected by. - no_x000a_"/>
        <s v="Verify below fields are editable on edit page :_x000a_1. Bill type - No_x000a_2. Assign to - No_x000a_3. Vendor name - Yes - Authority based_x000a_4. Vendor bill no. - No_x000a_5. Bill date - Yes - special privilege_x000a_6. Received date - Yes - special privilege_x000a_7. Debit advance - Yes - Authority based_x000a_8. Taxable amount - Yes - Authority based_x000a_9. IGST/ GST - Yes - Authority based_x000a_10. Round off - Yes - Authority based_x000a_11. TCS amount - Yes - Authority based_x000a_12. Bill amount - No_x000a_13. TDS applicable - Yes - Authority based_x000a_14. TCS applicable - Yes - Authority based_x000a_15. Original bill needed - Yes - Authority based_x000a_16. TDS section - Yes - Authority based_x000a_17. TDS constitution - Yes - Authority based_x000a_18. TDS % - Yes - Authority based_x000a_19. TDS Amount - No_x000a_20. Net payment - No_x000a_21. Remark - Yes_x000a_22. Remark history - No_x000a_23. Internal Audit remark - Yes - special privilege_x000a_24. External audit remark - Yes  - special privilege_x000a_25. Upload attachment - Yes - Authority based_x000a_26. Authorized by management - Yes - special privilege_x000a_27. Authorized by HOD - Yes - special privilege_x000a_29. Iteration - no_x000a_30. Total approval level count - no_x000a_31. Levels - no_x000a_32. Approval name - no_x000a_33. Approval required username - no_x000a_34. Approved by - no_x000a_34. Rejected by. - no_x000a_35. Approve/reject - yes"/>
        <s v="Verfiy Bill assign to record room is being displayed at record rrom login."/>
        <s v="Verify below fields are editable on edit page after bill being rejected:_x000a_1. Bill type - Yes  - special privilege_x000a_2. Assign to - Yes  - special privilege_x000a_3. Vendor name - Yes - Authority based_x000a_4. Vendor bill no. - Yes  - special privilege_x000a_5. Bill date - Yes - special privilege_x000a_6. Received date - Yes - special privilege_x000a_7. Debit advance - Yes  - special privilege_x000a_8. Taxable amount - Yes  - special privilege_x000a_9. IGST/ GST - Yes  - special privilege_x000a_10. Round off - Yes  - special privilege_x000a_11. TCS amount - Yes  - special privilege_x000a_12. Bill amount - No_x000a_13. TDS applicable - YYes  - special privileges_x000a_14. TCS applicable - Yes  - special privilege_x000a_15. Original bill needed - Yes  - special privilege_x000a_16. TDS section - Yes  - special privilege_x000a_17. TDS constitution - Yes_x000a_18. TDS % - Yes_x000a_19. TDS Amount - No_x000a_20. Net payment - No_x000a_21. Remark - Yes_x000a_22. Remark history - No_x000a_23. Internal Audit remark - Yes - special privilege_x000a_24. External audit remark - Yes  - special privilege_x000a_25. Upload attachment - Yes_x000a_26. Authorized by management - Yes - special privilege_x000a_27. Authorized by HOD - Yes - special privilege_x000a_29. Iteration - no_x000a_30. Total approval level count - no_x000a_31. Levels - no_x000a_32. Approval name - no_x000a_33. Approval required username - no_x000a_34. Approved by - no_x000a_34. Rejected by. - no_x000a_"/>
        <s v="Verfiy upon searching for cancelled bill, below action should be displayed asiangst cancelled bill :_x000a_1. View._x000a_2. History_x000a_3. Payment history."/>
        <s v="Verfiy upon assigning bill to record room bill should be displayed at recrd room login"/>
        <s v="Verify upon providing the below previlage TDS Applicable check below condition is being satisfied or not_x000a_In Bill checking transaction -&gt; Add data &amp; Edit data, for authorised person TDS applicable check box will be enabled_x000a_And upon click on TDS applicable TDS section &amp; TDS constitution should be enabled."/>
        <s v="Verify upon removing the below previlage TDS Applicable check below condition is being satisfied or not_x000a_For others, checkbox will be not be disabled."/>
        <s v="Verify upon providing TDS applicable in below scenario bill cycle should start for level 1 againt the bill type and slab :_x000a_Upon applying tds and if the bill amount changes according the slab."/>
        <s v="Verify upon providing TDS applicable in below scenario bill cycle should not start from sratch :_x000a_Upon applying tds and if the bill amount changes but remain same slab."/>
        <s v="Verify that when TDS is applied in the following scenario, the bill should be removed from all current-level approvers' queues if it's already in the approval process. This applies when the bill amount changes due to the TDS slab."/>
        <s v="Verify that when TDS is applied in the following scenario, only  view action should be dipslayed to the assigned to user if it's on assigned to user side. _x000a_This applies when the bill amount changes due to the TDS slab."/>
        <s v="Verify that screen is populated with error msg upon adding duplicate Template  name ."/>
        <s v="Verify that screen is populated with error msg upon editing duplicate Template  name ."/>
        <s v="Verify below fields are editable on edit page :_x000a_1. Bill type - No_x000a_2. Assign to - No_x000a_3. Vendor name - Yes - Authority based_x000a_4. Vendor bill no. - No_x000a_5. Bill date - Yes - special privilege_x000a_6. Received date - Yes - special privilege_x000a_7. Debit advance - Yes - Authority based_x000a_8. Taxable amount - Yes - Authority based_x000a_9. IGST/ GST - Yes - Authority based_x000a_10. Round off - Yes - Authority based_x000a_11. TCS amount - Yes - Authority based_x000a_12. Bill amount - No_x000a_13. TDS applicable - Yes - Authority based_x000a_14. TCS applicable - Yes - Authority based_x000a_15. Original bill needed - Yes - Authority based_x000a_16. TDS section - Yes - Authority based_x000a_17. TDS constitution - Yes - Authority based_x000a_18. TDS % - Yes - Authority based_x000a_19. TDS Amount - No_x000a_20. Net payment - No_x000a_20. Approve / reject radio button._x000a_21. Remark - Yes_x000a_22. Remark history - No_x000a_23. Internal Audit remark - Yes - special privilege_x000a_24. External audit remark - Yes  - special privilege_x000a_25. Upload attachment - Yes - Authority based_x000a_26. Authorized by management - Yes - special privilege_x000a_27. Authorized by HOD - Yes - special privilege_x000a_29. Iteration - no_x000a_30. Total approval level count - no_x000a_31. Levels - no_x000a_32. Approval name - no_x000a_33. Approval required username - no_x000a_34. Approved by - no_x000a_34. Rejected by. - no_x000a_"/>
      </sharedItems>
    </cacheField>
    <cacheField name="Test steps" numFmtId="0">
      <sharedItems containsString="0" containsBlank="1" containsNonDate="0" count="1">
        <m/>
      </sharedItems>
    </cacheField>
    <cacheField name="Expected Result" numFmtId="0">
      <sharedItems count="1030" longText="1">
        <s v="Verify user can reach to Vendor master by using below navigation path :_x000a_Login to Ticket System &gt;&gt; Bill Checking &gt;&gt; Vendor Master"/>
        <s v="Verify that Vendor Master sub module is visible &amp; clickable "/>
        <s v="Verify that when click on Vendor master sub module, it redirect to vendor Master page"/>
        <s v=" follwing fields should be displayed on grid view :_x000a_1. Action_x000a_1. ID_x000a_2. Status_x000a_3. Vendor name_x000a_4. Address_x000a_5. Country_x000a_6. State_x000a_7. City_x000a_8. Pincode_x000a_9. Mobile_x000a_10. Email_x000a_11. Aadhar_x000a_12. PAN_x000a_13. MSME no_x000a_14. GST No_x000a_15. Bank Name_x000a_16. Bank Branch Name_x000a_17. Account No_x000a_18. IFSC Code_x000a_19. .Beneficiary Name_x000a_20. Consider in Payment_x000a_21. Reference number_x000a_22. card number_x000a_23. Template name_x000a_24. Created at_x000a_25. Created by_x000a_26. Updated By_x000a_27. Updated at"/>
        <s v=" Added record should be successfully displayed on grid view"/>
        <s v="Newly added record must be displayed on the top of the list"/>
        <s v=" Added data should be displayed accuratly in grid view"/>
        <s v="Created At, Created By should be displayed accuratly "/>
        <s v="Updated at, Updated by should be displayed accuratly "/>
        <s v="&quot;Status&quot; should be displayed Acurately. If Active, then displayed Active, if Deactive then displayed Deactive."/>
        <s v=" Add Vendor button should be visible &amp; clickable "/>
        <s v="When click on Add Vendor button, it should be redirect to Add Vendor page"/>
        <s v="On Vendor Master page, User is able to view the below field and buttons as per the UI mention in design document :_x000a_1.Vendor Name_x000a_2.Address_x000a_3.Country_x000a_4.State_x000a_5.City_x000a_6.Pin Code_x000a_7.Mobile No._x000a_8.Email_x000a_9.Adhar No._x000a_10.Adhar No. Attachment_x000a_11.Pan No._x000a_12.Pan No. Attachment_x000a_13.MSME No._x000a_ 14.MSME No. Attachment_x000a_15.GST No._x000a_16.GST Attachment_x000a_17.ERP account name_x000a_18.Consider in payment (yes/no/petty cash)_x000a_19.Bank Name_x000a_20.Bank Branch Name_x000a_21.Account No._x000a_22.IFSC Code_x000a_23.Beneficiary Name_x000a_24.Bank Passbook Attachment_x000a_25.Cheque Attachment_x000a_26.Payment Template_x000a_27.Save (button)_x000a_28.Back (button)"/>
        <s v="Vendor id should not be visible while user trying to Add Vendor."/>
        <s v="user should be able to enter the Vendor Name"/>
        <s v="This field should satisfy below validation :_x000a_1. It should accept only alphabets up-to 50_x000a_2. It should be unique_x000a_3. And minimum 3 character"/>
        <s v="This field should be Mandatory and marked with asterik (*)"/>
        <s v="User should be able to enter the Mobile No"/>
        <s v="This field should satisfy below validation_x000a_1.Accept only numeric values ( 10 digits long)_x000a_2.The first digit should contain numbers between 6 to 9._x000a_3.The rest 9 digit can contain any number between 0 to _x000a_4. It should accept duplicate mobile no_x000a_5 It should not be unique"/>
        <s v="  User should be able to enter the Email"/>
        <s v="This field should satisfy below validation_x000a_1.Accept only characters ,'.' and @ character_x000a_2. It should accept duplicate Email id_x000a_3. It should not be unique"/>
        <s v="User should be able to enter the Address"/>
        <s v="This field should satisfy below validation :_x000a_1. accept characters, numbers and space "/>
        <s v="User should be able to select the Country"/>
        <s v="This field should satisfy below validation_x000a_1.Accept single selection_x000a_2. It fetching data from Country Master_x000a_3. It fetching only active country's form Country master "/>
        <s v="User should be able to select the State"/>
        <s v="This field should satisfy below validation_x000a_1.Accept single selection_x000a_2. It fetching data from State Master_x000a_3. It fetching only active State's form State master "/>
        <s v="This field should be Mandatoryand marked with asterik"/>
        <s v="User should be able to select the City"/>
        <s v="This field should satisfy below validation_x000a_1.Accept single selection_x000a_2. It fetching data from City Master_x000a_3. It fetching only active City's form City master "/>
        <s v="This field should be Mandatory and marked with asterik"/>
        <s v="User should be able to enter the Pin Code"/>
        <s v="This field should satisfy below validation :_x000a_1. Accept only numeric values_x000a_2. it should accept 6 digits"/>
        <s v="User should be able to enter the Adhar No"/>
        <s v="This field should satisfy below validation_x000a_1.Accept only numeric values_x000a_2.It should have 12 digits._x000a_3.It should not start with 0 and 1._x000a_4.It should not contain any alphabet and special characters_x000a_5. Should not accept duplicate aadhar no_x000a_6. Should accept NA_x000a_7. It should be unique"/>
        <s v="User should be able to attach the Adhar No attachment"/>
        <s v="This field should satisfy below validation_x000a_1.Accept only .JPG, .Jpeg, .Png, .pdf format only_x000a_2. Should alow user to upload upto 2 files."/>
        <s v="User should be able to enter the Pan No"/>
        <s v="This field should satisfy below validation_x000a_1.It should be ten characters long._x000a_2.The first five characters should be any upper case alphabets._x000a_3.The next four-characters should be any number from 0 to 9_x000a_4.The last(tenth) character should be any upper case alphabet._x000a_5.It should not contain any white spaces._x000a_It can accept NA._x000a_Should not accept duplicate PAN no_x000a_It should be unique"/>
        <s v="User should be able to attach the Pan No attachment"/>
        <s v="User should be able to enter the MSME No"/>
        <s v="This field should satisfy below validation_x000a_It should be of 12 digits _x000a_It can accept NA._x000a_12 alpha numeric data where the first two letters consist of state code._x000a_It should accept duplicate MSME _x000a_It should not be unique_x000a_It should accept NA"/>
        <s v=" This field should be optional and  not marked with asterik"/>
        <s v="User should be able to attach the MSME No attachment"/>
        <s v="This field should be optional and not marked with asterik"/>
        <s v="User should be able to enter the GST No"/>
        <s v="This field should satisfy below validation_x000a_1.It should be 15 characters long._x000a_2.The first 2 characters should be a number._x000a_3.The next 10 characters should be the PAN number of the taxpayer._x000a_4.The 13th character (entity code) should be a number from 1-9 or an alphabet._x000a_5.The 14th character should be Z._x000a_6.The 15th character should be an alphabet or a number._x000a_7.One GST no. should be used for registration only once. (each vendor will have unique GST no.) _x000a_It can accept NA._x000a_Should not accpet duplicate GST no_x000a_It should be unique"/>
        <s v="User should be able to attach the GST Attachment"/>
        <s v="This field should satisfy below validation_x000a_ If user just attaches image of GST no.,_x000a_1.Accept only .JPG, .Jpeg, .Png, .pdf format only_x000a_2. Should alow user to upload upto 2 files."/>
        <s v="ERP account name field should be disabled."/>
        <s v="This field should satisfy below validation_x000a_It should display vendor name in the field "/>
        <s v=" User should be able to select the Consider in payment (yes/no/petty cash)"/>
        <s v="Verify this field should satisfy below validation :_x000a_1. It will be drop-down consisting list of Yes, No &amp; Petty Cash._x000a_2. If user selects Petty Cash from drop-down, then it should display three more fields namely :_x000a_i] Card No. - It should accept only numbers up to 16 digits only without space._x000a_ii] Reference No. - It should accept alphanumeric inputs upto 20 digits. It should accept special characters_x000a_iii] Narration -  It should accept alphanumeric inputs with maximum length of 20. It should accept space. "/>
        <s v="User should be able to enter the Bank Name"/>
        <s v="This field should satisfy below validation_x000a_1. Accept characters, special character  and space. "/>
        <s v="User should be able to enter the Bank Branch Name"/>
        <s v="This field should satisfy below validation_x000a_1. Accept characters ,space &amp; special character as .,_"/>
        <s v="user is able to enter the Account No"/>
        <s v="this field should satisfy below validation_x000a_1.Accepts only numerical value._x000a_2. Accepts up-to 25 digits_x000a_3. Minimum 10 digits_x000a_4. Should accept NA_x000a_5. It should not accept duplicate account No_x000a_6. It should be unique"/>
        <s v="user is able to enter the IFSC Code"/>
        <s v="this field should satisfy below validation_x000a_1.It should be 11 characters long.(max)_x000a_2.The first four characters should be upper case alphabets._x000a_3.The fifth character should be digit._x000a_4.The last six characters are usually numeric, but can also be alphabetic._x000a_5. Should accept NA_x000a_6. It should accept duplicate IFSC code_x000a_7. It should not be unique"/>
        <s v="user should be able to enter the Beneficiary Name"/>
        <s v=" this field should satisfy below validation :_x000a_1. Accept  only characters and space._x000a_2. Can accept only alphabets up-to 50."/>
        <s v="User should be able to attach the Bank Passbook Attachment"/>
        <s v=" This field should satisfy below validation_x000a_1.Accept only .JPG, .Jpeg, .Png, .pdf format only_x000a_2.Once files are attached, it should have option to zoom as well as delete._x000a_3.Once files are attached it should be displayed with hyperlink."/>
        <s v=" User should be able to attach the Cheque Attachment"/>
        <s v="User should be able to select the Payment Template"/>
        <s v=" this field should satisfy below validation_x000a_1. Single selection_x000a_2. Payment template is set against vendor ."/>
        <s v="Verify that this field has drop-down which consist of list of templates from payment template master."/>
        <s v="erify that this field fetching only active templates from payment template master"/>
        <s v="when consider in payment select No option then selected template should removed &amp; field display blank  "/>
        <s v="Below condition should be satirfied Card Number field : _x000a_1. Accepts only numbers_x000a_3. Accepts 16 digits_x000a_3. It should be optional_x000a_3. It should not accept duplicate card no_x000a_4. It should be unique_x000a_5. It should accept NA"/>
        <s v="Below condition should be satisfied Ref Number field : _x000a_1. Accepts only numbers _x000a_2. Accepts up-to 25 digits_x000a_3. It should be optional_x000a_4. Should accept minimum 10 digit_x000a_5. It should not accept duplicate reference no_x000a_6. It should be unique_x000a_7. It should accept NA"/>
        <s v="Below condition should be satisfied Narration field : _x000a_1. Can accept only alphabets up-to 50._x000a_2. It should be optional"/>
        <s v="user should be able to click the Status radio button"/>
        <s v=" This field should satisfy below validation_x000a_1. Two Radio button will display  -Active and deactive._x000a_2. By default Active radio button is enabled/selected."/>
        <s v="user should be able to click the Save (button)"/>
        <s v="Error msg should be displayed upon adding invalid data"/>
        <s v=" This field should satisfy below validation_x000a_1. Upon click on Save button Vendor details get saved and user acknowledged with message &quot; Vendor has been successfully added&quot;"/>
        <s v="Upon click on save button records should get saved in respective table"/>
        <s v="user should be able to click the Back (button)"/>
        <s v="This field should satisfy below validation_x000a_1. Upon click on Back Button, System takes user to Grid view"/>
        <s v=" 'Edit'  icon should be  displayed on Grid View"/>
        <s v="when clicked on Edit, system should  navigates to Edit page successfully"/>
        <s v="All fields should be editable except vendor ID"/>
        <s v="Updated values should be reflected successfully"/>
        <s v="This field should satisfy below validation :_x000a_1. It should accept only alphabets up-to 50_x000a_2. It should be unique"/>
        <s v="This field should satisfy below validation_x000a_1.Accept only .JPG, .Jpeg, .Png, .pdf format only"/>
        <s v="This field should satisfy below validation_x000a_ If user just attaches image of GST no.,_x000a_1.Accept only .JPG, .Jpeg, .Png, .pdf format only"/>
        <s v="User should be able to enter the ERP account name"/>
        <s v="Verify this field should satisfy below validation :_x000a_1. It will be drop-down consisting list of Yes, No &amp; Petty Cash._x000a_2. If user selects Petty Cash from drop-down, then it should display three more fields namely :_x000a_i] Card No. - It should accept only numbers up to 20 digits only without space._x000a_ii] Reference No. - It should accept alphanumeric inputs upto 20 digits. It should accept special characters_x000a_iii] Narration -  It should accept alphanumeric inputs with maximum length of 20. It should accept space. "/>
        <s v="This field should satisfy below validation_x000a_1. Accept characters, numbers and space. "/>
        <s v="This field should satisfy below validation_x000a_1. Accept characters, special characters and space. "/>
        <s v="this field should satisfy below validation_x000a_1.Accepts  alphanumeric/Numeric, No space in between digits_x000a_2. Maximum 25 digits long."/>
        <s v="this field should satisfy below validation_x000a_1.It should be 20 characters long.(max)_x000a_2.The first four characters should be upper case alphabets._x000a_3.The fifth character should be digit._x000a_4.The last six characters are usually numeric, but can also be alphabetic._x000a_5. Should accept NA_x000a_6. It should accept duplicate IFSC code_x000a_7. It should not be unique"/>
        <s v=" this field should satisfy below validation :_x000a_1. Accept characters, numbers and space._x000a_2.Vendor Name is same as Name mention in his bank account "/>
        <s v="Pan, GST and MSME Attachments are not visible on the edit page."/>
        <s v="&quot;Created by&quot; by column is not populated with username who bulk uploaded the file if file contains single user details."/>
        <s v="user is not able to delete attachments."/>
        <s v="Pan, GST and MSME Attachments are  visible on the view page."/>
        <s v="Error message is not displayed and new tab is opened."/>
        <s v="All attachments should be displayed successfully on view page"/>
        <s v="Verify that this field fetching only active templates from payment template master"/>
        <s v="Below condition should be satisfied Ref Number field : _x000a_1. Accepts only numbers _x000a_2. Accepts up-to 25 digits_x000a_3. It should be optional_x000a_3. Should accept minimum 10 digit_x000a_3. It should not accept duplicate reference no_x000a_4. It should be unique_x000a_5. It should accept NA"/>
        <s v="Below condition should be satisfied Narration field : _x000a_1. Previous enter data should display_x000a_2. Can accept only alphabets up-to 50."/>
        <s v="user should be able to click the Update (button)"/>
        <s v=" This field should satisfy below validation_x000a_1. Upon click on Update button Vendor details get saved and user acknowledged with message &quot; Vendor has been successfully Updated&quot;"/>
        <s v="Upon click on update button records should get saved in respective table"/>
        <s v="View' option should be displayed on Grid View"/>
        <s v="view'  icon is clickable and when clicked on page, opens view page successfully"/>
        <s v="View' page displays all the fields successfully"/>
        <s v="Verify if All fields displays data accurately "/>
        <s v="All attachments should be displayed successfully when clicked"/>
        <s v="All fields should be non editable"/>
        <s v=" when clicked on back button, system navigates on report page"/>
        <s v="Search field should be displayed successfully on report page"/>
        <s v="When Searched by valid vendor name system should displays accurate results"/>
        <s v="Searched by invalid input, system should display no result"/>
        <s v="When clicked on search button, system should display result accordingly"/>
        <s v="Reset button when clicked, should reset the page and previously added filter"/>
        <s v="Download template should be displayed successfully on Grid View "/>
        <s v=" Download Template button is clickable and when clicked Downloads the document successfully"/>
        <s v="Download Template should be displayed following fields respectively :_x000a_1. Vendor name_x000a_2. Mobile number_x000a_3. Email_x000a_4. Address_x000a_5. Country_x000a_6. State_x000a_7. City_x000a_8. Pincode_x000a_9. Aadhar No_x000a_10. PAN No_x000a_11. GST No_x000a_12. MSME No_x000a_13. Bank Name_x000a_14. Bank Branch Name_x000a_15. Account No_x000a_16. IFSC Code_x000a_17. Beneficiary Name_x000a_18. Consider in payment_x000a_19. ERP Account Name_x000a_20. Template_x000a_21. Card number_x000a_22. Reference number_x000a_23. Narration"/>
        <s v="The vendor name should be entered"/>
        <s v="inserting invalid data in Vendor field error file should be being downloaded with remark &quot;Invalid Vendor Name&quot;"/>
        <s v="The mobile number of the vendor should be entered. The mobile number consists of 10 digits"/>
        <s v="inserting invalid data in Mobile No field error file should be downloaded with remark &quot;Invalid Mobile no&quot;"/>
        <s v="The email address of the vendor should be entered "/>
        <s v="inserting invalid data in Email Id field error file should be downloaded with remark &quot;Invalid Email Id&quot;"/>
        <s v="The address of the vendor should be entered "/>
        <s v="inserting invalid data in Address field error file should be downloaded with remark &quot;Invalid Address&quot;"/>
        <s v="the country of the vendor should be entered."/>
        <s v="The country name should be active country name from the country master in the ticketing system."/>
        <s v=" inserting invalid data in Country field error file should be downloaded with remark &quot;Invalid Country &quot;"/>
        <s v="The state of the vendor should be entered"/>
        <s v="The state name should be active state name from the state master in the ticketing system"/>
        <s v="inserting invalid data in State field error file should be downloaded with remark &quot;Invalid State&quot;"/>
        <s v=" The city of the vendor should be entered."/>
        <s v="The city name should be active city name from the city master in the ticketing system."/>
        <s v="inserting invalid data in City field error file should be downloaded with remark &quot;Invalid City&quot;"/>
        <s v="The pin code of the address should be entered. The 6 digit number have to be entered."/>
        <s v="inserting invalid data in Pin Code field error file should be downloaded with remark &quot;Invalid Pin Code&quot;"/>
        <s v="The aadhar number of the vendor should be entered. The validated aadhar number is not mandatory."/>
        <s v=" inserting invalid data in Aadhar No field error file should be downloaded with remark &quot;Invalid Aadhar no&quot;"/>
        <s v=" The PAN number of the vendor should be entered."/>
        <s v=" The validated PAN number should be mandatory."/>
        <s v=" inserting invalid data in PAN No field error file should be downloaded with remark &quot;Invalid PAN no&quot;"/>
        <s v=" The GST number of the vendor should be entered."/>
        <s v=" The validated GST number should not be mandatory."/>
        <s v="Verify upon inserting invalid data in GST field error file should be downloaded with remark &quot;Invalid GST no&quot;"/>
        <s v=" the MSME number of the vendor should be entered."/>
        <s v="The validated MSME number should not be mandatory."/>
        <s v="inserting invalid data in MSME field error file should be downloaded with remark &quot;Invalid MSME no&quot;"/>
        <s v="The bank name of the vendor should be entered"/>
        <s v=" inserting invalid data in Bank field error file should bedownloaded with remark &quot;Invalid Bank Name&quot;"/>
        <s v="The bank branch name of the bank given of the vendor should be entered"/>
        <s v=" inserting invalid data in Bank Branch field error file should be downloaded with remark &quot;Invalid Bank Branch name&quot;"/>
        <s v="The account number of that specific bank of the vendor should be entered"/>
        <s v="inserting invalid data in Account field error file should be downloaded with remark &quot;Invalid Account no&quot;"/>
        <s v="The IFSC code of that bank branch name should be entered"/>
        <s v=" inserting invalid data in IFSC Code field error file should be downloaded with remark &quot;Invalid IFSC Code&quot;"/>
        <s v="The beneficiary抯 name should be entered"/>
        <s v=" inserting invalid data in Beneficiary Name field error file should be downloaded with remark &quot;Invalid Beneficiary name&quot;"/>
        <s v="Whether the payment is considered is not is mentioned. If yes, 搚es?should be mentioned. If no, 搉o?should be mentioned."/>
        <s v="The ERP account name should be entered. If nothing entered, the vendor抯 name should be considered."/>
        <s v=" The Template name field should be optional "/>
        <s v="the template name should be entered. "/>
        <s v="the template name should be given compulsory when the consider in payment is selected as 搚es? "/>
        <s v="The valid and active template should be entered which is fetched from the payment template master in the ticketing system."/>
        <s v=" Bulk upload button should be displayed successfully"/>
        <s v="Bulk upload button should be clickable"/>
        <s v="when Bulk upload button is clicked, the pop-up should be appear successfully "/>
        <s v="the pop-up consists of the following fields :_x000a_1. Choose file_x000a_2. Uplaod button_x000a_3. Back Button"/>
        <s v="when Choose file button is clicked, User should able to  select excel file successfully"/>
        <s v="when click on Upload button, system should able to upload the file "/>
        <s v="when click on Back button,  the pop-up should be closed successfully "/>
        <s v="Error msg should be populated  upon clicking on submit button without selecting file"/>
        <s v="when invalid file is selcted and clicked on submit, then system is displayed error message 揝omething went wrong - Invalid file type?"/>
        <s v="when the empty file uploaded, then error message should be  displayed 揝omething went wrong - Empty file uploaded?&amp; then error file should be downladed "/>
        <s v=" When valid file is uploaded but data inside the file is inaccurate, then error file should be downloaded"/>
        <s v="Verify if invalid file is opened, system displays the column where validation message is added. For eg. if  Adhar no field was empty, then validation message displays as 'Invalid adhar no field' "/>
        <s v="whenInvalid/valid file with valid/Invalid inputs is uploaded, valid file should be successfully added to the vendor report page &amp; invalid error file should be downloaded "/>
        <s v="All uploded records should be displayed accurately"/>
        <s v="when clicked on VIew button, all fields should display accurate data except attachments"/>
        <s v="User should reach to Payment Template Master by using below navigation path_x000a_Login to Ticket System--&gt;Bill Checking--&gt;Payment Template Master"/>
        <s v=" user can view the below column in grid view :_x000a_1.Action_x000a_2.Sr._x000a_3.Status_x000a_4.Template name_x000a_5.Payment type_x000a_6.Bill type_x000a_7.Min days_x000a_8.Bill Day_x000a_9.Payment weekly_x000a_10.Remark_x000a_11.Created at_x000a_12.Created by_x000a_13.Updated at_x000a_14.Updated by"/>
        <s v=" Serial number should be displayed in order "/>
        <s v="selected Active/Deactive Status should be displayed "/>
        <s v=" added template name should be displayed accurately "/>
        <s v=" Payment type should be displayed"/>
        <s v=" Bill Type should be displayed "/>
        <s v=" Min days should be displayed "/>
        <s v=" Bill days should be displayed "/>
        <s v="Upon multiple days selection, under grid, days should display in ascending order against the payment template"/>
        <s v=" payment weekly should be displayed "/>
        <s v="Upon multiple weekly days selection, under grid, Payment weekly should display in ascending order against the payment template"/>
        <s v=" added remark should be displayed "/>
        <s v=" date &amp; time should be displayed in Created At "/>
        <s v=" who's create the record should be displayed in Created By "/>
        <s v=" record updated date &amp; time should be displayed in Updated At "/>
        <s v=" who's update the record should be displayed in Updated By "/>
        <s v="User should be able to search the records by Template Name"/>
        <s v="Search should work with enter key"/>
        <s v="Search should work with click on Search button"/>
        <s v="Verify that Add Template button is visible &amp; clickable "/>
        <s v="Verify that when click on Add template button, Add template page should be display"/>
        <s v="Upon click on Add Template buton ,user is able to view the below field and buttons as per the UI mention in design document_x000a_1.Template Name_x000a_2.Payment Type_x000a_3.Bill Date Type_x000a_4.Min Days_x000a_5.Payment weekly_x000a_6.Bill Day_x000a_7.Remark_x000a_8.Is Active_x000a_9.Save (button)_x000a_10.Close (button)"/>
        <s v="Template Name field should be Mandatory and marked with asterik"/>
        <s v="user can enter the Template Name"/>
        <s v="Template Nameis field should satisfy below validation :_x000a_1.It should accept characters, special characters, numbers and space."/>
        <s v="Template -Payment Type field is Mandatory and marked with asterik"/>
        <s v="User can select either monthly?or weekly?from this Dropdown"/>
        <s v="Upon selecting Paymen template type as Monthly below fields should be displayed :_x000a_1. Bill Day_x000a_2. Min Days"/>
        <s v="Upon selecting Paymen template type as &quot;Weekly&quot; below fields should be displayed :_x000a_1. Payment Weekly_x000a_2. Min Days"/>
        <s v="Upon changing payment type fileds should be changed accrodingly."/>
        <s v="Bill Date Type dropdown consist of Bill Date &amp; Receive Date "/>
        <s v="User can select either bill Date?or received Date?from this Dropdown"/>
        <s v="Bill Date field should be Mandatory and marked with asterik"/>
        <s v="Min Days field should be Mandatory and marked with asterik"/>
        <s v="User can enter the number in Min Days"/>
        <s v="Min Days field should satisfy below validation_x000a_1.It should accept only numbers._x000a_2. Max number allowed is 366_x000a_"/>
        <s v="Bill Day field should satisfy below validation_x000a_1. It should accept comma._x000a_2. It can accept multiple values seperated by comma(,)_x000a_3. It accept maximum 31_x000a_4. Should not accept duplicate days"/>
        <s v="Payment weekly field should satisfy below validation_x000a_1. It should display seven days name in the list box_x000a_2. User can select multiple days through this._x000a_3. Selected days should display in the field."/>
        <s v="Remark field is optional and not marked with asterik"/>
        <s v="User can enter the Remark"/>
        <s v="Remark is field should satisfy below validation_x000a_1.It should accept characters, special characters, numbers and space._x000a_2. It should accept English / Devanagari script._x000a_3. It is 1000 characters long"/>
        <s v="Status field is Mandatory and marked with asterik"/>
        <s v="User is able to click the Status radio button"/>
        <s v="Status field should satisfy below validation_x000a_1. Two Radio button will display  -Active and deactive._x000a_2. By default Active radio button is enabled/selected."/>
        <s v="Upon adding mutplie bill days comma seperated, while saving, it should be saved in ascending order_x000a_Ex : Bill days : 5,8,21,1,30,3._x000a_While saving it should be saved as : 1,3,5,8,21,30."/>
        <s v="Upon adding mutplie payment weekly option , while saving, it should be saved in ascending order_x000a_Ex : Payment weekly : Friday,monday,saturday, tuesday._x000a_While saving it should be saved as : Monday,tuesday,friday,saturday."/>
        <s v="User is able to click the Save (button)"/>
        <s v="Save button field should satisfy below validation_x000a_1. Upon click on Save button Template Master details get saved and user acknowledged with message &quot; Payment Template has been successfully added&quot;"/>
        <s v="Upon click on save button records gets saved in respective table"/>
        <s v="User is able to click the Back (button)"/>
        <s v="Back button should satisfy below validation_x000a_1. Upon click on Back Button, System takes user to Grid view"/>
        <s v="Below actions should be displayed to user in grid :_x000a_1. Edit_x000a_2. View"/>
        <s v="Edit action button should be visible &amp; clickable "/>
        <s v="when click on Edit action, Edit Payment Template pop up window should be appear "/>
        <s v="Upon click on Edit action button user can able to view the below fields with data selected /added at the time of add Template_x000a_1.Template Name_x000a_2.Payment Type_x000a_3.Bill Date Type_x000a_4.Min Days_x000a_5.Payment weekly_x000a_6.Bill Day_x000a_7.Remark_x000a_8.Is Active_x000a_9.Update (button)_x000a_10.Cancel (button)"/>
        <s v="Data should be be displayed under below fields :_x000a_1. Template Name_x000a_2. Payment Type_x000a_3. Bill Date Type_x000a_4. Payment Weekly_x000a_5. Bill Day_x000a_6. Min days_x000a_6. Remark_x000a_7. Status"/>
        <s v="User is able to edit the saved values"/>
        <s v="Data should be updated and same should reflect in grid view and view page."/>
        <s v="Upon click on Update button , user get acknowledged with update successfully message."/>
        <s v="Recent added payment template should be displayed first in grid."/>
        <s v="Payment date should be calculated as :_x000a_Bill date + min days. Next upcoming bill day._x000a_Ex : Bill date : 15/08/2023_x000a_Bill day : 10_x000a_Min days : 5_x000a_Calculation : 15/08/2023 + min days (5) = 20/08/2023._x000a_Upcoming 10th date of month = 10/09/2023"/>
        <s v="Payment date should be calculated as :_x000a_Received date + min days. Next upcoming bill day._x000a_Ex : Received date : 20/08/2023_x000a_Bill day : 10_x000a_Min days : 5_x000a_Calculation : 20/08/2023 + min days (5) = 25/08/2023._x000a_Upcoming 10th date of month = 10/09/2023"/>
        <s v="Payment date should be calculated as :_x000a_Bill date + min days. Next upcoming Payment Weekly day_x000a_Ex : Bill date : 15/08/2023_x000a_Payment Weekly : Monday_x000a_Min days : 5_x000a_Calculation : 15/08/2023 + min days (5) = 20/08/2023._x000a_Upcoming Payment Weekly : Monday = 21/08/2023"/>
        <s v="Payment date should be calculated as :_x000a_Received date + min days. Next upcoming Payment Weekly day_x000a_Ex : Received date : 20/08/2023_x000a_Payment Weekly : Friday_x000a_Min days : 5_x000a_Calculation : 20/08/2023 + min days (5) = 25/08/2023._x000a_Upcoming Payment Weekly : Friday = 1/09/2023"/>
        <s v="Upon clicking on view button user should land on View page."/>
        <s v="Below fields should be dispalyed on view page :_x000a_1. Template Name_x000a_2. Payment Type_x000a_3. Bill Date Type_x000a_4. Payment Weekly_x000a_5. Bill Day_x000a_6. Remark_x000a_7. Status_x000a_8. Cancel button"/>
        <s v="Data should be displayed in all below fields:_x000a_1. Template Name_x000a_2. Payment Type_x000a_3. Bill Date Type_x000a_4. Payment Weekly_x000a_5. Bill Day_x000a_6. Remark_x000a_7. Status"/>
        <s v="Upon cliking on back button user should land on Paymnet template master page."/>
        <s v="User should reach to Bill cheking tansaction Export by using below navigation path_x000a_Login to Ticket System--&gt;Bill Checking--&gt;Bill checking transaction"/>
        <s v="Upon click on export button, CSV file should be downloaded."/>
        <s v="Downloaded file should be opened and in readable format."/>
        <s v="Below column should be displayed in CSV file:_x000a_1. Sr no_x000a_2. Bill ID_x000a_3. Vendor name_x000a_4. Payment date_x000a_5. Bill No_x000a_6. Actual payment date_x000a_7. Bill amount_x000a_8. Net amount_x000a_9. Bill status_x000a_10. Bill type_x000a_11. Assign from_x000a_12. Assign to_x000a_13. Levels of approval_x000a_14. pending from_x000a_15. approved by_x000a_16. rejected by_x000a_18. Taxable amount_x000a_19. Debit Advance_x000a_20. Is original bill_x000a_21. Internal audit_x000a_22. External audit_x000a_23. Bill date_x000a_24. Received date_x000a_25. Hold amount_x000a_26. Paid amount_x000a_27. Is canceled_x000a_28. Is TCS applicable_x000a_29. Created at_x000a_30. Created by_x000a_31. Updated at_x000a_32. Updated by"/>
        <s v="Data count being exported should be same as been displayed on Website."/>
        <s v="Data being displayed in all columns in exported file should be same as being displayed on website"/>
        <s v="User should reach to Search by using below navigation path_x000a_Login to Ticket System--&gt;Bill Checking--&gt;Bill checking transaction"/>
        <s v="Upon search for valid  data should be displayed as per search critearia or not"/>
        <s v="Upon not adding valid data &quot;No data found&quot; message sgould display."/>
        <s v="Reset functionality should be working."/>
        <s v="User should reach to Bill checking transaction by using below navigation path_x000a_Login to Ticket System--&gt;Bill Checking--&gt;Bill checking transaction--&gt;Filter"/>
        <s v="upon clicking on filter button, filter section should be expanded"/>
        <s v="Below option should be displayed in Filter section :_x000a_1. Bill Id No_x000a_2. Bill No_x000a_3. Vendor name_x000a_4. Bill status_x000a_5. Bill type_x000a_6. Assign to_x000a_7. From Bill date_x000a_8. To Bill date_x000a_9. From Received date_x000a_10. To Received date_x000a_11. From Payment date_x000a_12. To Payment date_x000a_13. From Bill amount_x000a_14. To Bill Amount_x000a_15. From Hold amount_x000a_16. To Hold Amount_x000a_18. Is original bill received_x000a_19. Filter_x000a_20. Reset"/>
        <s v="Bill ID field should satisfy below validation_x000a_1.It should accept characters, numbers and special characters_x000a_2. Can accept single and multiple bill ID? ( comma seperated )"/>
        <s v="Vendor bill no field should satisfy below validation_x000a_1.It should accept characters, numabes and special characters_x000a_2. Can accept single and multiple bill ID? ( comma seperated )"/>
        <s v="Bill type drop down should satisfy below validation_x000a_1.Data should be fetched form bill type master._x000a_2. All active &amp; dective bill type should be displayed._x000a_3. Bill type which are deactive but were used previously should displayed_x000a_4. Should allow to select single and multiple Bill type ( comma seperated )_x000a_5. Selected option should display in field"/>
        <s v="Vendor name drop down should satisfy below validation_x000a_1.Data should be fetched form bill type vendor master._x000a_2. All active and deactive Vendor name should be displayed._x000a_3. Vendor name which are deactive but were used previously should displayed_x000a_4. Should allow to select single and multiple Vendor name ( comma seperated )_x000a_5. Selected option should display in field"/>
        <s v="BIll status drop down should satisfy below validation_x000a_1.Solved_x000a_2. Unsolved._x000a_3. Canceled option should dispaly_x000a_4. Should allow to select single and multiple Bill status ( comma seperated )_x000a_5. Selected option should display in field"/>
        <s v="Assigned to drop down should satisfy below validation_x000a_1.Data should be fetched form bill type User master._x000a_2. All active &amp; deactive User name should be displayed._x000a_3. User name which are deactive but were used previously should displayed_x000a_4. Should allow to select single and multiple Assign to ( comma seperated )_x000a_5. Selected option should display in field"/>
        <s v="From bill date should satisfy below validation_x000a_1. It should accept data in mm/dd/yyyy_x000a_2. It should past + future date._x000a_3. Date picker should be added,_x000a_4. Entered/selected date should display"/>
        <s v="To bill date should satisfy below validation_x000a_1. It should accept data in mm/dd/yyyy_x000a_2. It should past + future date._x000a_3. Date picker should be added,_x000a_4. Entered/selected date should display_x000a_5. If from date is selected, then date less than from date should be disabled."/>
        <s v="Data should be displayed as per the from bill date and to bill date selected."/>
        <s v="From Receive date should satisfy below validation_x000a_1. It should accept data in mm/dd/yyyy_x000a_2. It should past + future date._x000a_3. Date picker should be added,_x000a_4. Entered/selected date should display"/>
        <s v="To Receive date should satisfy below validation_x000a_1. It should accept data in mm/dd/yyyy_x000a_2. It should past + future date._x000a_3. Date picker should be added,_x000a_4. Entered/selected date should display_x000a_5. If from date is selected, then date less than from date should be disabled."/>
        <s v="Data should be displayed as per the from received date and to received date selected."/>
        <s v="Payment date should satisfy below validation_x000a_1. It should accept data in mm/dd/yyyy_x000a_2. It should past + future date._x000a_3. Date picker should be added,_x000a_4. Entered/selected date should display"/>
        <s v="To payment date should satisfy below validation_x000a_1. It should accept data in mm/dd/yyyy_x000a_2. It should past + future date._x000a_3. Date picker should be added,_x000a_4. Entered/selected date should display_x000a_5. If from date is selected, then date less than from date should be disabled."/>
        <s v="Data should be displayed as per the from payment date and to payment date selected."/>
        <s v="From bill Amount field should satisfy below validation_x000a_1.It should accept decimal values._x000a_2. It should accept decimal point only once._x000a_3. It should accept maximum two digits after decimal point._x000a_4. It should accept 10 digit positive value."/>
        <s v="To bill Amount field should satisfy below validation_x000a_1.It should accept decimal values._x000a_2. It should accept decimal point only once._x000a_3. It should accept maximum two digits after decimal point._x000a_4. It should accept 10 digit positive value._x000a_5. To bill amount should be greater than from bill amount"/>
        <s v="Data should be displayed as per the from bill amount and to bill amount selected."/>
        <s v="From Hold Amount field should satisfy below validation_x000a_1.It should accept decimal values._x000a_2. It should accept decimal point only once._x000a_3. It should accept maximum two digits after decimal point._x000a_4. It should accept 10 digit positive value."/>
        <s v="To Hold Amount field should satisfy below validation_x000a_1.It should accept decimal values._x000a_2. It should accept decimal point only once._x000a_3. It should accept maximum two digits after decimal point._x000a_4. It should accept 10 digit positive value._x000a_5. To bill amount should be greater than from bill amount"/>
        <s v="Data should be displayed as per the from hold amount and to hold amount selected."/>
        <s v="Is orignal bill needed check box should satisfy below condition :_x000a_1. Check box should be added._x000a_2. Upon click ticked should displayed_x000a_3. By default, it is unselected."/>
        <s v="Seacrh button should be functional"/>
        <s v="Reset button should be functional."/>
        <s v="If from bill date is added, to bill date should be mandatory"/>
        <s v="If from payment date is added, to payment date should be mandatory"/>
        <s v="If from receive date is added, to receive date should be mandatory"/>
        <s v="upon adding single filter for valid bill id data should be displayed as per filter critearia"/>
        <s v="upon adding single filter for valid multiple bill id (comma seperated) data should be displayed as per filter critearia"/>
        <s v="Upon adding single filter for valid bill id  items not meeting the filter criteria should be hidden"/>
        <s v="Upon adding single filter for invalid bill id &quot;No data found&quot; message should be displayed"/>
        <s v="upon adding single filter for valid Vendor Bill No data should be displayed as per filter critearia"/>
        <s v="upon adding single filter for valid multiple Vendor bill no (comma seperated) data should be displayed as per filter critearia"/>
        <s v="Upon adding single filter for valid Vendor Bill No items not meeting the filter criteria should be hidden"/>
        <s v="Upon adding single filter for invalid Vendor Bill No &quot;No data found&quot; message should be displayed"/>
        <s v="upon adding single filter for valid Vendor name data should be displayed as per filter critearia"/>
        <s v="upon adding single filter for valid multiple Vendor name (comma seperated) data should be displayed as per filter critearia"/>
        <s v="Upon adding single filter for valid Vendor name items not meeting the filter criteria should be hidden"/>
        <s v="Upon adding single filter for invalid Vendor name &quot;No data found&quot; message should be displayed"/>
        <s v="Verify upon adding single filter for valid Bill Status data is being displayed as per filter critearia or not"/>
        <s v="upon adding single filter for valid multiple Bill status (comma seperated) data should be displayed as per filter critearia"/>
        <s v="Upon adding single filter for valid Bill Status items not meeting the filter criteria should be hidden"/>
        <s v="Upon adding single filter for invalid Bill Status 'No data found' message should be displayed"/>
        <s v="Upon adding single filter for valid Bill Type data should be displayed as per filter critearia"/>
        <s v="upon adding single filter for valid multiple Bill type data should be displayed as per filter critearia"/>
        <s v="Upon adding single filter for valid Bill Type items not meeting the filter criteria should be hidden"/>
        <s v="upon adding single filter for valid multiple Bill type (comma seperated) data should be displayed as per filter critearia"/>
        <s v="Upon adding single filter for invalid Bill Type 'No data found' message should be displayed"/>
        <s v="Upon adding single filter for valid Assigned To data should be displayed as per filter critearia"/>
        <s v="upon adding single filter for valid multiple Assign to data should be displayed as per filter critearia"/>
        <s v="Upon adding single filter for valid Assigned To items not meeting the filter criteria should be hidden"/>
        <s v="Upon adding single filter for invalid Assigned To 'No data found' message should be displayed"/>
        <s v="Upon adding single filter for valid From Bill Date and to bill date items not meeting the filter criteria should be hidden"/>
        <s v="Upon adding single filter for invalid From Bill Date and to bill date 'No data found' message should be displayed"/>
        <s v="Upon adding single filter for valid from Received Date and to received date items not meeting the filter criteria should be hidden"/>
        <s v="Upon adding single filter for invalid from Received Date and to received date  'No data found' message should be displayed"/>
        <s v="Upon adding single filter for valid from Payment Date and to payment  items not meeting the filter criteria should be hidden"/>
        <s v="Upon adding single filter for invalid from Payment Date and to paymnet date 'No data found' message should be displayed"/>
        <s v="Upon adding single filter for valid From bill amount and to bill amount items not meeting the filter criteria should be hidden"/>
        <s v="Upon adding single filter for invalid From bill amount and to bill amount 'No data found' message should be displayed"/>
        <s v="Upon adding single filter for clicking on Is orignal needed data should be displayed as per filter critearia"/>
        <s v="Upon adding single filter for validfor clicking on Is orignal needed items not meeting the filter criteria should be hidden"/>
        <s v="Upon adding mutiple filter for valid data, data should be displayed as per filter critearia or not"/>
        <s v="Bill checking transaction option should be displayed."/>
        <s v="Upon clicking on Bill transaction option, user should land on Bill transaction page."/>
        <s v="Add data option should be available on the Bill Checking Transaction page"/>
        <s v="User should be re-direct on the Bill Checking Transaction page"/>
        <s v="Below fields and button should be displayed on Add New Bill Checking Page :_x000a_1. Bill type_x000a_2. Assign to_x000a_3. Vendor name_x000a_4. Vendor bill no._x000a_5. Bill date_x000a_6. Received date_x000a_7. Debit advance_x000a_8. Taxable amount_x000a_9. IGST/ GST_x000a_10. Round off_x000a_11. TCS amount_x000a_12. Bill amount_x000a_13. TDS applicable_x000a_14. TCS applicable_x000a_15. Original bill needed_x000a_16. TDS section_x000a_17. TDS constitution_x000a_18. TDS %_x000a_19. TDS Amount_x000a_20. Net payment_x000a_21. Remark_x000a_22. Remark history_x000a_23. Audit remark_x000a_24. Upload attachment_x000a_25. Submit_x000a_26. Cancel"/>
        <s v="Below fields should be displayed blank to the user on Add New Bill checking page:_x000a_1. Bill type_x000a_2. Assign to_x000a_3. Vendor name_x000a_4. Vendor bill no._x000a_5. Bill date_x000a_6. Received date - todays date_x000a_7. Debit advance_x000a_8. Taxable amount_x000a_9. IGST/ GST_x000a_10. Round off_x000a_11. TCS amount_x000a_12. Bill amount_x000a_13. TDS applicable_x000a_14. TCS applicable_x000a_15. Original bill needed_x000a_16. TDS section_x000a_17. TDS constitution_x000a_18. TDS %_x000a_19. TDS Amount_x000a_20. Net payment_x000a_21. Remark_x000a_22. Remark history_x000a_23. Audit remark_x000a_24. Upload attachment_x000a_25. Submit_x000a_26. Cancel"/>
        <s v="Bill type dropdown should be available on the add data page"/>
        <s v="below conditions should be satisfied by Bill type drop down or not :_x000a_1. It should display only active bill type name under the drop down._x000a_2. Should allow to select only one bill type value from the bill type drop down_x000a_3. It should be mandatory"/>
        <s v="Assigned to user dropdown should be available on the add data page"/>
        <s v="below conditions should be satisfied by Assigned to user drop down or not :_x000a_1. It should display only active assigned to user name under the drop down._x000a_2. Should display assigned to user name as per mapped to the bill type_x000a_3. It should be mandatory_x000a_4. Should allow to select only one assign to value from the assign to drop down"/>
        <s v="Vendor name dropdown should be available on the add data page"/>
        <s v="below conditions should be satisfied by vendor name drop down or not :_x000a_1. It should display only active vendor name under the drop down._x000a_2. Should allow to select only one vendor name value from the vendor name drop down_x000a_3. It should be mandatory_x000a_4. It should display only those vendors whose consider in payment Yse selected. _x000a_5. It should also fetch vendor added via bulk upload operation"/>
        <s v="Vendor bill number text-field should accept number and character._x000a_Bill limit should be max 25 values"/>
        <s v="Vendor bill number text-field should be mandatory"/>
        <s v="Below condition should be satisfied by vendor bill number text-field:_x000a_1. Vendor bill no should be unique against the vendor._x000a_2. Should accept same bill no but against different vendor.  "/>
        <s v="Below conditions should be satisfied by Bill date date picker:_x000a_1. It should allow to select bill date and month from the calendar._x000a_2. It should be mandatory_x000a_3. should allow to select date of only that financial year._x000a_4. When clicked on bill date calender should display of current month_x000a_5. Future date should be disabled"/>
        <s v="User should have the access to select bill date and month from the calendar only"/>
        <s v="Selected date should display in bill date field"/>
        <s v="The receive date should be disabled."/>
        <s v="Befault current date should be displayed under received date"/>
        <s v="User should not have the access to edit the receive date"/>
        <s v="below conditions should be satisfied by Debit advance :_x000a_1. It should accept decimal values._x000a_2. It should accept decimal point only once._x000a_3. It should accept maximum two digits after decimal point._x000a_4. It should accept 10 digit positive value._x000a_5. It should be mandatory_x000a_6. If debit advance &gt; net payment, then reset debit advance to 0 and display message &quot;Debit advance cannot be greater than net payment_x000a_7. If debit advance &gt; Taxable amount, then reset debit advance to 0 and display message &quot;Debit advance cannot be greater than taxable amount."/>
        <s v="below conditions should be satisfied by Taxable amount :_x000a_1. It should accept decimal values._x000a_2. It should accept decimal point only once._x000a_3. It should accept maximum two digits after decimal point._x000a_4. It should accept positive 10 digit value._x000a_5. It should be mandatory"/>
        <s v="GST/IGST check box added or not"/>
        <s v="When IGST/GST field is not ticked then GST field should be treated"/>
        <s v="When IGST/GST field is ticked then IGST field should be treated"/>
        <s v="IGST/GST field should be mandatory"/>
        <s v="Below conditions should be satisfied by GST/IGST :_x000a_1. It should accept decimal values._x000a_2. It should accept decimal point only once._x000a_3. It should accept maximum two digits after decimal point._x000a_4. It should accept positive 10 digit value._x000a_5. It should be mandatory"/>
        <s v="Below conditions should be satisfied by Round off :_x000a_1. It should accept decimal values._x000a_2. It should accept decimal point only once._x000a_3. It should accept maximum two digits after decimal point._x000a_4. It should accept positive &amp; negative 10 digit value._x000a_5. It should not be mandatory"/>
        <s v="Below conditions should be satisfied by TCS :_x000a_1. It should accept decimal values._x000a_2. It should accept decimal point only once._x000a_3. It should accept maximum two digits after decimal point._x000a_4. It should accept positive 10 digit value._x000a_5. It should not be mandatory"/>
        <s v="TCS amount will be valid and considered in the bill amount, only when TCS check box is selected"/>
        <s v="TCS applicable check box should be displayed to authorized person"/>
        <s v="Original bill needed check box should be displayed to authorized person_x000a_It should be optional"/>
        <s v="bill amount field should be disabled"/>
        <s v="bill amount should be auto calculated._x000a_Bill amount = Taxable amount + IGST/ GST + Round off + TCS (in case, TCS check box is checked)"/>
        <s v="Below fields should be displayed blank to the user when TDS applicable check box is ticked:_x000a_1.  TDS Section_x000a_2. TDS Constitution_x000a_3. TDS Amount_x000a_4.TDS %"/>
        <s v="Below options should be displayed under TDS Section drop down :_x000a_1. 194A_x000a_2. 194CB_x000a_3. 194J_x000a_4.194I_x000a_5. 194H_x000a_6. 194IB."/>
        <s v="Below conditions should be satisfied for TDS section:_x000a_1. It should be mandatory._x000a_2.It should allow to select only one value from drop down._x000a_3. Selected value should display in the field."/>
        <s v="If user selects 194A then ?non company deductee? as TDS constitution should be automatically selected   and displayed to the user"/>
        <s v="If 194A and ?non company deductee then 10% TDS should be displayed to the user"/>
        <s v="Amount should be calculated as :_x000a_TDS Amount = Taxable amount * (value in TDS% field / 100)"/>
        <s v="If user selects 194CB, then  &quot;Company with surcharge? and ?Non company without surcharge&quot; should be displayed under  drop-down of TDS Constitution."/>
        <s v="If 194CB and ?Company with surcharge then 2% TDS should be displayed to the user"/>
        <s v="If 194CB and Non-Company without surcharge then 1% TDS should be displayed to the user"/>
        <s v="If user selects 194J, then ?Company with surcharge? and ?Non company without surcharge? should be displayed under  drop-down of TDS Constitution."/>
        <s v="If 194J and ?Company with surcharge? and ?Non company without surcharge? then 10% TDS should be displayed to the user"/>
        <s v="If user selects 194I, then  ?Company with surcharge? and ?Non company without surcharge? should be displayed under  drop-down of TDS Constitution."/>
        <s v="If 194I and  ?Company with surcharge? and ?Non company without surcharge? then 10% TDS should be displayed to the user"/>
        <s v="If user selects 194H/194IB, then TDS constitution, TDS amount and TDS% should be blank"/>
        <s v="Net payment should should be readable"/>
        <s v="Amount being displayed inside Net payment should be as per the formula given below :_x000a_Net Payment = Bill Amount - Debit Advance - TDS Amount"/>
        <s v="TDS amount should should be readable"/>
        <s v="Amount being displayed inside TDS Amount should be as per the formula given below :_x000a_TDS amount = taxable amount * TDS%"/>
        <s v="If taxable amount is 10000.51, GST = 0, Round off = 0, TCS =0, then bill amount will should be 10000.51 and net amount = 10001."/>
        <s v="If taxable amount is 10000.49, GST = 0, Round off = 0, TCS =0, then bill amount will should be 10000.49 and net amount = 10000."/>
        <s v="If taxable amount is 10000.49, GST = 0, Round off = 0, TCS =0, then bill amount will be 10000.49. If we select 194A - non company deductee, then TDS % will be 10% and TDS amount will be 1001. Thus, net payment = 10000-1001 = 8999."/>
        <s v="If taxable amount=1022.49, GST = 333.52, round off = 200.20, TCS = 10.10 then bill amount = 1566.31. If we select 194a section and non company deductee, then TDS%= 10 and thus TDS amount = 1022.49 * (10/100) = 102.249 which will be considered as 103._x000a_Thus net payment =1566 - 10.10 = 1463."/>
        <s v="After changing any value or selection from drop down net payment should be changed according or not"/>
        <s v="Below conditions should be satisfied by Remark:_x000a_1. It should not be mandatory._x000a_2. It should accept characters, numbers and space. It should accept English / Devanagari script."/>
        <s v="Remark history should be disabled"/>
        <s v="Below conditions should be satisfied by Audit  remark:_x000a_1. It should not be mandatory._x000a_2. It should accept characters, numbers and space. It should accept English / Devanagari script."/>
        <s v="Below conditions should be satisfied by Attachments or not :_x000a_1. It should be multi select._x000a_2. It should accept png, jpg, jpeg and pdf files._x000a_3. It should accept maximum 10 files up to 5MB"/>
        <s v="Below conditions should be satisfied by Attachments or not :_x000a_1. It should be multi select._x000a_2. It should accept png, jpg, jpeg, xlx, xlsx and pdf files._x000a_3. It should accept maximum 100 files"/>
        <s v="Selected file should display on screen"/>
        <s v="User should allow to delete the selected attachment"/>
        <s v="Error MSG should display."/>
        <s v="user should get successful MSG when clicked on save button after adding all mandatory data"/>
        <s v="Data should be saved when clicked on save button after adding all mandatory data"/>
        <s v="Recent added bill should display first in grid"/>
        <s v="Below actions should be displayed to bill creator upon adding the bill :_x000a_1. Edit._x000a_2. View_x000a_3. History"/>
        <s v="Below actions should be displayed to approvers upon adding the bill :_x000a_1. Edit._x000a_2. View_x000a_3. History"/>
        <s v="User having acces to edit bill option, should have  hisotry action accessible to them"/>
        <s v="Upon adding the bill, the bill should be displayed to below users under the Bill transaction grid :_x000a_1. Assigned to user._x000a_2. All assigned to users of level 1 against the bill type and slab"/>
        <s v="Upon submiting the bill the bill should be added in grid"/>
        <s v="Bill added should be displayed at assigned to persons login."/>
        <s v="Below action should be displayed to Assign to person login :_x000a_1. View"/>
        <s v="Recent added bill should be dispalyed first in grid."/>
        <s v="below column name is being displayed in grid:_x000a_1. Action_x000a_2. Sr no_x000a_3. Bill ID_x000a_4. Vendor name_x000a_5. Payment date_x000a_6. Bill No_x000a_7. Actual payment date_x000a_8. Bill amount_x000a_9. Net amount_x000a_10. Bill status_x000a_11. Bill type_x000a_12. Assign from_x000a_13. Assign to_x000a_14. Levels of approval_x000a_15. Approved by_x000a_15. Pending from_x000a_15. Rejected By_x000a_16. Taxable amount_x000a_17. Debit Advance_x000a_18. Is original bill_x000a_19. Internal audit_x000a_20. External audit_x000a_21. Bill date_x000a_22. Received date_x000a_23. Hold amount_x000a_24. Paid amount_x000a_25. Is canceled_x000a_26. Is TCS applicable_x000a_27. Created at_x000a_28. Created by_x000a_29. Updated at_x000a_30. Updated by"/>
        <s v="Unique/incremental ordered bill id should be generated"/>
        <s v="Data should be displayed under below columns :_x000a_1. Action_x000a_2. Sr no_x000a_3. Bill ID_x000a_4. Vendor name_x000a_5. Payment date_x000a_6. Bill No_x000a_7. Actual payment date_x000a_8. Bill amount_x000a_9. Net amount_x000a_10. Bill status_x000a_11. Bill type_x000a_12. Assign from_x000a_13. Assign to_x000a_14. Levels of approval_x000a_15. Approved by_x000a_15. Pending from_x000a_15. Rejected By_x000a_16. Taxable amount_x000a_17. Debit Advance_x000a_18. Is original bill_x000a_19. Internal audit_x000a_20. External audit_x000a_21. Bill date_x000a_22. Received date_x000a_23. Hold amount_x000a_24. Paid amount_x000a_25. Is canceled_x000a_26. Is TCS applicable_x000a_27. Created at_x000a_28. Created by_x000a_29. Updated at_x000a_30. Updated by"/>
        <s v="Actual payment date should be reflected in bill checking gird, after payment is done successfully."/>
        <s v="Under level of approval, The number of level cuurently in which it is against the bill should displayed._x000a_Ex : If it is currently under level 2 approval process then it should display Level of approval : 2"/>
        <s v="Under pending approval column below data should be displayed :_x000a_1.The pending approval user name against the level should displayed._x000a_2. If there are multiple users, the comma separated values are displayed."/>
        <s v="User who created bill transaction, that user name should be displayed under created by column."/>
        <s v="Time and date when the bill was created, that time and date should be displayed under created at column."/>
        <s v="User who updated bill transaction, that user name should be displayed under updated by column."/>
        <s v="Time and date when the bill was updated, that time and date should be displayed under updated at column."/>
        <s v="Upon clicking on edit page user should;d land on Edit page."/>
        <s v="Below fields should be displayed on edit page :_x000a_1. Bill ID_x000a_2. Bill type_x000a_3. Assign to_x000a_4. Vendor name_x000a_5. Vendor bill no._x000a_6. Bill date_x000a_7. Received date_x000a_8. Debit advance_x000a_9. Taxable amount_x000a_10. IGST/ GST check box + field_x000a_11. Round off_x000a_12. TCS amount_x000a_13. Bill amount_x000a_14. TDS applicable_x000a_15. TCS applicable_x000a_16. Original bill needed_x000a_17. TDS section_x000a_18. TDS constitution_x000a_19. TDS %_x000a_20. TDS Amount_x000a_21. Net payment_x000a_22. Status_x000a_23. Remark_x000a_24. Remark history_x000a_25. Internal Audit remark_x000a_26. External audit remark_x000a_27. Upload attachment_x000a_28. Authorized by management_x000a_29. Authorized by HOD_x000a_30. Total approval level count_x000a_30. Iteration_x000a_31. Levels_x000a_32. Approval name_x000a_33. Approval required username_x000a_34. Approved by_x000a_34. Rejected by._x000a_35. Update_x000a_36. Cancel"/>
        <s v="Below fields should be editable on edit page :_x000a_1. Bill iD - No_x000a_2. Bill type - No_x000a_2. Assign to - No_x000a_3. Vendor name - Yes - Authority based_x000a_4. Vendor bill no. - Yes_x000a_5. Bill date - Yes_x000a_6. Received date - Yes - special privilege_x000a_7. Debit advance - Yes_x000a_8. Taxable amount - Yes_x000a_9. IGST/ GST - Yes_x000a_10. Round off - Yes_x000a_11. TCS amount - Yes_x000a_12. Bill amount - No_x000a_13. TDS applicable - Yes_x000a_14. TCS applicable - Yes_x000a_15. Original bill needed - Yes_x000a_16. TDS section - Yes_x000a_17. TDS constitution - Yes_x000a_18. TDS % - Yes_x000a_19. TDS Amount - No_x000a_20. Net payment - No_x000a_21. Remark - Yes_x000a_22. Remark history - No_x000a_23. Internal Audit remark - Yes - special privilege_x000a_24. External audit remark - Yes  - special privilege_x000a_25. Upload attachment - Yes_x000a_26. Authorized by management - Yes - special privilege_x000a_27. Authorized by HOD - Yes - special privilege_x000a_29. Iteration - no_x000a_30. Total approval level count - no_x000a_31. Levels - no_x000a_32. Approval name - no_x000a_33. Approval required username - no_x000a_34. Approved by - no_x000a_34. Rejected by. - no_x000a_"/>
        <s v="Data is being displayed on edit page which was added on add page"/>
        <s v="Bill type dropdown should be available on the Edit data page"/>
        <s v="below conditions should be satisfied by Bill type drop down or not :_x000a_1. It should display only active bill type name under the drop down._x000a_2. Should allow to select only one bill type value from the bill type drop down_x000a_3. It should be mandatory_x000a_4. Previous data should displayed"/>
        <s v="Assigned to user dropdown should be available on the Edit data page"/>
        <s v="below conditions should be satisfied by Assigned to user drop down or not :_x000a_1. It should display only active assigned to user name under the drop down._x000a_2. Should display assigned to user name as per mapped to the bill type_x000a_3. It should be mandatory"/>
        <s v="below conditions should be satisfied by vendor name drop down or not :_x000a_1. It should display only active vendor name under the drop down._x000a_2. Should allow to select only one vendor name value from the vendor name drop down_x000a_3. It should be mandatory_x000a_4. Previous data should displayed"/>
        <s v="Bill id field should be displayed"/>
        <s v="Below condition should be satisfied by bill id field :_x000a_1. Bill id should be displayed._x000a_2. It should be non editable."/>
        <s v="Below condition should be satisfied by vendor bill no field :_x000a_1. vendor bill no should be displayed._x000a_2. It should be editable."/>
        <s v="Below conditions should be satisfied by Bill date date picker:_x000a_1. It should allow to select bill date and month from the calendar._x000a_2. It should be mandatory_x000a_3. should allow to select date of only that financial year._x000a_4. When clicked on bill date calender should display of current month_x000a_5. Future date should be disabled_x000a_6. Previous data should be displayed"/>
        <s v="Previous data should be displayed under Received date"/>
        <s v="below conditions should be satisfied by Debit advance :_x000a_1. It should accept decimal values._x000a_2. It should accept decimal point only once._x000a_3. It should accept maximum two digits after decimal point._x000a_4. It should accept 10 digit positive value._x000a_5. It should be mandatory_x000a_6. If debit advance &gt; net payment, then reset debit advance to 0 and display message &quot;Debit advance cannot be greater than net payment_x000a_7. Previous data should be displayed"/>
        <s v="below conditions should be satisfied by Taxable amount :_x000a_1. It should accept decimal values._x000a_2. It should accept decimal point only once._x000a_3. It should accept maximum two digits after decimal point._x000a_4. It should accept positive 10 digit value._x000a_5. It should be mandatory_x000a_6. Previous data should be displayed"/>
        <s v="Previous data should be displayed under GST/IGST check box and GST/IGST field"/>
        <s v="Below conditions should be satisfied by TCS :_x000a_1. It should accept decimal values._x000a_2. It should accept decimal point only once._x000a_3. It should accept maximum two digits after decimal point._x000a_4. It should accept positive and negative 10 digit value._x000a_5. It should not be mandatory_x000a_6. Previous data should display"/>
        <s v="TCS applicable should be displayed ticked/un-ticked as per the bill data"/>
        <s v="Original bill needed check box should be displayed to authorized person"/>
        <s v="Orignal bill needed should be displayed ticked/un-ticked as per the bill data"/>
        <s v="Orignal bill needed should be editable"/>
        <s v="TDS applicable needed should be displayed ticked/un-ticked as per the bill data"/>
        <s v="If TDS applicable is ticked yes data should be displayed under below fields as per the bill data:_x000a_1.  TDS Section_x000a_2. TDS Constitution_x000a_3. TDS Amount_x000a_4.TDS %"/>
        <s v="TDS applicable needed should be editable"/>
        <s v="Below fields should be displayed to the user when TDS applicable check box is ticked:_x000a_1.  TDS Section_x000a_2. TDS Constitution_x000a_3. TDS Amount_x000a_4.TDS %"/>
        <s v="Below conditions should be satisfied for TDS section:_x000a_1. It should be mandatory._x000a_2.It should allow to select only one value from drop down._x000a_3. Selected value should display in the field._x000a_4. Previous data should be displayed"/>
        <s v="If 194CB and ?Company without surcharge then 1% TDS should be displayed to the user"/>
        <s v="If user selects 194J, then ?Company without surcharge? and ?Non company without surcharge? should be displayed under  drop-down of TDS Constitution."/>
        <s v="If 194J and ?Company without surcharge? and ?Non company without surcharge? then 10% TDS should be displayed to the user"/>
        <s v="If user selects 194I, then  ?Company without surcharge? and ?Non company without surcharge? should be displayed under  drop-down of TDS Constitution."/>
        <s v="If 194I and  ?Company without surcharge? and ?Non company without surcharge? then 10% TDS should be displayed to the user"/>
        <s v="If taxable amount=1022.49, GST = 333.52, round off = 200.20, TCS = 10.10 then bill amount = 1566.31. If we select 194a section and non company deductee, then TDS%= 10 and thus TDS amount = 1022.49 * (10/100) = 102.249 which will be considered as 103._x000a_Thus net payment = 1656 - 103 = 1,463."/>
        <s v="Amount being displayed in net payment It should display in Net payment in words."/>
        <s v="Below conditions should be satisfied by Remark:_x000a_1. It should be mandatory._x000a_2. It should accept characters, numbers and space. It should accept English / Devanagari script."/>
        <s v="Data in remark history should be in readable"/>
        <s v="Previous entered remark should be displayed under remark history field with  field name, user name and time date"/>
        <s v="Below conditions should be satisfied by Attachments or not :_x000a_1. It should be multi select._x000a_2. It should accept png, jpg, jpeg and pdf files._x000a_3. It should accept maximum 10 files._x000a_4. previous attached file should display_x000a_5. It should allow to edit"/>
        <s v="User should allow to delete the attached attachment"/>
        <s v="User should not allow to delete the others attached attachment"/>
        <s v="Under edit page below iteration  grid is being displayed :_x000a_1. TOTAL APPROVAL LEVEL COUNT_x0009__x000a_2. LEVEL_x000a_3. APPROVALS NAME_x000a_4. APPROVALS REQUIRED NAME_x000a_5. APPROVED BY_x000a_6. REJECTED BY"/>
        <s v="Based on the itration count, iteration no should be displayed "/>
        <s v="Under edit page total aprroval level count are being displayed dynamically against the bill type. and slab :_x000a_EX : Against the bill type there are 3 levels then ,_x000a_Under total approval level count : 3 should display"/>
        <s v="Under edit page Level are being displayed dynamically against the bill type. and slab :_x000a_EX : Bill is currently in 1st level then ,_x000a_Under Level : 1 should display"/>
        <s v="Under Assigned Approval name column below data is begin displayed :_x000a_1. Assigned approver users user names under level_x000a_2. If there are multiple Required users, the comma separated names should display"/>
        <s v="Under Approvals required name column below data is begin displayed :_x000a_1. Required users, user names under level should be display_x000a_2. If there are multiple Required users, the comma separated names should display"/>
        <s v="Under approved by column below data is begin displayed :_x000a_1. Approved by users names of level should displayed_x000a_2. If there are multiple users, the comma separated values are displayed."/>
        <s v="Under Level 2 approved by column below data should be displayed :_x000a_1. User who rejecetd the bill that user name should be displayed under rejected by field_x000a_2. If there are multiple users, the comma separated values are displayed."/>
        <s v="Below data is being displayed on edit/view page in Iteration 1 - level 1:_x000a_Iteration 1 :_x000a_Total approval level count : 3_x000a_Level : 1_x000a_Approvals name : User A, User B_x000a_Approval required name : User A _x000a_Approved by :_x000a_Rejected By : "/>
        <s v="Below data is being displayed on edit/view page in Iteration2 : level 1  : level 2 :_x000a_Iteration 1 :_x000a_Total approval level count : 2_x000a_Level : 1_x000a_Approvals name : User X, User Y_x000a_Approval required name : User X, USer Y. _x000a_Approved by : User X, USer Y. _x000a_Rejected By : _x000a_Total approval level count : 2_x000a_Level : 2_x000a_Approvals name : User M , User N_x000a_Approval required name : User M, USer N. _x000a_Approved by :_x000a_Rejected By : "/>
        <s v="Below data is being displayed on edit/view page in Iteration 2  : level 1 :_x000a_Iteration 1 :_x000a_Total approval level count : 2_x000a_Level : 1_x000a_Approvals name : User X, User Y_x000a_Approval required name : User X, USer Y. _x000a_Approved by : User X, USer Y. _x000a_Rejected By : _x000a_Total approval level count : 2_x000a_Level : 2_x000a_Approvals name : User M , User N_x000a_Approval required name : User M, USer N. _x000a_Approved by :_x000a_Rejected By : User N._x000a_Iteration 2 :_x000a_Total approval level count : 2_x000a_Level : 1_x000a_Approvals name : User X, User Y_x000a_Approval required name : User X, USer Y. _x000a_Approved by :  _x000a_Rejected By : "/>
        <s v="Upon clicking on update button data should be updated"/>
        <s v="Upon data updation successful MSG should be displayed"/>
        <s v="Back button should be functional."/>
        <s v="Updated data should display in grid"/>
        <s v="Upon clicking on view page user should;d land on View page."/>
        <s v="Below fields should be displayed on view page :_x000a_1. Bill ID_x000a_2. Bill type_x000a_3. Assign to_x000a_4. Vendor name_x000a_5. Vendor bill no._x000a_6. Bill date_x000a_7. Received date_x000a_8. Debit advance_x000a_9. Taxable amount_x000a_10. IGST/ GST Check box + text field_x000a_11. Round off_x000a_12. TCS amount_x000a_13. Bill amount_x000a_14. TDS applicable_x000a_15. TCS applicable_x000a_16. Original bill needed_x000a_17. TDS section_x000a_18. TDS constitution_x000a_19. TDS %_x000a_20. TDS Amount_x000a_21. Net payment_x000a_22. Remark_x000a_23. Remark history_x000a_24. Internal Audit remark_x000a_25. External audit remark_x000a_26. Upload attachment_x000a_27. Authorized by management_x000a_28. Authorized by HOD_x000a_29. Level 1 approvers_x000a_30. Level 1 approved by_x000a_31. Level 2 approvers_x000a_32. Level 2 approved by_x000a_33. Approval pending"/>
        <s v="Data should be displayed in all below fields on view page :_x000a_1. Bill ID_x000a_2. Bill type_x000a_3. Assign to_x000a_4. Vendor name_x000a_5. Vendor bill no._x000a_6. Bill date_x000a_7. Received date_x000a_8. Debit advance_x000a_9. Taxable amount_x000a_10. IGST/ GST Check box + text field_x000a_11. Round off_x000a_12. TCS amount_x000a_13. Bill amount_x000a_14. TDS applicable_x000a_15. TCS applicable_x000a_16. Original bill needed_x000a_17. TDS section_x000a_18. TDS constitution_x000a_19. TDS %_x000a_20. TDS Amount_x000a_21. Net payment_x000a_22. Remark_x000a_23. Remark history_x000a_24. Internal Audit remark_x000a_25. External audit remark_x000a_26. Upload attachment_x000a_27. Authorized by management_x000a_28. Authorized by HOD_x000a_29. Level 1 approvers_x000a_30. Level 1 approved by_x000a_31. Level 2 approvers_x000a_32. Level 2 approved by_x000a_33. Approval pending"/>
        <s v="All fields on view page should be disabled."/>
        <s v="Under level 1 Approvers column below data should be displayed :_x000a_1. Required users user names under level 1_x000a_2. If there are multiple Required users, the comma separated names should display"/>
        <s v="Under Level 1 approved by approved by column below data should be displayed :_x000a_1. Approved by users names of level 1 should displayed_x000a_2. If there are multiple users, the comma separated values are displayed."/>
        <s v="Under pending approval column below data should be displayed :_x000a_1.The pending approval user should displayed. (except level 1 and level 2)_x000a_2. If there are multiple users, the comma separated values are displayed."/>
        <s v="Upon giving cancel bill authority, cancel bill action should be displayed to the user"/>
        <s v="Upon click on cancel bill button confiramtion pop should be displayed"/>
        <s v="Under confirmation pop up below options should be added:_x000a_1. Yes._x000a_2. No."/>
        <s v="Upon click on yes option successful msg should be displayed stating &quot;Bill is cancelled Sucessfully"/>
        <s v="Upon click on no option successful msg should be displayed stating &quot;Bill is not cancelled&quot;"/>
        <s v="Upon bill cancel, under is cancelled column &quot;Cancelled&quot; should be displayed aginst the bill"/>
        <s v="Upon bill cancel, in history -  grid under is cancelled column &quot;Cancelled&quot; should be displayed aginst the bill"/>
        <s v="Below actions should be displayed  on approvers login._x000a_1. Edit_x000a_2. View._x000a_3. History"/>
        <s v="If assig to person is also the approval person for that bill then below actions should be displayed :_x000a_1. Edit_x000a_2. View._x000a_3. History"/>
        <s v="Below pre condition should be satisfied by status radio button :_x000a_1. It should be displayed to only approval user against the bill type."/>
        <s v="Below status are being displayed :_x000a_1. Yes._x000a_2. No_x000a_Radio button should be displayed"/>
        <s v="Below conditions should be satisfied by status radio button :_x000a_1. It should be mandatory._x000a_2. Non option should be selected initially._x000a_3. Should allow to select only one option."/>
        <s v="Below data should be displayed on edit/view page in level 2- first approval:_x000a_Level 1 approvers : _x000a_Level 1 approved by :  User A, User B_x000a_Level 2 approvers : User A, User B, User C._x000a_Level 2 approved by :_x000a_Pending : User A, User B, User C."/>
        <s v="Upon selecting status yes and updating the bill Successful MSG should display."/>
        <s v="Upon selecting status yes and updating the bill After approval that bill should be removed from grid of the user."/>
        <s v="Upon selecting status yes and updating the bill, Under bill checking transaction - Edit Approved by user name against that level should be added."/>
        <s v="Upon selecting status yes and updating the bill, Under bill checking transaction - View Approved by user name against that level should be added."/>
        <s v="Upon adding the bill, below action is being displayed to Approvers login_x000a_1. Edit._x000a_2. View._x000a_3. History"/>
        <s v="ASSINGED APPROVERS : User A, User B, User c_x000a_REQUIRED APPROVERS : User A, User B_x000a_REQUIRED NUMBERS : 1_x000a_Approved by : User A_x000a_BAsed on the above scenario, after bill being approved by either User A or User B, bill should be passed to next level"/>
        <s v="Below condition should be satisfied for  displaying the bill to next level approval  :_x000a_ASSINGED APPROVERS : User A, User B, User c_x000a_REQUIRED APPROVERS : User A, User B_x000a_REQUIRED NUMBERS : 2_x000a_Approved by : User A and user B _x000a__x000a_Bill should approved by the all required approver members against that bill type._x000a__x000a_Based on the above scenario, after bill being approved by both User A &amp; User B, bill should be passed to next level"/>
        <s v="Upon bill being approved by all required user member agaainst the level 1 below action should be displayed on bill creators login :_x000a_1. View"/>
        <s v="Upon bill being approved by all required user member, edit and history action should be removed from bill creators login and view action should be displayed"/>
        <s v="Upon bill being approved by all required user member, bill should be removed from rest users login of that level"/>
        <s v="If the bill is not approved by any assigned approver against that bill, the bill will not pass to next level._x000a_ASSINGED APPROVERS : User A, User B, User C_x000a_REQUIRED APPROVERS : User A, User B_x000a_REQUIRED NUMBERS : 1_x000a_Approved by : User C_x000a_Based on the above scenario, after bill being approved by User C bill should not passed to next level. It should be in same level"/>
        <s v="ASSINGED APPROVERS : User A, User B, User c_x000a_REQUIRED APPROVERS : User A, User B_x000a_REQUIRED NUMBERS : 1_x000a_Rejected by : User A or User B or USer c_x000a_Based on the above scenario, after bill being rejected by User A or User B or User C bill should not passed to next level._x000a_BIll should be removed from all users login aginst that bill level. _x000a_The bill will return to bill creator."/>
        <s v="Upon bill being rejected, at creator login, below actions should be displayed :_x000a_1. Edit._x000a_2. View._x000a_3. History"/>
        <s v="Upon bill being created, at creator login, below actions should be displayed :_x000a_1. Edit._x000a_2. View._x000a_3. History"/>
        <s v="That particular bill will be displayed from the assign to persons login."/>
        <s v="if bill is approved by assigned user memer, and no operation is performed by asiigned user, then only view action should be displayed to the user._x000a__x000a_Upon bill being approved by Required mebers, the bill will be removed from user logins against the bill level."/>
        <s v="Assigned user : User A, User B, User C._x000a_Required user:  User A, User B._x000a_Required member : 1._x000a_The bill is approved by User A._x000a_And Pending from : User B, User C."/>
        <s v="If the bill is in 2 level of approval the,and bill is rejected, the passed to bill creator."/>
        <s v="If the bill creator is also approver of the bill, upon bill aprroval/rejection hte bill should not be reomoved for creators login."/>
        <s v="Upon bill (rejected bill ) being modified by bill creatorr, new iteration should be started.from level 1"/>
        <s v="Upon modification of rejected by bill creator, history is being maintained."/>
        <s v="Below fields should be displayed on edit page :_x000a_1. Bill ID_x000a_2. Bill type_x000a_3. Assign to_x000a_4. Vendor name_x000a_5. Vendor bill no._x000a_6. Bill date_x000a_7. Received date_x000a_8. Debit advance_x000a_9. Taxable amount_x000a_10. IGST/ GST_x000a_11. Round off_x000a_12. TCS amount_x000a_13. Bill amount_x000a_14. TDS applicable_x000a_15. TCS applicable_x000a_16. Original bill needed_x000a_17. TDS section_x000a_18. TDS constitution_x000a_19. TDS %_x000a_20. TDS Amount_x000a_21. Net payment_x000a_22. Status_x000a_23. Remark_x000a_24. Remark history_x000a_25. Internal Audit remark_x000a_26. External audit remark_x000a_27. Upload attachment_x000a_28. Authorized by management_x000a_29. Authorized by HOD_x000a_29. Iteration - no_x000a_30. Total approval level count - no_x000a_31. Levels - no_x000a_32. Approval name - no_x000a_33. Approval required username - no_x000a_34. Approved by - no_x000a_34. Rejected by. - no_x000a_35. Update_x000a_36. Cancel"/>
        <s v="Below fields should be editable on edit page :_x000a_1. Bill type - Yes  - special privilege_x000a_2. Assign to - Yes  - special privilege_x000a_3. Vendor name - Yes - Authority based_x000a_4. Vendor bill no. - Yes  - special privilege_x000a_5. Bill date - Yes - special privilege_x000a_6. Received date - Yes - special privilege_x000a_7. Debit advance - Yes_x000a_8. Taxable amount - Yes_x000a_9. IGST/ GST - Yes_x000a_10. Round off - Yes_x000a_11. TCS amount - Yes_x000a_12. Bill amount - No_x000a_13. TDS applicable - Yes - special privilege_x000a_14. TCS applicable - Yes_x000a_15. Original bill needed - Yes_x000a_16. TDS section - Yes - special privilege_x000a_17. TDS constitution - Yes - special privilege_x000a_18. TDS % - No_x000a_19. TDS Amount - No_x000a_20. Net payment - Nont - No_x000a_21. Remark - Yes_x000a_22. Remark history - No_x000a_23. Internal Audit remark - Yes - special privilege_x000a_24. External audit remark - Yes  - special privilege_x000a_25. Upload attachment - Yes_x000a_26. Authorized by management - Yes - special privilege_x000a_27. Authorized by HOD - Yes - special privilege_x000a_29. Iteration - no_x000a_30. Total approval level count - no_x000a_31. Levels - no_x000a_32. Approval name - no_x000a_33. Approval required username - no_x000a_34. Approved by - no_x000a_34. Rejected by. - no_x000a_"/>
        <s v="Bill should be displayed to next level Assigned users when it is been approved by all Required users members of previous level."/>
        <s v="When bill is not approved by all levels , only view action should be displayed to assigned to person login for that particular bill."/>
        <s v="Below actions should be displayed to the assigned to person login for that particular bill when the is approved by all levels:_x000a_1.View_x000a_2.Cancel Bill - authority based_x000a_3.Edit_x000a_4.History_x000a_5.Payment History_x000a_6.Payment Detail_x000a_7.Assign Person Detail"/>
        <s v="Bill should go for approval where bill amount &lt;= slab amount._x000a_According to the given scenario. Bill should go for approval to slab 3. As other slab doesnt matched the criteria."/>
        <s v="In case out of any level : assigned users if one of assigned user is inactive the system should pass the request to next levels assigned user_x000a_EX : Assigned users : A, B, C._x000a_User B is inactive._x000a_Should ask for approval from A and C._x000a_After getting approval frm A and C, it should pass to next level"/>
        <s v="in case out of any level  : assigned users all of assigned user is inactive the system should pass the request to next levels assigned user_x000a_EX : Assigned users : A, B, C._x000a_User  A, B, C. is inactive._x000a_It Should  skip the level and pass to next level"/>
        <s v="In below scenario:_x000a_Level 1:_x000a_Assigned user : 1._x000a_Assigned user is inactive, is should pass to next level._x000a_After passing to next level what is assigned user of previous level is made active._x000a_Changes made in assigned users of previous level against the bill should not impact on bill."/>
        <s v="User should be login and re-direct on the dahboard"/>
        <s v="Upon providing the below previlage  Allow Edit - Authorised by HOD below condition should be satisfied :_x000a_In Bill Checking Transaction -&gt; Edit, enable option to click Authorised by HOD button."/>
        <s v="Upon removing the below previlage  Allow Edit - Authorised by HOD below condition should be satisfied :_x000a_In Bill Checking Transaction -&gt; Edit, Authorised by HOD button should be dsiabled"/>
        <s v="Upon providing the below previlage  Allow edit - authorised by management below condition should be satisfied :_x000a_In Bill Checking Transaction -&gt; Edit, enable option to click Authorised by management button."/>
        <s v="Upon removing the below previlage  Allow Edit - Authorised by management below condition should be satisfied :_x000a_In Bill Checking Transaction -&gt; Edit, Authorised by HOD button should be dsiabled"/>
        <s v="Upon providing the below previlage  Allow paid entry change below condition should be satisfied :_x000a_Amount - Disabled. - yes_x000a_Status - Enabled _x000a_Payment date - editable.  - yes_x000a_Postponed date- (date greater than 1 year ahead should be disabled. ) - yes_x000a_Remark - editable - yes"/>
        <s v="Upon removing the below previlage  Allow paid entry change below condition should be satisfied :_x000a_If status of bill is paid in payment details, then user don?t have authority to make changes in status, its date and remark further."/>
        <s v="Upon providing the below previlage  Allow paid entry change below condition should be satisfied :_x000a_Person having ?allow paid entry change? authority, she/ she can change status to hold/hold till audit / release, its date &amp; remark._x000a_1. Amount - disabled._x000a_2. Payment status - editabled._x000a_3. Payment date - editable._x000a_4. Remark - editable."/>
        <s v="Upon removing the below previlage  Allow paid entry change below condition should be satisfied :_x000a_Person should not have access to status its date &amp; remark."/>
        <s v="Upon providing the below previlage  Bill Payment below condition should be satisfied :_x000a_In Bill payments module, it gives provision to authorised user to auto update payment button and download payment button."/>
        <s v="Upon removing the below previlage  Bill Payment below condition should be satisfied :_x000a_User should not have authority to update payment button and download payment button."/>
        <s v="Upon providing the below previlage  Bill Payment below condition should be satisfied :_x000a_User can upload bank file through ?Auto Update Payment? button."/>
        <s v="Upon removing the below previlage Bill Payment  below condition should be satisfied :_x000a_User cannot upload bank file through ?Auto Update Payment? button."/>
        <s v="Upon providing the below previlage  Bill Payment below condition should be satisfied :_x000a_In Bill payments module, it enables user to download txt files through ?Download Payment? button._x000a_Files can be downloaded only once."/>
        <s v="Upon providing the below previlage  Bill Payment below condition should be satisfied :_x000a_If authorised person has downloaded files earlier and clicks on download button for another time, then it should display message ?Files can be downloaded only once.?"/>
        <s v="Upon removing the below previlage  Bill Payment below condition should be satisfied :_x000a_In Bill payments module, it should disable user to download txt files through ?Download Payment? button. "/>
        <s v="Upon providing the below previlage  Edit in bill below condition should be satisfied :_x000a_Through this authority, user will have provision to edit bill date, edit vendor bill no., edit vendor name and delete bill attachments."/>
        <s v="Upon providing the below previlage  Edit in bill below condition should be satisfied by bill date or not_x000a_Last financial year date should be disabled.. _x000a_Should allow to select past date or the current date but not the future date."/>
        <s v="Upon removing the below previlage  Edit in bill below condition should be satisfied :_x000a_After removing this authority, user will unable to edit bill date, unable to edit vendor bill no.,unable to  edit vendor name and unable to delete bill attachments."/>
        <s v="Upon providing the below previlage  Edit Vendor Master Bank Details below condition should be satisfied :_x000a_bank name, bank branch name, account no, ifsc code, beneficiary name, passbook attachment, cheque attachment fields should enabled/editable"/>
        <s v="Upon removing the below previlage  Edit Vendor Master Bank Details below condition should be satisfied :_x000a_bank name, bank branch name, account no, ifsc code, beneficiary name, passbook attachment, cheque attachment fields should not be enabled/editable"/>
        <s v="Upon removing the below previlage  Edit Vendor Master Bank Details below condition should be satisfied :_x000a_UnAuthorised person will not be able to edit bank details in Vendor master. bank name, bank branch name, account no, ifsc code, beneficiary name, passbook attachment, cheque attachment fields should disabled"/>
        <s v="Upon providing the below previlage  Internal Audit below condition should be satisfied :_x000a_Only audit team will be given this authority to edit / enter remark in this field. (Can accept characters, integers and special characters up-to 1000)"/>
        <s v="Upon removing the below previlage  Internal Audit below condition should be satisfied :_x000a_internal audit Remaark field should be disabled"/>
        <s v="Upon removing the below previlage  Internal Audit below condition should be satisfied :_x000a_For others this field should be read only."/>
        <s v="Upon providing the below previlage  External Audit below condition should be satisfied :_x000a_Authority to edit / enter remark in this field. (Can accept characters, integers and special characters up-to 1000)"/>
        <s v="Upon removing the below previlage  External Audit below condition should be satisfied :_x000a_For others the remark field should be disabled"/>
        <s v="Upon removing the below previlage  External Audit below condition should be satisfied :_x000a_For others this field should be read only."/>
        <s v="Upon providing the below previlage  Past financial Year Bill Date below condition should be satisfied :_x000a_Through this provision, authorised person can select ?Bill Date? before 31st March of current year in Bill checking transaction -&gt; Add Data and Edit Data."/>
        <s v="Upon removing the below previlage  Past financial Year Bill Date below condition should be satisfied :_x000a_User should not have access to select bill date before 31st march of current year (user can edit up-to only 2 financial years) in Bill checking transaction -&gt; Edit Data._x000a_Date greater than bill date should be dispabled."/>
        <s v="Upon providing the below previlage  Prepone Payment Date below condition should be satisfied :_x000a_Enables authorized person to edit payment date._x000a_Can prepone payment date (greater than bill date) in payment details action of bill. _x000a_Can postponed payment date (1 year ahead)"/>
        <s v="Upon removing the below previlage  Prepone Payment Date below condition should be satisfied :_x000a_Other who don?t have this authority can just postpone payment date. (cannot prepone)"/>
        <s v="Upon providing the below previlage  Record Room below condition should be satisfied :_x000a_Authority to assign the bill to record room."/>
        <s v="Following conditions should be satisfy before assigning to record room._x000a_1. Only bills, where the payment status is paid can be assigned to the record room._x000a_2. The canceled bill can also be assigned to record room_x000a_Only the assign to user has the authority to assign the bill to record room.following are the conditions to satisfy before assigning to record room._x000a_3. Only bills, where the payment status is paid can be assigned to the record room._x000a_4. The canceled bill can also be assigned to record room_x000a_Only the assign to user has the authority to assign the bill to record room._x000a_5. System should not allow to assign bill to record room where partial payment is been made._x000a_"/>
        <s v="Upon removing the below previlage  Record Room below condition should be satisfied :_x000a_Other user has not aiuthority to assign the bill to record room. &quot;Record room option will not display&quot;"/>
        <s v="Upon providing the below previlage  Received date below condition should be satisfied :_x000a_Authority to edit received date in bill checking transaction -&gt; edit of bill."/>
        <s v="Upon removing the below previlage  Received date below condition should be satisfied :_x000a_For others received date should be disabled in bill checking transaction -&gt; edit of bill._x000a_Where received date should be equal or after the bill date but not the before date"/>
        <s v="Upon providing the below previlage  TCS Applicable below condition should be satisfied :_x000a_In Bill checking transaction -&gt; Add data, authorised person can check this checkbox."/>
        <s v="Upon providing the below previlage  TCS Applicable below condition should be satisfied :_x000a_In Bill checking transaction -&gt; Edit data, authorised person can check this checkbox."/>
        <s v="Upon removing the below previlage  TCS Applicable below condition should be satisfied :_x000a_For others, checkbox will be not be disabled."/>
        <s v="Upon providing the below previlage  Update ERP Account Name below condition should be satisfied :_x000a_Update erp acc name in vendor master -&gt; edit."/>
        <s v="Upon providing the below previlage  Update ERP Account Name field should be disabled._x000a_Update erp acc name in vendor master -&gt; edit."/>
        <s v="Upon providing the below previlage  Original Bill Needed below condition should be satisfied :_x000a_Authority to check original bill Needed  checkbox in bill checking transaction -&gt; edit."/>
        <s v="Upon removing the below previlage  Original Bill Received below condition should be not satisfied :_x000a_Authority to check original bill Needed checkbox in bill checking transaction -&gt; edit."/>
        <s v="Upon providing the below previlage  Update Payment Details below condition should be satisfied :_x000a_1. Amount editable._x000a_2. Change payment status (except paid.)_x000a_3. Paymen date - current payment date or the future date but not the past date 1 year ahead._x000a_4. The user can edit the remark as well."/>
        <s v="Upon providing the below previlage  Update Payment Details below condition should be satisfied :_x000a_Provision to change payment status to release."/>
        <s v="Upon providing the below previlage  Update Payment Details below condition should be satisfied :_x000a_Payment Reference Details"/>
        <s v="Upon providing the below previlage  Update Payment Details below condition should be satisfied :_x000a_Provision to change actual payment date in payment details."/>
        <s v="Upon providing the below previlage  All update Bill below condition should be satisfied :_x000a_Authority to update all bills even if it is not assigned to the user himself. Authorised user will be able to edit bills assigned to his login as well as can edit bills which are assigned to some another user."/>
        <s v="Upon removing the below previlage All update Bill check below condition is being satisfied or not_x000a_upon removing the authority only view action should be displayed to the user"/>
        <s v="Upon provding below priviledge Allow paid entry change + Prepone payment date below condition should be satified :_x000a_1. Edit button should be enabled only for paid status._x000a_2. Amount to be paid field should be disabeld._x000a_3. Status should be enabled._x000a_4. PAyment date should be enabled._x000a_5. Remark field should be enabled._x000a_6. Payment date : post date (1 year ahead )should be selected"/>
        <s v="upon providing the below previlage Prepone Payment Date check below condition should be satisfied :_x000a_edit button should be enabled for all status except paid."/>
        <s v="below conditions should be satisfied : _x000a_Amount - Disabled. - yes_x000a_Status - Disabled - yes_x000a_Payment date - editable.  - yes_x000a_Prepone payment date ( date less than bill date should be disabled). - yes_x000a_Postponed date- (date greater than 1 year ahead should be disabled. ) - yes_x000a_Remark - editable - yes"/>
        <s v="upon provding below priviledge Edit in bill + past finacial bill date below condition should be satified:_x000a_Through this provision, authorised person can select ?Bill Date? before 31st March of current year in Bill checking transaction -&gt; Add Data and Edit Data."/>
        <s v="User should reach to History by using below navigation path_x000a_Login to Ticket System--&gt;Bill Checking--&gt;Bill checking transaction -&gt; Actions"/>
        <s v="History page should be displayed upon clicking on history button."/>
        <s v="Below fields should be displayed on History page :_x000a_1. Sr No_x000a_2. Operation_x000a_3. Bill ID_x000a_4. Bill type_x000a_5. Assign to_x000a_6. Vendor name_x000a_7. Vendor bill no._x000a_8. Bill date_x000a_9. Received date_x000a_10. Debit advance_x000a_11. Taxable amount_x000a_12. IGST/ GST_x000a_13. Round off_x000a_14. TCS amount_x000a_15. Bill amount_x000a_16. TDS applicable_x000a_17. TCS applicable_x000a_18. Original bill needed_x000a_19. TDS section_x000a_20. TDS constitution_x000a_21. TDS %_x000a_22. TDS Amount_x000a_23. Net payment_x000a_24. Status_x000a_25. Remark_x000a_26. Remark history_x000a_27. Internal Audit remark_x000a_28. External audit remark_x000a_29. Upload attachment_x000a_30. Authorized by management_x000a_31. Authorized by HOD_x000a_31. Iteration_x000a_32. Levels of approvals_x000a_33. pending from_x000a_34. Approved by_x000a_35. Rejected by_x000a_36. Is canceled_x000a_37. Created at_x000a_38. Created by_x000a_39. Updated at_x000a_40. Updated by"/>
        <s v="As per add, data should be displayed in below columns on History page :_x000a_1. Sr No_x000a_2. Operation_x000a_3. Bill ID_x000a_4. Bill type_x000a_5. Assign to_x000a_6. Vendor name_x000a_7. Vendor bill no._x000a_8. Bill date_x000a_9. Received date_x000a_10. Debit advance_x000a_11. Taxable amount_x000a_12. IGST/ GST_x000a_13. Round off_x000a_14. TCS amount_x000a_15. Bill amount_x000a_16. TDS applicable_x000a_17. TCS applicable_x000a_18. Original bill needed_x000a_19. TDS section_x000a_20. TDS constitution_x000a_21. TDS %_x000a_22. TDS Amount_x000a_23. Net payment_x000a_24. Status_x000a_25. Remark_x000a_27. Internal Audit remark_x000a_28. External audit remark_x000a_29. Upload attachment_x000a_30. Authorized by management_x000a_31. Authorized by HOD_x000a_31. Iteration_x000a_32. Levels of approvals_x000a_33. pending from_x000a_34. Approved by_x000a_35. Rejected by_x000a_36. Is canceled_x000a_37. Created at_x000a_38. Created by_x000a_39. Updated At._x000a_40 Updated by"/>
        <s v="Action/operation for First record should be displayed as INSERT"/>
        <s v="Action/operation for rest record should be displayed as UPDATE"/>
        <s v="Upon each update new record in history should be displayed"/>
        <s v="Upon each update in Bill Type value should be displayed under Bill Type column and should be highlighted in red."/>
        <s v="Upon each update in Bill Type value, time and date on which changes were made for the record should be displayed under Update at column and highlighted in red."/>
        <s v="Upon each update in Bill Type value, user name who made changes for the record should be displayed under Update By column and highlighted in red."/>
        <s v="Upon each update in Assign to value should be displayed under Assign to column and should be highlighted in red."/>
        <s v="Upon each update in Assign to value, time and date on which changes were made for the record should be displayed under Update at column and highlighted in red."/>
        <s v="Upon each update in Assign to value, user name who made changes for the record should be displayed under Update By column and highlighted in red."/>
        <s v="Upon each update in Assign from value should be displayed under Assign from column and should be highlighted in red."/>
        <s v="Upon each update in Assign from value, time and date on which changes were made for the record should be displayed under Update at column and highlighted in red."/>
        <s v="Upon each update in Assign from value, user name who made changes for the record should be displayed under Update By column and highlighted in red."/>
        <s v="Upon each update in Vendor name value should be displayed under Vendor name column and should be highlighted in red."/>
        <s v="Upon each update in Vendor name value, time and date on which changes were made for the record should be displayed under Update at column and highlighted in red."/>
        <s v="Upon each update in Vendor name value, user name who made changes for the record should be displayed under Update By column and highlighted in red."/>
        <s v="Upon each update in Vendor bill no. value should be displayed under Vendor bill no. column and should be highlighted in red."/>
        <s v="Upon each update in Vendor bill no. value, time and date on which changes were made for the record should be displayed under Update at column and highlighted in red."/>
        <s v="Upon each update in Vendor bill no. value, user name who made changes for the record should be displayed under Update By column and highlighted in red."/>
        <s v="Upon each update in Bill Date value should be displayed under Bill Date column and should be highlighted in red."/>
        <s v="Upon each update in Bill Date value, time and date on which changes were made for the record should be displayed under Update at column and highlighted in red."/>
        <s v="Upon each update in Bill Date value, user name who made changes for the record should be displayed under Update By column and highlighted in red."/>
        <s v="Upon each update in Received Date value should be displayed under Received Date column and should be highlighted in red."/>
        <s v="Upon each update in Received Date value, time and date on which changes were made for the record should be displayed under Update at column and highlighted in red."/>
        <s v="Upon each update in Received Date value, user name who made changes for the record should be displayed under Update By column and highlighted in red."/>
        <s v="Upon each update in Debit Advance value should be displayed under Debit Advance column and should be highlighted in red."/>
        <s v="Upon each update in Debit Advance value, time and date on which changes were made for the record should be displayed under Update at column and highlighted in red."/>
        <s v="Upon each update in Debit Advance value, user name who made changes for the record should be displayed under Update By column and highlighted in red."/>
        <s v="Upon each update in Taxable amount value should be displayed under Taxable amount column and should be highlighted in red."/>
        <s v="Upon each update in Taxable amount value, time and date on which changes were made for the record should be displayed under Update at column and highlighted in red."/>
        <s v="Upon each update in Taxable amount value, user name who made changes for the record should be displayed under Update By column and highlighted in red."/>
        <s v="Upon each update in IGST / GST value should be displayed under IGST / GST column and should be highlighted in red."/>
        <s v="Upon each update in IGST / GST value, time and date on which changes were made for the record should be displayed under Update at column and highlighted in red."/>
        <s v="Upon each update in IGST / GST value, user name who made changes for the record should be displayed under Update By column and highlighted in red."/>
        <s v="Upon each update in Round off value should be displayed under Round off column and should be highlighted in red."/>
        <s v="Upon each update in Round off value, time and date on which changes were made for the record should be displayed under Update at column and highlighted in red."/>
        <s v="Upon each update in Round off value, user name who made changes for the record should be displayed under Update By column and highlighted in red."/>
        <s v="Upon each update in TCS value should be displayed under TCS column and should be highlighted in red."/>
        <s v="Upon each update in TCS value, time and date on which changes were made for the record should be displayed under Update at column and highlighted in red."/>
        <s v="Upon each update in TCS value, user name who made changes for the record should be displayed under Update By column and highlighted in red."/>
        <s v="Upon each update in Bill amount value should be displayed under Bill amount column and should be highlighted in red."/>
        <s v="Upon each update in Bill amount value, time and date on which changes were made for the record should be displayed under Update at column and highlighted in red."/>
        <s v="Upon each update in Bill amount value, user name who made changes for the record should be displayed under Update By column and highlighted in red."/>
        <s v="Upon each update in TDS Applicable value should be displayed under TDS Applicable column and should be highlighted in red."/>
        <s v="Upon each update in TDS Applicable value, time and date on which changes were made for the record should be displayed under Update at column and highlighted in red."/>
        <s v="Upon each update in TDS Applicable value, user name who made changes for the record should be displayed under Update By column and highlighted in red."/>
        <s v="Upon each update in TDS Percentage value, time and date on which changes were made for the record should be displayed under Update at column and highlighted in red."/>
        <s v="Upon each update in TDS Percentage value, user name who made changes for the record should be displayed under Update By column and highlighted in red."/>
        <s v="Upon each update in TDS Section value should be displayed under TDS Section column and should be highlighted in red."/>
        <s v="Upon each update in TDS Section value, time and date on which changes were made for the record should be displayed under Update at column and highlighted in red."/>
        <s v="Upon each update in TDS Section value, user name who made changes for the record should be displayed under Update By column and highlighted in red."/>
        <s v="Upon each update in TDS Constitution value should be displayed under TDS Constitution column and should be highlighted in red."/>
        <s v="Upon each update in TDS Constitution value, time and date on which changes were made for the record should be displayed under Update at column and highlighted in red."/>
        <s v="Upon each update in TDS Constitution value, user name who made changes for the record should be displayed under Update By column and highlighted in red."/>
        <s v="Upon each update in TDS Amount value should be displayed under TDS Amount column and should be highlighted in red."/>
        <s v="Upon each update in TDS Amount value, time and date on which changes were made for the record should be displayed under Update at column and highlighted in red."/>
        <s v="Upon each update in TDS Amount value, user name who made changes for the record should be displayed under Update By column and highlighted in red."/>
        <s v="Upon each update in Net amount value should be displayed under Net amount column and should be highlighted in red."/>
        <s v="Upon each update in Net amount value, time and date on which changes were made for the record should be displayed under Update at column and highlighted in red."/>
        <s v="Upon each update in Net amount value, user name who made changes for the record should be displayed under Update By column and highlighted in red."/>
        <s v="Upon each update in Net amount in words value should be displayed under Net amount in words column and should be highlighted in red."/>
        <s v="Upon each update in Net amount in words value, time and date on which changes were made for the record should be displayed under Update at column and highlighted in red."/>
        <s v="Upon each update in Net amount in words value, user name who made changes for the record should be displayed under Update By column and highlighted in red."/>
        <s v="Upon each update in Bill status value should be displayed under Bill status column and should be highlighted in red."/>
        <s v="Upon each update in Bill status value, time and date on which changes were made for the record should be displayed under Update at column and highlighted in red."/>
        <s v="Upon each update in Bill status value, user name who made changes for the record should be displayed under Update By column and highlighted in red."/>
        <s v="Upon each update in Bill status value, machine on which changes were made for that record, IP address of that device should be displayed IP Address column and highlighted in red."/>
        <s v="Upon each update in Remark value should be displayed under Remark column and should be highlighted in red."/>
        <s v="Upon each update in Remark value, time and date on which changes were made for the record should be displayed under Update at column and highlighted in red."/>
        <s v="Upon each update in Remark value, user name who made changes for the record should be displayed under Update By column and highlighted in red."/>
        <s v="Upon each update in Internal Audit Remark value should be displayed under Audit Remark column and should be highlighted in red."/>
        <s v="Upon each update in Internal Audit Remark value, time and date on which changes were made for the record should be displayed under Update at column and highlighted in red."/>
        <s v="Upon each update in Internal Audit Remark value, user name who made changes for the record should be displayed under Update By column and highlighted in red."/>
        <s v="Upon each update in Attachment value, time and date on which changes were made for the record should be displayed under Update at column and highlighted in red."/>
        <s v="Upon each update in Attachment value, user name who made changes for the record should be displayed under Update By column and highlighted in red."/>
        <s v="Upon each update in External Audit value should be displayed under External Audit column and should be highlighted in red."/>
        <s v="Upon each update in External Audit value, time and date on which changes were made for the record should be displayed under Update at column and highlighted in red."/>
        <s v="Upon each update in External Audit value, user name who made changes for the record should be displayed under Update By column and highlighted in red."/>
        <s v="Upon each update in Authorized by HOD value should be displayed under Authorized by HOD column and should be highlighted in red."/>
        <s v="Upon each update in Authorized by HOD value, time and date on which changes were made for the record should be displayed under Update at column and highlighted in red."/>
        <s v="Upon each update in Authorized by HOD value, user name who made changes for the record should be displayed under Update By column and highlighted in red."/>
        <s v="Upon each update in Authorized by Management value should be displayed under Authorized by Management column and should be highlighted in red."/>
        <s v="Upon each update in Authorized by Management value, time and date on which changes were made for the record should be displayed under Update at column and highlighted in red."/>
        <s v="Upon each update in Authorized by Management value, user name who made changes for the record should be displayed under Update By column and highlighted in red."/>
        <s v="Under created by column, bill creator user anme should displayed"/>
        <s v="Under created at column, bill creation time and date should displayed"/>
        <s v="Under Iteration based on the approval Iteration where bill is, the Iteration no should be displayed._x000a_EX : If it is in 1st Iteration , than under Iteration : Iteration 1 should display"/>
        <s v="Under Level of approval based on the approval level where bill is, the level or of approval should be displayed._x000a_EX : If it is in level 1 of approval, than under level of approval : Level 1 should display"/>
        <s v="Under Level of approval based on the approval level where bill is, the level or of approval should be displayed._x000a_EX : If it is in level 2 of approval, than under level of approval : Level 2 should display"/>
        <s v="under pending from field below data should be displayed :_x000a_1. All Required users from whom bill aproval is pending that user name should display_x000a_2. If there are multiple Required users, the comma separated names should display_x000a_3.Initially it shouls display all approvers name in it"/>
        <s v="Under approved by column below data should be displayed :_x000a_1. Approved by users names should displayed_x000a_2. If there are multiple users, the comma separated values are displayed."/>
        <s v="Under rejected by column below data should be displayed :_x000a_1. Rejected by users names should displayed_x000a_2. If there are multiple users, the comma separated values are displayed."/>
        <s v="Below data should be displayed initially under iteration, Levels of approvals, Pnding from, Approved by, Rejected by column :_x000a_EX : _x000a_Iteration : 1_x000a_Level of approval : Level 1_x000a_Pending From : User A, User B, User C._x000a_Approved by :_x000a_Rejected by :"/>
        <s v="Below data should be displayed initially under iteration, Levels of approvals, Pnding from, Approved by, Rejected by column upon bill being approved by level 1 user. :_x000a_Ex :_x000a_Iteration : 1_x000a_Level of approval : Level 1_x000a_Pending From : User A, User B, User C._x000a_Approved by :User A_x000a_Rejected by :_x000a_Level of approval : Level 2_x000a_Pending From : User M, User N, User O._x000a_Approved by : User A, User B_x000a_Rejected by :"/>
        <s v="Below data should be displayed initially under Levels of approvals, Pnding from, Approved by, Rejected by column  upon bill being rejecetd by level 2 user.  :_x000a_EX :_x000a_Iteration : 1_x000a_Level of approval : Level 2_x000a_Pending From : User M, User N._x000a_Approved by : User A, User B_x000a_Rejected by : User O"/>
        <s v="Upon bill cancel, &quot;Cancelled&quot; should be displayed under Is cancelled column and should be highlighted in red."/>
        <s v="Upon bill cancel, time and date on which changes were made for the record should be displayed under Update at column and highlighted in red."/>
        <s v="Upon bill cancel, user name who made changes for the record should be displayed under Update By column and highlighted in red."/>
        <s v="When clicked on the Bill checking module, Bill payment option should be displayed"/>
        <s v="When clicked on the Bill payment option, Bill payment page gets opened successfully"/>
        <s v="Filter function should be displayed on the page successfully"/>
        <s v="Following filters should be displayed:_x000a_Bill Type: Drop down_x000a_Till date: date field_x000a_Filter button_x000a_Search_x000a_Download txt"/>
        <s v="Bill Type filter should be optional"/>
        <s v="When clicked on Bill Type, it should be clickable and once clicked should open drop down successfully"/>
        <s v="User should be able to select Single, multiple bill types from the drop down"/>
        <s v="Only Active Bill Types should be displayed in the drop down"/>
        <s v=" If no Bill Type is selected then All the bill types should be considered"/>
        <s v="Till date drop down should be displayed"/>
        <s v="Till Date field should be mandatory"/>
        <s v="Only before date and current date should be selected, remaining future dates should be grayed out"/>
        <s v="When valid mandatory fields are selected and clicked on Filter, system displays searched results successfully"/>
        <s v="When valid mandatory fields are selected and clicked on Filter, system displays &quot;No data found&quot; msg if no data is been found"/>
        <s v="When  clicked on Filter, other buttons should be displayed such as_x000a_Download Text files_x000a_Export_x000a_Auto Update Payment"/>
        <s v="search result should  displays following fields:_x000a_Action_x000a_Sr_x000a_Vendor Name_x000a_Bill Type_x000a_Payment Date_x000a_Payment Amount_x000a_Vendor Bill No._x000a_Bill ID_x000a_Remark_x000a_Beneficiary Name_x000a_Bank Name_x000a_Branch name_x000a_Account no_x000a_IFSC code"/>
        <s v="Action field should consists of the view button to view the record in detail."/>
        <s v="serial number for the record should be displayed"/>
        <s v="The vendor name of the bill should be displayed"/>
        <s v="Grid is populated with data in single rows  against single Bill Type mapped - Single Vendor"/>
        <s v="Grid should be populated with data for multiple vendor in separate rows against single Bill Type in case single Bill type mapped - multiple vendor"/>
        <s v="Grid should populated with data in multiple rows  against multiple Bill Type mapped - Single Vendor"/>
        <s v="Grid is populated with data in multiple rows  against multiple Bill Type mapped - Single Vendor"/>
        <s v="Vendor name should be displayed against the bill"/>
        <s v="Bill type selected should be displayed against the bill."/>
        <s v="Payment date should be displayed against the Bill."/>
        <s v="Against same vendor , multiple bill and same bill type, multiple Payment date (comma separated) should be displayed "/>
        <s v="For same vendor , multiple bill and same bill type, multiple Payment date (comma separated) should be displayed "/>
        <s v="Payment Amount should displayed against the Bill."/>
        <s v="Vendor bill no should be displayed against the Bill."/>
        <s v="Against same vendor , multiple bill and same bill type, multiple Vendor bill no (comma separated) should be displayed "/>
        <s v="Bill ID should be displayed against the Bill."/>
        <s v="Against same vendor , multiple bill and same bill type, multiple Bill ID (comma separated) should be displayed "/>
        <s v="The remark against the payment entry should be displayed."/>
        <s v="If there are multiple against it, the comma separated values should be displayed."/>
        <s v="The beneficiary name of the vendor should be displayed"/>
        <s v="Bank Name should be displayed against the vendor name"/>
        <s v="Ac no should be displayed against the vendor name"/>
        <s v="IFSC code should be displayed against the vendor name"/>
        <s v="The branch name of the vendor should be displayed"/>
        <s v="payee file should be downloaded where the vendors details to be updated. "/>
        <s v="Upon click on view button, view page should display."/>
        <s v="Following fields should be displayed on View page_x000a_?Bill ID_x000a_?Vendor name_x000a_?Amount_x000a_?TDS_x000a_?IGST_x000a_?GST_x000a_?Net payment_x000a_?Amount to be paid_x000a_?Payment date_x000a_?Payment status"/>
        <s v="Grid should be populated with data in multiple rows  against same Bill Type - Single Vendor and multiple bills."/>
        <s v="Grid should be populated with data in single rows  against same Bill Type - Single Vendor and single bills."/>
        <s v="The bill ID is displayed. If there are multiple bills, shown in records"/>
        <s v="The vendor name is displayed"/>
        <s v="Under total amount column, total amount of the bill is displayed"/>
        <s v="Under TDS column, TDS amount of the total bill is displayed"/>
        <s v="Under IGST column, IGST amount of the total bill should be displayed"/>
        <s v="Under GST column, IGST amount of the total bill should be displayed"/>
        <s v="if IGST is selected against the bill, then IGST amount should be displayed under IGST column and under GST column &quot;0&quot; should display"/>
        <s v="if GST is selected against the bill, then GST amount should be displayed under GST column and under IGST column &quot;0&quot; should display"/>
        <s v="Under total net payment column, total net payment of the total bill is displayed"/>
        <s v="Under amount to be paid column, amount to be paid should be displayed"/>
        <s v="Under payment date column, payment date of the bill is displayed"/>
        <s v="Under payment status column, payment status of the record is displayed"/>
        <s v="Export button should be  displayed and should be clickable"/>
        <s v="when the user clicks on the export, Excel file should be generated successfully"/>
        <s v="following fields should be displayed in exported excel sheet:_x000a_Sr no_x000a_vendor name_x000a_Bill Type_x000a_Payment date_x000a_Payment amount_x000a_Vendor Bill No_x000a_Bill ID_x000a_SBI amount_x000a_Remark_x000a_Beneficiary name_x000a_Bank name_x000a_Branch name_x000a_Account No_x000a_IFSC code"/>
        <s v="These fields displays accurate data"/>
        <s v="Data in downloaded file should be as per the filtered data"/>
        <s v="Download text file button should be displayed and should be clickable"/>
        <s v="Button when clicked, should download Text file according to vend type"/>
        <s v=" SBI file should be downloaded where the vendor is having the SBI bank account"/>
        <s v="The following should be the format for the SBI_PAYEE.txt._x000a__x000a_(our account number)#(our IFSC code - last 5 digit)#(payment date)#(total payment)##(unique key)#(SBI unique key)#_x000a_Newline_x000a_(vendor account no)#(vendor IFSC code - last 5 digit)#(payment date)##(amount to be paid to the vendor)#(unique key)#(SBI unique key) "/>
        <s v="Above values in format should be accurately displayed"/>
        <s v=" If there are multiple vendors then multiple records should be added_x000a__x000a_(our account number)#(our IFSC code - last 5 digit)#(payment date)#(total payment)##(unique key)#(SBI unique key)#_x000a_Newline_x000a_(vendor account no)#(vendor IFSC code - last 5 digit)#(payment date)##(amount to be paid to the vendor)#(unique key)#(SBI unique key)_x000a_Newline_x000a_If multiple vendors, multiple line are added."/>
        <s v="RTGS file should be downloaded where the vendor is non SBI holder and the amount exceeding Rs.2 lakh."/>
        <s v="The following is the format for the RTGS_PAYEE.txt._x000a__x000a__x000a__x000a_(our account number)#(our IFSC code - last 5 digit)#(payment date)#(total payment)##(unique key)#(SBI unique key)#RTGS_x000a_newline_x000a_(vendor account no)#(vendor IFSC code)#(payment date)##(amount to be paid to the vendor)#(unique key)#(Non SBI RTGS unique key)#RTGS"/>
        <s v=" If there are multiple vendors then multiple records should be added_x000a__x000a_(our account number)#(our IFSC code - last 5 digit)#(payment date)#(total payment)##(unique key)#(SBI unique key)#RTGS_x000a_newline_x000a_(vendor account no)#(vendor IFSC code)#(payment date)##(amount to be paid to the vendor)#(unique key)#(Non SBI RTGS unique key)#RTGS_x000a_newline_x000a_If multiple vendors, multiple line are added."/>
        <s v="NEFT_PAYEE.txt File should be downloaded where the vendor is non SBI holder and the amount below Rs.2 lakh."/>
        <s v="The following is the format for the NEFT_PAYEE.txt._x000a__x000a__x000a_(our account number)#(our IFSC code - last 6 digit)#(payment date)#(total payment)##(unique key)#(SBI unique key)#NEFT_x000a_newline_x000a_(vendor account no)#(vendor IFSC code)#(payment date)##(amount to be paid to the vendor)#(unique key)#(Non SBI NEFT unique key)#NEFT"/>
        <s v=" If there are multiple vendors then multiple records should be added_x000a__x000a_(our account number)#(our IFSC code - last 5 digit)#(payment date)#(total payment)##(unique key)#(SBI unique key)#NEFT_x000a_newline_x000a_(vendor account no)#(vendor IFSC code)#(payment date)##(amount to be paid to the vendor)#(unique key)#(Non SBI NEFT unique key)#NEFT_x000a_newline_x000a_If multiple vendors, multiple line are added."/>
        <s v="The payee file should be downloaded where the vendors details to be updated or a new vendor"/>
        <s v="The following is the format for the PAYEE.txt._x000a__x000a_(O - in case of non SBI)#A#(vendor name)#(vendor account number)#(vendor IFSC code)#(vendor bank name)#(vendor bank branch)#_x000a_new line_x000a_(S - in case of SBI)#A#(vendor name)#(vendor account number)#(vendor IFSC code)#(vendor bank name)#(vendor bank branch)#"/>
        <s v=" If there are multiple vendors then multiple records should be added"/>
        <s v="For  different vendor having  account ( SBI &amp; Non SBI less than 2 lakh) ,upon click on download file , file will be downloaded with  RTGS/NEFT  compatible  in case vendor has non SBi account. _x000a_-RTGS file will downloaded in case bill amount is greater than 200000._x000a_-NEFT file will be downloaded in case bill amount is upto 200000."/>
        <s v="For  different vendor having  account ( SBI &amp; Non SBI less than 2 lakh) ,upon click on download file , file will be downloaded with  RTGS/NEFT  compatible  in case vendor has non SBi account. _x000a_-NEFT file will be downloaded in case bill amount is upto 200000._x000a_SBI payee txt file will be downloaded"/>
        <s v="For  different vendor having  account ( SBI &amp; Non SBI &gt; 2 lakh) ,upon click on download file , file will be downloaded with  RTGS/NEFT  compatible  in case vendor has non SBi account. _x000a_-RTGS file will be downloaded in case bill amount above 200000._x000a_SBI payee txt file will be downloaded"/>
        <s v="For  different vendor having  account ( Non SBI &lt; 2 lakh &amp; Non SBI &gt; 2 lakh) ,upon click on download file , file will be downloaded with  RTGS/NEFT  compatible  in case vendor has non SBi account. _x000a_-RTGS file will be downloaded in case bill amount above 200000._x000a_-NEFT file will be downloaded in case bill amount is upto 200000."/>
        <s v="For  different vendor having  account ( SBI &amp; Non SBI &lt; 2 lakh &amp; Non SBI &gt; 2 lakh) ,upon click on download file , file will be downloaded with  RTGS/NEFT  compatible  in case vendor has non SBi account. _x000a_-RTGS file will be downloaded in case bill amount above 200000._x000a_-NEFT file will be downloaded in case bill amount is upto 200000._x000a_- SBI payee txt file will be downloaded"/>
        <s v="multiple vendor of SBI bank, upon download the file , downloaded file should have each row in below fashion for each vendor_x000a_(our account number)#(our IFSC code - last 5 digit)#(payment date)#(total payment)##(unique key)#(SBI unique key)#_x000a_Newline_x000a_(vendor account no)#(vendor IFSC code - last 5 digit)#(payment date)##(amount to be paid to the vendor)#(unique key)#(SBI unique key)_x000a_If multiple vendors, multiple line are added."/>
        <s v="single bill type , multiple vendor of SBI bank (one vendor with SBI and other vendor with State bank of INDIA  as account name), upon download the file , downloaded file should have each row in below fashion for each vendor_x000a_(vendor account no)#(vendor IFSC code - last 5 digit)#(payment date)##(amount to be paid to the vendor)#(unique key)#(SBI unique key)_x000a_If multiple vendors, multiple line are added."/>
        <s v="When clicked, should open a pop up message successfully"/>
        <s v="popup window displays following fields_x000a_Choose file- optional_x000a_Upload- optional_x000a_back- optional"/>
        <s v="Verify when clicked, system should be able to fetch the   document successfully"/>
        <s v="When the empty file uploaded, then error message is displayed ?Something went wrong - Empty file uploaded?.  "/>
        <s v="When the wrong file uploaded, then error message is displayed ?Something went wrong - Invalid file type?."/>
        <s v="when valid file is uploaded, success message should be displayed as &quot;File is successfully added&quot;"/>
        <s v="Verify if The format of the file is as follows._x000a_?Record type_x000a_?Corporate ID_x000a_?E-pay order no._x000a_?Account number_x000a_?Branch code_x000a_?MMID_x000a_?Mobile number_x000a_?Debit amount_x000a_?Credit amount_x000a_?Corporate reference number_x000a_?Description_x000a_?Payment type_x000a_?Transaction status_x000a_?Transaction date_x000a_?Transaction time_x000a_?Status description_x000a_?UTR number_x000a_?UTR posted date_x000a_?UTR status_x000a_?Maker_x000a_?Authorizer 1_x000a_?Authorizer 1 date_x000a_?Authorizer 2_x000a_?Authorizer 2 date"/>
        <s v="Upon downloading the txt file, Auto update payment option should displayed"/>
        <s v="Upon dowloading the txt the, the Auto update payment option should be displayed whole day to the user (EOD)."/>
        <s v="Upon uploading the Auto update payment, payment status of the record should be changed to &quot;PAID&quot;"/>
        <s v="User should reach to Payment Details by using below navigation path_x000a_Login to Ticket System--&gt;Bill Checking--&gt;Bill checking transaction -&gt; Actions -&gt; Payment Details"/>
        <s v="Only assigned person against that bill can have access to payment details action."/>
        <s v="Upon approval of bill from all level, then only payment details button will be displayed/enabled."/>
        <s v="Payment details page should be displayed upon clicking on Payment details button."/>
        <s v="Below fields should be displayed on Payment details page :_x000a_1. Action_x000a_2. Sr_x000a_3. Amount to be Paid_x000a_4. Status_x000a_5. Payment date_x000a_6. Remark_x000a_7. Actual Payment date_x000a_8. Payment ref no_x000a_9. Search field_x000a_10. Search button_x000a_11. Reset button_x000a_12. Export button"/>
        <s v="1. Amount to be paid : Net amount to be paid against the bill should be displayed._x000a_2. Status : By default &quot;Hold till audit&quot; status should be displayed._x000a_3. Payment date : It should be displayed. ( payment date which was generated for the bill against the bill type)._x000a_4. Remark : By default it should be blank._x000a_5. Actual payment date : By default it should be blank._x000a_6. Payment ref no : By default it should be blank._x000a_Note : All values displayed in Read only."/>
        <s v="If Net payment is less than 99,00,000 in one row"/>
        <s v="If Net payment is 1,00,00,000. Then in payment details. It should display 99,00,000 in one row and remaining 1,00,000 in another row."/>
        <s v="Edit action should be added._x000a_It can be clickable for only authorized person."/>
        <s v="Edit payment details page should be displayed upon clicking on edit button."/>
        <s v="Below fields/button should be displayed on edit payment details page :_x000a_1. Amount To Be Paid_x000a_2. Status_x000a_3. Payment Date_x000a_4. Remark_x000a_5. Update button._x000a_6. Cancel button"/>
        <s v="Below fields/button should be editable on edit payment details page :_x000a_1. Amount To Be Paid - authority based_x000a_2. Status - authority based_x000a_3. Payment Date - yes_x000a_4. Remark - yes"/>
        <s v="Below data should be displayed under the fields on edit page :_x000a_1. Amount To Be Paid - bill amount_x000a_2. Status - &quot;hold till audit&quot;_x000a_3. Payment Date - Payment Date_x000a_4. Remark - Blank"/>
        <s v="Below conditions should be satisfied by amount field:_x000a_1. Only float number should be accepted._x000a_2 .Only one decimal point should be accepted._x000a_3. Special symbol except dot (.) and characters should be accepted._x000a_4. Should accept only 2 values after decimal point._x000a_5. It should allow to decrease the amount._x000a_6. It should allow to increase the amount._x000a_7."/>
        <s v="Below options should be displayed under  status field:_x000a_1. Hold._x000a_2. Paid._x000a_3. Hold till audit._x000a_4. Release"/>
        <s v="Below condition should be satisfied by status drop down:_x000a_1. It should allow to select only one option._x000a_2. Selected option should display in the field"/>
        <s v="Below condition should be satisfied by Payment date field :_x000a_1. date picker should be added._x000a_2. It should be in mm/dd/yyyy format._x000a_3. Should allow to postponed the payment date._x000a_4. Prepone will be allowed to only authorized user._x000a_5. Select date should display in date field"/>
        <s v="Below conditions should be satisfied by remark field:_x000a_1. It should accept special characters, characters and numbers_x000a_4. Entered data should display in field"/>
        <s v="Upon increasing the amount than previous it was displaying it should display error MSG"/>
        <s v="Successful MSG should display upon clicking on update button."/>
        <s v="Updated data should be displayed in grid."/>
        <s v="Cancel button should be functional"/>
        <s v="Upon editing editing amount, changes should be reflected in gird. Ex : If amount is 10000, and upon edit, new amount is 5000, data should be updated and for pending amour new row should be added in grid with data as :_x000a_Amount = pending amount (5000). _x000a_Status = Hold till audit._x000a_Payment data = Initial payment date against the bill_x000a_Remark = blank."/>
        <s v="Upon click on export data, csv file should be downloaded."/>
        <s v="CSV file should be downloaded with &quot;PaymentDetails.csv&quot; file name."/>
        <s v="Csv file should be readable/editable"/>
        <s v="Below columns should be displayed in csv file :_x000a_1. Sr no_x000a_1. Bill ID_x000a_2. Amount to be Paid_x000a_3. Status_x000a_4. Payment date_x000a_5. Remark_x000a_6. Actual Payment date_x000a_7. Payment ref no"/>
        <s v="Upon search for Bill ID valid  data should be displayed as per search critearia"/>
        <s v="Upon search for Amount to be paid valid  data should be displayed as per search critearia"/>
        <s v="Upon search for Status valid  data should be displayed as per search critearia"/>
        <s v="Upon search for Payment date valid  data should be displayed as per search critearia"/>
        <s v="Upon search for Remark valid  data should be displayed as per search critearia"/>
        <s v="Upon search for Actual Payment valid  data should be displayed as per search critearia"/>
        <s v="Upon search for Payment ref no valid  data should be displayed as per search critearia"/>
        <s v="User should reach to Payemnt History by using below navigation path_x000a_Login to Ticket System--&gt;Bill Checking--&gt;Bill checking transaction -&gt; Actions -&gt; Payemnt History"/>
        <s v="Payemnt History page should be displayed upon clicking on history button."/>
        <s v="Below fields should be dipslayed on History page :_x000a_1. Sr no_x000a_2. Operation_x000a_3. Bill ID_x000a_4. Bill type_x000a_5. Vendor name_x000a_6. Amount to be paid_x000a_7. Status_x000a_8. Payment date_x000a_9. Remark_x000a_10. Actual payment date_x000a_11. Payment reference number_x000a_12. IP address_x000a_13. Created at_x000a_14. Created by_x000a_15. Updated at_x000a_16. Updated by"/>
        <s v="Action/operation for First record should be displayed as INSERT and data shoould be displayed in all coulmn"/>
        <s v="Bill id should be displayed under bill Id column againgst the bill"/>
        <s v="Upon each update in Bill Type value should be displayed under Bill Type coulumn and should be highlighted in red."/>
        <s v="Upon each update in Bill Type value, time and date on which changes wer made for the record should be disaplyed under Update at colum and highlighted in red."/>
        <s v="Upon each update in Bill Type value, user name who made changes for the record should be disaplyed under Update By colum and highlighted in red."/>
        <s v="Upon each update in Bill Type value, machine on which changes were made for that record, IP address of that device should be displayed IP Address colum and highlighted in red."/>
        <s v="Upon each update in Vendor name value should displayed under Vendor name the coulumn and should be highlighted in red."/>
        <s v="Upon each update in Vendor name value, time and date on which changes wer made for the record should be disaplyed under Update at colum and highlighted in red."/>
        <s v="Upon each update in Vendor name, user name who made changes for the record should be disaplyed under Update By colum and highlighted in red."/>
        <s v="Upon each update in Vendor name value, machine on which changes were made for that record, IP address of that device should be displayed IP Address colum and highlighted in red."/>
        <s v="Upon each update in Amount to be paid value should displayed under Amount to be paid the coulumn and should be highlighted in red."/>
        <s v="Upon each update in Amount to be paid value, time and date on which changes wer made for the record should be disaplyed under Update at colum and highlighted in red."/>
        <s v="Upon each update in Amount to be paid, user name who made changes for the record should be disaplyed under Update By colum and highlighted in red."/>
        <s v="Upon each update in Amount to be paid value, machine on which changes were made for that record, IP address of that device should be displayed IP Address colum and highlighted in red."/>
        <s v="Upon each update in Payment date value should displayed under Payment date the coulumn and should be highlighted in red."/>
        <s v="Upon each update in Payment date value, time and date on which changes wer made for the record should be disaplyed under Update at colum and highlighted in red."/>
        <s v="Upon each update in Payment date, user name who made changes for the record should be disaplyed under Update By colum and highlighted in red."/>
        <s v="Upon each update in Payment date value, machine on which changes were made for that record, IP address of that device should be displayed IP Address colum and highlighted in red."/>
        <s v="Upon each update in Payment status value should displayed under Payment status the coulumn and should be highlighted in red."/>
        <s v="Upon each update in Payment status value, time and date on which changes wer made for the record should be disaplyed under Update at colum and highlighted in red."/>
        <s v="Upon each update in Payment status, user name who made changes for the record should be disaplyed under Update By colum and highlighted in red."/>
        <s v="Upon each update in Payment status value, machine on which changes were made for that record, IP address of that device should be displayed IP Address colum and highlighted in red."/>
        <s v="Upon each update in Payment ref no value should displayed under Payment ref no the coulumn and should be highlighted in red."/>
        <s v="Upon each update in Payment ref no value, time and date on which changes wer made for the record should be disaplyed under Update at colum and highlighted in red."/>
        <s v="Upon each update in Payment ref no, user name who made changes for the record should be disaplyed under Update By colum and highlighted in red."/>
        <s v="Upon each update in Payment ref no value, machine on which changes were made for that record, IP address of that device should be displayed IP Address colum and highlighted in red."/>
        <s v="Below data/history should be displayed under payment history upon editing payment amount :_x000a_1st row - Add : 40,000_x000a_2nd row - Update : 10,000_x000a_                   Add : 30,000"/>
        <s v="Upon edit in bill type by assigned user/assigned to user, the bill approval cycle should start from scratch"/>
        <s v="User should reach to Assigned Person by using below navigation path_x000a_Login to Ticket System--&gt;Bill Checking--&gt;Bill checking transaction -&gt; Actions -&gt; Assigned Person"/>
        <s v="Assigned Person page should be displayed upon clicking on Assigned Person button."/>
        <s v="Below fields should be dipslayed on Assigned Person page :_x000a_1. Sr no_x000a_2. Bill ID_x000a_3. Assign Person Name_x000a_4. Total Days_x000a_5. Status_x000a_6. Created At"/>
        <s v="Bill ID should be displayed under BILL id column of selected bill."/>
        <s v="Under SR NO, sr no should be displayed, it should auto incremented."/>
        <s v="Under Approval level, aproval level should display"/>
        <s v="Under Assigned to list of approval employees name aginst the level  is being displayed"/>
        <s v="Under status column, if the bill is approved by the user then &quot;approved&quot; status should display"/>
        <s v="Under status column, if the bill is rejected by the user then &quot;reject&quot; status should display"/>
        <s v="Total days count should displays the number of days that particular bill was assigned to particular person."/>
        <s v="Under created At, the date on which the particular bill was assigned to that person should displayed."/>
        <s v="If the bill not approved by optional user and passed to next level then under status &quot; - &quot; should display"/>
        <s v="If the bill not approved by optional user, aprroved by mandatory usesr and passed to next level tne data in assigned person should siplayed as follow :_x000a_Ex : Level 1 : User A (optional), User B (mandatory)_x000a_Approval level  Assign to  Status  Days count_x000a_Level 1        User A                 -            5_x000a_Level 1        User B        Approved     5_x000a_"/>
        <s v="Upon assigning the bill from person A to person B, then in the row of person A it should display status as ?Bill is forwarded to another person?."/>
        <s v="Upon assigning to person B, for the row of person B it should display status as ?Bill is currently assigned to this person?."/>
        <s v="Upon search for Assign Person Name valid  data should be displayed as per search critearia"/>
        <s v="Upon search for  Total Days valid  data should be displayed as per search critearia"/>
        <s v="User should reach to Bill Type Master by using below navigation path_x000a_Login to Ticket System--&gt;Bill Checking--&gt;Bill Type Master"/>
        <s v="On Bill type page displays following fields respectively: _x000a_1. Search bar_x000a_2. Search_x000a_3. Reset_x000a_4. Add bill type_x000a_5. Action_x000a_6. Bill type_x000a_7. Status_x000a_8. Remark_x000a_9. Created at_x000a_10. Created by_x000a_11. Updated at_x000a_12. Updated by"/>
        <s v="The bill type name should be displayed "/>
        <s v="The status of the bill type should be displayed whether active or de-active"/>
        <s v="The remark of the bill type should be displayed "/>
        <s v="The created at date and time of the bill should be displayed"/>
        <s v="The created username should be displayed"/>
        <s v="The last updated date and time of the bill should be displayed"/>
        <s v="The last updated by username should be displayed"/>
        <s v="The action field consists of view and edit buttons"/>
        <s v="Add Bill Type' button should be displayed "/>
        <s v=" 'Add bill type'' button should be clickable"/>
        <s v="The add bill type button is used to add the bill in the bill type master "/>
        <s v="Add Bill Type button when clicked, should open Add Bill type page successfully"/>
        <s v="_x000a_Following fields are displayed on the add form :_x000a_1. Bill Type- Textbox_x000a_2. Assigned To- Dropdown_x000a_3. Remarks -Textbox_x000a_4. Status Active/Deactive - radio button_x000a_5. Slab 1 : above amount - text box_x000a_6. Submit button_x000a_7. Close button_x000a_8.Assigned Approver-Dropdown_x000a_9.Required Approver-Dropdown_x000a_10.Required Mmbers-Textbox_x000a_12.Action- +(Add)"/>
        <s v="All above fields should be marked mandatory"/>
        <s v="User should be able to add characters, integers and special characters up-to 25 values in Bill Type field"/>
        <s v="when entered invalid input or left empty and clicked submit, system should display validation message successfully"/>
        <s v="By default Slab 1 should be displayed on add bill type page."/>
        <s v="Above amount field should be displayed under slab 1, when only slab is added.( by default)"/>
        <s v="following fields are displayed under slab 1:_x000a_1. Assigned Approvers_x000a_2. Required users _x000a_3. Required member_x000a_4. Add action."/>
        <s v=" assigned approvers dropdown should be clickable "/>
        <s v="Only valid active users are displayed in the Assigned users dropdown list_x000a__x000a_"/>
        <s v="When clicked on any option in the dropdonwn, system should successfully select that option"/>
        <s v="Single/multiple users should be able to select successfully"/>
        <s v="Dropdown should be displayed and should be clickable"/>
        <s v="Only those options should be displayed in the drodpwn that are selected in previous dropdown 'Assigned users'"/>
        <s v="User cancels one/more options from previous dropdown 'Assigned users', then 'Required users' dropdown should get reset"/>
        <s v="User should be able to add /select many required users if they are available in dropdown"/>
        <s v="Required member field should be displayed and when clicked should open dropdown of numbers "/>
        <s v="Required Member dropdown  should be functional and user should be able to select the count successfully"/>
        <s v="Required member dropdown shows maximum numbers same as count of Required users_x000a_For eg. if required users dropdown consist of 4 users, then maximum count in 'Required Member' dropdown must be 4"/>
        <s v="Text field should not be accept numbers less than 1"/>
        <s v="Required member and Assigned users field gets updated/reset then this dropdown(Required Members) should also get reset"/>
        <s v="Delete slab button should be functional, upon click on it slab should be removed."/>
        <s v="Upon deleting slab, amount in last is being changed accordingly_x000a_Ex : Slab 1 : 5000_x000a_Slab 2 : 15000_x000a_Slab 3 : 35000_x000a_Slab 4 : 35000 (Last slab)_x000a_Upon removing slab 3._x000a_In Slab 3 : 15000 (Last slab)_x000a_should reflect"/>
        <s v="upon click on add level action under slab , new level/row should be added under the slab."/>
        <s v="System should not allow to select same user under different level same slab._x000a_Ex : Slab 1 _x000a_Level 1 : User A._x000a_Under level 2, system should not allow to select user User A."/>
        <s v="System should allow to select same user against different slab._x000a_Ex : Slab 1 _x000a_Level 1 : User A._x000a_Under Slab 2, system should allow to select user User A."/>
        <s v="Upon click on add action in slab 1 , new slab is being added."/>
        <s v="following fields are displayed under new slab :_x000a_1. Assigned Approvers_x000a_2. Required users _x000a_3. Required member_x000a_4. Add action."/>
        <s v="Upon click on add slab action,_x000a_slab 1 field &quot;Above amount&quot; should be renamed to upto amount."/>
        <s v="Against multiple slab, slab last amount field should be named as above amount."/>
        <s v="The amount should be entered by clicking on the amount. "/>
        <s v="below conditions should be satisfied by Taxable amount :_x000a_1. It should accept positive 10 digit value._x000a_2. It should be mandatory_x000a_3. It should accept decimal point."/>
        <s v="_x000a_ The next slab amount should be always be greater than the previous slab amount."/>
        <s v="Amount field of last slab should disabled,"/>
        <s v="The last level should be mentioned as above amount, where the amount will be previous level amount._x000a_Ex: There are 3 levels. Level 1 – up-to Rs.10000, Level 2 – up-to Rs.100000, now automatically, level 3 will be above Rs.100001/100000."/>
        <s v="Upon adding slab 2 amount &lt; slab 1 amount, error msg should be populated on screen._x000a_Ex : Slab 2 : 5000_x000a_Slab 1 : 15000"/>
        <s v="Assigned to dropdown field should be  displayed and should be marked manadatory"/>
        <s v="Assigned to drop-down displaying list of active users from user master."/>
        <s v="User can map multiple users for one bill type."/>
        <s v="Assigned to field should mandatory"/>
        <s v="All the fields in the form should be mandatory"/>
        <s v="Remark field should be displayed successfiully"/>
        <s v="Remark field should be marked mandatory"/>
        <s v="Remark field should be functional and should accept all alphanumeric input"/>
        <s v="Status button should be displayed and should show Active/Deactive optinos successfully"/>
        <s v="User should be able to select Active/inactive option successfully"/>
        <s v="Submit button should be clickable "/>
        <s v="If all/any  mandatory fields left empty system should generate a validation message accordingly"/>
        <s v="If user enters valid input in all mandatory fields and submit the form, system should generate the success message as &quot;Bill type added successfully&quot; and should navigate to bill type master page successfully"/>
        <s v="When user clicks 'Cancel' button system should naviagate to bill type page successfully"/>
        <s v="Added Bill Type record should be successfully added to bill type page page "/>
        <s v="Newly added record should be displayed on the top of the list"/>
        <s v="Record should display all the information accurately"/>
        <s v="View icon should be displayed successfully in action column"/>
        <s v="When clicked on View,  view popup window should be displayed successfully"/>
        <s v="Following fields and data are displayed on the view page :_x000a_1. Bill Type_x000a_2. Assigned To_x000a_3. Remarks_x000a_4. Status Active/Deactive_x000a_5. Slab s : _x000a_6. above amount_x000a_7. Levels_x000a_7. Cancel button"/>
        <s v="All above fields should display accurate values successfully"/>
        <s v="When clicked 'Cancel' popup window should get closed successfully"/>
        <s v="Edit option should be displayed on Action tab successfully"/>
        <s v="When clicked on Edit icon, Edit page should be opened successfully"/>
        <s v="Following fields are displayed on the edit page :_x000a_1. Bill Type- Textbox_x000a_2. Assigned To- Dropdown_x000a_3. Remarks -Textbox_x000a_4. Status Active/Deactive - radio button_x000a_5. Slab_x000a_6. Update button_x000a_7. Cancel button"/>
        <s v="All fields should be dispalying the accurate  data in all fields successfully"/>
        <s v="All fields should be editable "/>
        <s v="User should be able to add only alphanumeric values in Bill Type field"/>
        <s v="Level of approver dropdown should be clickable "/>
        <s v="_x000a_ The next level amount should be always be greater than the previous level amount."/>
        <s v="User should be able to edit assigned approvers and the dropdown is clickable"/>
        <s v="Only valid active users are displayed in the Assigned users dropdown list"/>
        <s v="USer should able to edit required user Dropdown and it should be clickable"/>
        <s v="User cancels one/more options from previous dropdown 'Assigned users', then 'Assigned users' dropdown should get reset"/>
        <s v="Required number field should be editable"/>
        <s v="Required number dropdown  should be functional and user should be able to change/select the count successfully"/>
        <s v="Required number dropdown shows maximum numbers same as count of Required users_x000a_For eg. if required users dropdown consist of 4 users, then maximum count in 'Required Member' dropdown must be 4"/>
        <s v="Dropdown should not be displaying numbers less than 1"/>
        <s v="cancel button should be displayed successfully"/>
        <s v="When clicked on cancel button, system should close the pop up window and should navigate to bill type page successfully"/>
        <s v="Update button should be displayed successfully"/>
        <s v="Update button should be clickable"/>
        <s v="If any field is left blank and clicked on Update, system should displays the validation message when clicked on Update"/>
        <s v="When updated any valid data, and clicked on Update, success message should be displayed and system should auto naviagate to bill type page respectively"/>
        <s v="Updated changes should be reflected on the record successfully"/>
        <s v="Search field should be displayed on bill type page successfully"/>
        <s v="User should be able to enter the data to search in the search field "/>
        <s v="Search button should be clickable "/>
        <s v="The search button should be able to search the data in the search bar "/>
        <s v="Only by Bill Type name, search should display result. i.e. system should not search by status/remark etc"/>
        <s v="Verify if user typed any valid name of bill type and clicked Enter key on keyboard then system should  successfully display the search result"/>
        <s v="Verify if typed input and clicked on Search button then also system should display search result accordingly"/>
        <s v="Reset button should be clickable "/>
        <s v="when click on reset button, should reset the data in the search bar "/>
        <s v="User should reach to Bill Type Master by using below navigation path_x000a_Login to Ticket System--&gt;Bill Checking--&gt; Approval Settings"/>
        <s v="On Approval Setting page displays following fields respectively: _x000a_Search bar_x000a_Search_x000a_Reset_x000a_Sr no_x000a_Action_x000a_Status_x000a_Authority name_x000a_Sub module name_x000a_Remark_x000a_Created at_x000a_Created by_x000a_Updated at_x000a_Updated by"/>
        <s v="Reset functionality should be working properly"/>
        <s v="Below authorities should be dipslayed under grid :_x000a_All update bill_x000a_Update payment details_x000a_Original bill needed_x000a_Payment status release_x000a_Update ERP account name_x000a_TCS applicable_x000a_Received date_x000a_Record room_x000a_Prepone payment date_x000a_Past financial year bill date_x000a_External audit_x000a_Internal audit_x000a_Edit in bill_x000a_Bill payment_x000a_Edit vendor master bank details_x000a_Allow paid entry change_x000a_Allow edit authorize by management._x000a_Allow edit authorize by HOD._x000a_Is canceled"/>
        <s v="Below action is being diplayed under grid for all authorities :_x000a_1. Edit._x000a_2. View"/>
        <s v="Upon click on edit button, user should land on edit page"/>
        <s v="Below fields should be dispalyed on Approval setting edit page :_x000a_1. Authority name - disabled_x000a_2. Sub module name - disabled_x000a_3. Sr No - Auto_x000a_4. Assign authority to users - text fied_x000a_5. Valid from- date picker_x000a_6. Valid till - date picker_x000a_7. Action - button_x000a_8. Is active - radio button_x000a_9. Assign - button_x000a_10. Back - button"/>
        <s v="Authority name should be displayed under authority name field"/>
        <s v="Sub module name should be displayed under Sub module name field"/>
        <s v="Sr no is disabled and should be incremented automatically"/>
        <s v="Below condition should be satisfied by Assign authority user name field:_x000a_1. Only active user name should display._x000a_2. Should allow to select multiple user name. _x000a_3. Selected user name should display in field_x000a_4. User name should be fetched from user master._x000a_5. It should be mandatory"/>
        <s v="Below condition should be satisfied by Valid from field:_x000a_1. Date picker should display._x000a_2. Past date should be disabled._x000a_3. Should allow to select current and future date._x000a_4. It should be mandatory"/>
        <s v="In Below scenario Valid from field should be enabled : _x000a_1. If valid from date is greater than equal (&gt;=) than todays date, then valid from field should be enabled._x000a_Ex valid from date : 05/10/2023._x000a_Todays date : 05/10/2023_x000a_"/>
        <s v="In Below scenario Valid from field should be disabled : _x000a_1. If valid from date is less (&lt;) than todays date, then valid from field should be disabled._x000a_Ex valid from date : 05/10/2023._x000a_Todays date : 06/10/2023_x000a_"/>
        <s v="upon valid from is being disabled, assign authority username should also be disabled."/>
        <s v="In Below scenario Valid till field should be enabled : _x000a_1. If Valid till date is greater than equal (&gt;=) than todays date, then valid from field should be enabled._x000a_Ex valid till date : 10/10/2023._x000a_Todays date : 10/10/2023_x000a_"/>
        <s v="In Below scenario Valid till field should be disabled : _x000a_1. If Valid till date is less (&lt;) than todays date, then valid from field should be disabled._x000a_Ex valid till date : 10/10/2023._x000a_Todays date : 11/10/2023_x000a_"/>
        <s v="Below condition should be satisfied by Valid till field:_x000a_1. Date picker should display._x000a_2. Past date should be disabled._x000a_3. Should allow to select current and future date._x000a_4. Date before valid from should be disabled. _x000a_5. It should be mandatory"/>
        <s v="Upon clicking on add button new row should be added."/>
        <s v="Upon click on add button below fields should be displayed in new row :_x000a_1. Sr No - Auto_x000a_2. Assign authority to users - text fied_x000a_3. Valid from- date picker_x000a_4. Valid till - date picker_x000a_5. Action - delete"/>
        <s v="Below data should be displayed under is active:_x000a_1. It should be radio button._x000a_2. Yes / No option should be added._x000a_3. Should allow to select only one option._x000a_4. By default is active : yes should be selected."/>
        <s v="Upon click on delete button, the selected row should be removed"/>
        <s v="Upon being all row disabled  (ASSIGN AUTHORITY TO USERS, VALID FROM, VALID TILL, ACTION) , the record should display last in edit - grid page."/>
        <s v="Below scenario delete buttton should be enabled :_x000a_1. If valid from is greater than equal to todays date, delete button should be enabled for that row."/>
        <s v="Below scenario delete buttton should be disabled :_x000a_1. If valid from is less than todays date, delete button should be disabled.for that row."/>
        <s v="System should not accept auhtority user name from any one date of predeined / already sete date for same approver._x000a_For ex : _x000a_ASSIGN AUTHORITY TO USERS : Amreen._x000a_VALID FROM_x0009_: 1 Sept 2023_x000a_VALID TILL : 15 Sept 2023._x000a_System should thro errror msg is user select date in betwwen 1 Sept 2023 to 15 Sept 2023, for same approver."/>
        <s v="Old data should be displayed in below row. (where Both from and to valid date is disabled.)"/>
        <s v="user should get successful MSG when clicked on assign button after adding all mandatory data"/>
        <s v="User who has updated the authority, his/her name should be  displayed under updated by column"/>
        <s v="Date and time on which the record was updated should be displayed under updated at column"/>
        <s v="Upon click on view button, user should land on view page"/>
        <s v="Below fields should be dispalyed on Approval setting view page :_x000a_1. Authority name _x000a_2. Sub module name_x000a_3. Sr No_x000a_4. Assign authority to users _x000a_5. Valid from_x000a_6. Valid till_x000a_7. Is active_x000a_8. Cancel - button"/>
        <s v="Fields being displayed on view page should be disabled."/>
        <s v="Data being displayed on view page should be as per added on edit page"/>
        <s v="If partial bill status is paid then cancel button should be disabled."/>
        <s v="If payment is not maid yet then cancel button should be enabled."/>
        <s v="If the bill is paid then cancel button should be disabled."/>
        <s v="Upon cancelling the bill the payment status against the bill should be changed to &quot;Hold&quot;"/>
        <s v="Upon searching vendor via vendor name, user details should be populated in grid."/>
        <s v="Upon searching vendor via vendor name, if the search criteria doen t match , screen should be populated with the error msg"/>
        <s v="Under Assigned to, list of employees name should be displayed to whom the bill was assigned to. "/>
        <s v="Under created At, the date on which the particular bill was assigned to that person should displayed. "/>
        <s v="Upon click on submit buuton, authority should be assigned to the user."/>
        <s v="following fields are displayed under slabs:_x000a_1. Assigned Approvers_x000a_2. Required users _x000a_3. Required member_x000a_4. Add action."/>
        <s v="The last level should be mentioned as above amount, where the amount will be previous level amount._x000a_Ex: There are 3 levels. Level 1 – up-to Rs.10000, Level 2 – up-to Rs.100000, now automatically, level 3 will be above Rs.100001."/>
        <s v="Upon providing the below previlage  Payment_Status_Release  below condition should be satisfied :_x000a_1. Amount disabled._x000a_2. Change payment status &quot;Release&quot;_x000a_3. Paymen date - Disabled_x000a_4. The user can edit the remark as well."/>
        <s v="Upon providing the below previlage  Payment_Status_Release below condition should be satisfied :_x000a_Provision to change payment status to release."/>
        <s v="Upon removing the Payment status release authority user should not have access to chnage the payment status"/>
        <s v="Screen is populated with error msg upon adding duplicate bill type."/>
        <s v="Upon bill cancel, bill should be removed from assign to persons login"/>
        <s v="ASSINGED APPROVERS : User A, User B, User c_x000a_REQUIRED APPROVERS : User A, User B_x000a_REQUIRED NUMBERS : 2_x000a_BAsed on the above scenario, after bill being approved by User A and User B, bill should be passed to next level"/>
        <s v="The user who rejected the bill, his/her name will will come under the Rejected by option."/>
        <s v="Upon providing the below previlage  IS Cancel Bill below condition should be satisfied :_x000a_1. Cancel button should be displayed to assigned user Provision to cancell bi.._x000a_"/>
        <s v="Upon removing the Cancel bill authority user should not have access to cancel bill"/>
        <s v="Upon uploading the Auto update payment, payment reference no of the record is being changed to as data added in download file"/>
        <s v="Upon uploading the Auto update payment, payment date of the record is being changed to as data added in download file"/>
        <s v="Upon cancel for unpaid status successfull msg should be displayed"/>
        <s v="Upon cancel for paid/partial status error msg should be displayed"/>
        <s v="Upon bill is rejected by any assigned user against that bill type, only view action should be displayed to assignto person login against the bill"/>
        <s v="Paid bill amount is being rejected under gird - Amount paid column against the bill._x000a_Ex : Bill amount 10000._x000a_4000 - Paid_x000a_2000 - Paid_x000a_2000- Hold_x000a_1000 - Hold till audit_x000a_1000 - Release_x000a_Under gird - Amount paid column, 6000 should be displayed"/>
        <s v="Hold bill amount is being rejected under gird - Hold amount column against the bill._x000a_Ex : Bill amount 10000._x000a_4000 - Paid_x000a_2000 - Paid_x000a_2000- Hold_x000a_1000 - Hold till audit_x000a_1000 - Release_x000a_Under gird - Hold amount column, 2000 should be displayed"/>
        <s v="Upon making changes in bill amount, Iteration history should be generated."/>
        <s v="Below fields should be editable on edit page :_x000a_1. Bill type - No_x000a_2. Assign to - No_x000a_3. Vendor name - Yes - Authority based_x000a_4. Vendor bill no. - No_x000a_5. Bill date - Yes - special privilege_x000a_6. Received date - Yes - special privilege_x000a_7. Debit advance - Yes - Authority based_x000a_8. Taxable amount - Yes - Authority based_x000a_9. IGST/ GST - Yes - Authority based_x000a_10. Round off - Yes - Authority based_x000a_11. TCS amount - Yes - Authority based_x000a_12. Bill amount - No_x000a_13. TDS applicable - Yes - Authority based_x000a_14. TCS applicable - Yes - Authority based_x000a_15. Original bill needed - Yes - Authority based_x000a_16. TDS section - Yes - Authority based_x000a_17. TDS constitution - Yes - Authority based_x000a_18. TDS % - Yes - Authority based_x000a_19. TDS Amount - No_x000a_20. Net payment - No_x000a_21. Remark - Yes_x000a_22. Remark history - No_x000a_23. Internal Audit remark - Yes - special privilege_x000a_24. External audit remark - Yes  - special privilege_x000a_25. Upload attachment - Yes - Authority based_x000a_26. Authorized by management - Yes - special privilege_x000a_27. Authorized by HOD - Yes - special privilege_x000a_29. Iteration - no_x000a_30. Total approval level count - no_x000a_31. Levels - no_x000a_32. Approval name - no_x000a_33. Approval required username - no_x000a_34. Approved by - no_x000a_34. Rejected by. - no"/>
        <s v="Below fields should be editable on edit page :_x000a_1. Bill type - No_x000a_2. Assign to - No_x000a_3. Vendor name - Yes - Authority based_x000a_4. Vendor bill no. - No_x000a_5. Bill date - Yes - special privilege_x000a_6. Received date - Yes - special privilege_x000a_7. Debit advance - Yes - Authority based_x000a_8. Taxable amount - Yes - Authority based_x000a_9. IGST/ GST - Yes - Authority based_x000a_10. Round off - Yes - Authority based_x000a_11. TCS amount - Yes - Authority based_x000a_12. Bill amount - No_x000a_13. TDS applicable - Yes - Authority based_x000a_14. TCS applicable - Yes - Authority based_x000a_15. Original bill needed - Yes - Authority based_x000a_16. TDS section - Yes - Authority based_x000a_17. TDS constitution - Yes - Authority based_x000a_18. TDS % - Yes - Authority based_x000a_19. TDS Amount - No_x000a_20. Net payment - No_x000a_21. Remark - Yes_x000a_22. Remark history - No_x000a_23. Internal Audit remark - Yes - special privilege_x000a_24. External audit remark - Yes  - special privilege_x000a_25. Upload attachment - Yes - Authority based_x000a_26. Authorized by management - Yes - special privilege_x000a_27. Authorized by HOD - Yes - special privilege_x000a_29. Iteration - no_x000a_30. Total approval level count - no_x000a_31. Levels - no_x000a_32. Approval name - no_x000a_33. Approval required username - no_x000a_34. Approved by - no_x000a_34. Rejected by. - no_x000a_35. Approve/reject - yes_x000a_"/>
        <s v="Bill assign to record room should be displayed at record rrom login."/>
        <s v="Below fields should be editable on edit page after bill being rejected:_x000a_1. Bill type - Yes  - special privilege_x000a_2. Assign to - Yes  - special privilege_x000a_3. Vendor name - Yes - Authority based_x000a_4. Vendor bill no. - Yes  - special privilege_x000a_5. Bill date - Yes - special privilege_x000a_6. Received date - Yes - special privilege_x000a_7. Debit advance - Yes  - special privilege_x000a_8. Taxable amount - Yes  - special privilege_x000a_9. IGST/ GST - Yes  - special privilege_x000a_10. Round off - Yes  - special privilege_x000a_11. TCS amount - Yes  - special privilege_x000a_12. Bill amount - No_x000a_13. TDS applicable - YYes  - special privileges_x000a_14. TCS applicable - Yes  - special privilege_x000a_15. Original bill needed - Yes  - special privilege_x000a_16. TDS section - Yes  - special privilege_x000a_17. TDS constitution - Yes_x000a_18. TDS % - Yes_x000a_19. TDS Amount - No_x000a_20. Net payment - No_x000a_21. Remark - Yes_x000a_22. Remark history - No_x000a_23. Internal Audit remark - Yes - special privilege_x000a_24. External audit remark - Yes  - special privilege_x000a_25. Upload attachment - Yes_x000a_26. Authorized by management - Yes - special privilege_x000a_27. Authorized by HOD - Yes - special privilege_x000a_29. Iteration - no_x000a_30. Total approval level count - no_x000a_31. Levels - no_x000a_32. Approval name - no_x000a_33. Approval required username - no_x000a_34. Approved by - no_x000a_34. Rejected by. - no_x000a_"/>
        <s v="Upon searching for cancelled bill, below action should be displayed asiangst cancelled bill :_x000a_1. View._x000a_2. History_x000a_3. Payment history."/>
        <s v="Upon assigning bill to record room bill should be displayed at recrd room login"/>
        <s v="Upon providing the below previlage  TDS Applicable below condition should be satisfied :_x000a_In Bill checking transaction -&gt;  Add data &amp; Edit data, for authorised person TDS applicable check box will be enabled_x000a_And upon click on TDS applicable TDS section &amp; TDS constitution should be enabled."/>
        <s v="Upon removing the below previlage  TDS Applicable below condition should be satisfied :_x000a_For others, checkbox will be not be disabled."/>
        <s v="Upon providing TDS applicable in below scenario bill cycle should start for level 1 againt the bill type and slab :_x000a_Upon applying tds and if the bill amount changes according the slab."/>
        <s v="Upon providing TDS applicable in below scenario bill cycle should not start from sratch :_x000a_Upon applying tds and if the bill amount changes but ramian in same slab."/>
        <s v="When TDS is applied in the following scenario, the bill should be removed from all current-level approvers' queues if it's already in the approval process. This applies when the bill amount changes due to the TDS slab."/>
        <s v="Screen is populated with error msg upon adding duplicate Template  name ."/>
        <s v="Below fields should be editable on edit page :_x000a_1. Bill type - No_x000a_2. Assign to - No_x000a_3. Vendor name - Yes - Authority based_x000a_4. Vendor bill no. - No_x000a_5. Bill date - Yes - special privilege_x000a_6. Received date - Yes - special privilege_x000a_7. Debit advance - Yes - Authority based_x000a_8. Taxable amount - Yes - Authority based_x000a_9. IGST/ GST - Yes - Authority based_x000a_10. Round off - Yes - Authority based_x000a_11. TCS amount - Yes - Authority based_x000a_12. Bill amount - No_x000a_13. TDS applicable - Yes - Authority based_x000a_14. TCS applicable - Yes - Authority based_x000a_15. Original bill needed - Yes - Authority based_x000a_16. TDS section - Yes - Authority based_x000a_17. TDS constitution - Yes - Authority based_x000a_18. TDS % - Yes - Authority based_x000a_19. TDS Amount - No_x000a_20. Net payment - No_x000a_20. Approve / reject radio button._x000a_21. Remark - Yes_x000a_22. Remark history - No_x000a_23. Internal Audit remark - Yes - special privilege_x000a_24. External audit remark - Yes  - special privilege_x000a_25. Upload attachment - Yes - Authority based_x000a_26. Authorized by management - Yes - special privilege_x000a_27. Authorized by HOD - Yes - special privilege_x000a_29. Iteration - no_x000a_30. Total approval level count - no_x000a_31. Levels - no_x000a_32. Approval name - no_x000a_33. Approval required username - no_x000a_34. Approved by - no_x000a_34. Rejected by. - no"/>
      </sharedItems>
    </cacheField>
    <cacheField name="Actual Result" numFmtId="0">
      <sharedItems containsBlank="1" count="137" longText="1">
        <s v="7/23/2024 As expected_x000a_9/23/2024 As expected"/>
        <s v="7/23/2024 Address field is accepting only 50 characters_x000a_9/23/2024 As expected"/>
        <s v="7/23/2024 As expected_x000a__x000a_9/23/2024 as expected"/>
        <s v="7/23/2024 As expected_x000a__x000a_9/23/2024:_x000a_Not as expected_x000a_Reference field is not accetping the alphabets._x000a__x000a_Narration filed is not accepting the numbers."/>
        <s v="7/23/2024 If user is not select Consider in payment then system is throwing  &quot;Consicder in payment required..!!!&quot;. Error msg spelling mistake _x000a_9/23/2024_x000a_As expected"/>
        <s v="7/23/2024 As expected_x000a__x000a_9/23/2024:_x000a_Not as Expected_x000a_It also only accept numeric and symbolic data. _x000a_,.50_x000a_Expected - Branch name should not accept without alphabets."/>
        <s v="7/23/2024 If user is enter NA then system is throwing 'Invalid ref no' msg._x000a_9/23/2024 As expected"/>
        <s v="7/23/2024 As expected"/>
        <s v="7/23/2024 As expected_x000a_9/23/2024 Not as expected_x000a_Message displayed as _x000a_Record Added !!!"/>
        <s v="7/23/2024 As expected_x000a__x000a_9/24/2024 Upon uploading data via bulk upload data not displayed in consider in payment, reference no &amp; narration when petty cash selected."/>
        <s v="7/23/2024 If user enter first 2 letter in small case then system is throwing 'inavalid or wrong MSME no'"/>
        <s v="7/23/2024 As expected_x000a_9/23/2024 Not as expectedReference field is not accetping the alphabets._x000a__x000a_Narration filed is not accepting the numbers._x000a_"/>
        <s v="7/23/2024 As expected_x000a_9/23/2024 As expected_x000a_"/>
        <s v="7/23/2024 As expected_x000a_9/23/2024 Not as expected _x000a_Branch name should contains alphabets but it also accept &quot;.,50&quot; as a brach name."/>
        <s v="7/23/2024 As expected_x000a_9/23/2024 As exxpected"/>
        <s v="As expected_x000a_9/24/2024 As expected"/>
        <s v="7/23/2024 As expected _x000a_9/23/2024 As expected"/>
        <s v="7/23/2024 As expected_x000a_9/23/2024 As expected_x000a__x000a_9/24/2024 Upon uploading data via bulk upload data not displayed in consider in payment, reference no &amp; narration when petty cash selected."/>
        <s v="7/23/2024 As expected_x000a_9/23/2024 Not as expected_x000a_user can  can not view the file, but after clicking on file icon, files are getting downloaded."/>
        <s v="7/23/2024 As expected_x000a_9/24/2024 As expected"/>
        <s v="1. If user enter special characters and alphabets then system is not throwing any error msg_x000a_2. If user enter adhar no Starting 0 and 1 then system is not throwing error msg_x000a_4. If user enter less than 12 numbers then system is not throwing any error msg_x000a_9/24/2024_x000a_As expected_x000a_"/>
        <s v="As expected_x000a_9/24/2024 _x000a_Not as Expected allowing to upload invalid data._x000a_Error message not displayed for invalid data."/>
        <s v="As expected_x000a_9/24/2024 Not as Expected_x000a_Allowing to upload invalid data._x000a_Error message not displayed for invalid data"/>
        <s v="As expected_x000a_As expected_x000a_9/24/2024 As expected"/>
        <s v="As expected_x000a__x000a_As expected_x000a_9/24/2024 As expected"/>
        <s v="As expected"/>
        <s v="IFSC code is not accepting NA_x000a__x000a_As expected_x000a_9/24/2024 As expected"/>
        <s v="In Edit and View added consider in payment is not visible_x000a_9/24/2024_x000a_Not as Expected_x000a_in &quot;consider_in_payment&quot; column when inserted as &quot;petty cast&quot; in small letters, data not displayed in the grid view.  "/>
        <s v="As expected_x000a_9/24/2024_x000a_Not as Expected._x000a_After uploading the empty file new tab opened in web browser contains 404 Error message_x000a_Error Message not displayed_x000a_whereas it is expected error file should be downloaded."/>
        <s v="7/23/2024 As expected_x000a__x000a_As expected_x000a_9/24/2024 As expected"/>
        <s v="7/23/2024 As expected_x000a__x000a_As expected_x000a_9/24/2024 As expected_x000a_Message displayed_x000a_&quot;Record inserted !!! &quot; "/>
        <s v="7/23/2024 Whilig adding enter remark with 1000 charater but in grid view showing only 100 character_x000a_As expected_x000a_9/24/2024 As expected"/>
        <s v="7/23/2024 As expected_x000a__x000a_9/24/2024 As expected"/>
        <s v="7/23/2024 Whilig editing enter remark with 1000 charater but in grid view showing only 100 character_x000a_9/24/2024 As expected"/>
        <s v="As expected_x000a__x000a_9/23/2024 As expected_x000a_9/24/2024 As expected"/>
        <s v="As expected_x000a__x000a_9/23/2024 As expected"/>
        <s v="7/25/2024 As expected"/>
        <s v="7/25/2024 NA"/>
        <s v="7/25/2024 :Upon click on reset button page geting reseted but data added previously remains in search field"/>
        <s v="7/25/2024 As expected_x000a__x000a_8/14/2024 Deactive bill type not displayed"/>
        <s v="7/25/2024 As expected_x000a__x000a_8/14/2024 Deactive vendor name not displayed"/>
        <s v="7/26/2024 Not working for solved bill"/>
        <s v="5/6/2024:Not displayed as per filter applied"/>
        <s v="5/6/2024:Not displayed as per from Payment date and to Payment date received filter"/>
        <s v="5/6/2024:Not displayed as per from Pfilter. Asking for payment date"/>
        <s v="5/6/2024:Not displayed as per from Pfilter. "/>
        <s v="7/26/2024 Data in grid not getting reset."/>
        <s v="7/26/2024 As expected"/>
        <s v="7/26/2024 Error msg should be displayed in grid. Currently toast msg is dispalyed."/>
        <s v="7/26/2024:Data not displayed"/>
        <s v="7/26/2024:All data displayed"/>
        <s v="7/26/2024 Errro msg should be dipslayed in grid. Currently toast msg is dispalyed."/>
        <s v="7/26/2024 Errro msh should be dipslayed in grid. Currently toast msg is dispalyed."/>
        <s v="7/26/2024 : Upon skecting from bill and to bill date search not working"/>
        <s v="7/26/2024:Data as per the filter not displayed"/>
        <s v="7/26/2024:As expected"/>
        <s v="7/26/2024 No data displayed"/>
        <s v="7/25/2024 As expected_x000a__x000a_9/23/2024 As expected"/>
        <s v="Field name should be renamed to audit remark._x000a__x000a_9/23/2024 As expected"/>
        <s v="7/25/2024 As expected_x000a__x000a_ 9/23/2024 _x000a__x000a_1. It should display only active vendor name under the drop down. - pass_x000a_2. Should allow to select only one vendor name value from the vendor name drop down - pass_x000a_3. It should be mandatory - pass_x000a_4. It should display only those vendors whose consider in payment Yse selected.  - pass_x000a_5. It should also fetch vendor added via bulk upload operation - not executed"/>
        <s v="Allwoing to select past financila year bill date. No authority provided. _x000a__x000a_9/23/2024 As expected"/>
        <s v="7/25/2024 As expected_x000a__x000a_9/23/2024 If debit advance &gt; net payment, then reset debit advance to 0 and display message &quot;Debit advance cannot be greater than net payment_x000a_Error msg is getting displayed but value not getting reset to 0."/>
        <s v="7/25/2024 As expected_x000a_9/23/2024 As expected"/>
        <s v="7/25/2024 As expected_x000a__x000a_9/23/2024 Accepting more than 10 digits_x000a__x000a_1. It should accept decimal values. - Pass_x000a_2. It should accept decimal point only once. - Pass_x000a_3. It should accept maximum two digits after decimal point.  - Pass_x000a_4. It should accept positive 10 digit value. - Fail_x000a_5. It should not be mandatory -  - Pass"/>
        <s v="7/25/2024 As expected_x000a__x000a_9/23/2024 Not getting auto selected"/>
        <s v="Attachment accept gif and bmp file format also and accept more than 10 files"/>
        <s v="7/25/2024 Attachment accept gif and bmp file format also and accept not accepting xlx &amp; xlsx_x000a__x000a_9/23/2024 Accepting more than 100 files."/>
        <s v="7/25/2024 As expected_x000a__x000a_9/23/2024 Bill getting saved with 0 amount"/>
        <s v="7/29/2024 As expected"/>
        <s v="7/29/2024_x000a_1. Edit.= pass_x000a_2. View..= pass_x000a_3. History .= fail_x000a__x000a_9/23/2024 As expected"/>
        <s v="As expected_x000a__x000a_9/23/2024 Dispalyed to all levels users. where it is expected upon bill creation it should be displayed to level 1 user, creator and assigned person. (view + history action is displayed)"/>
        <s v="As expected_x000a__x000a_9/23/2024 view + history is displayed."/>
        <s v="As expected_x000a__x000a_9/24/2024 Vendor name blank displayed."/>
        <m/>
        <s v="upon giving authority TDS applicable is not editable"/>
        <s v="Upon providing the priviledge tds applicable not editabled due to whichunable to check"/>
        <s v="Field  name wrong displayed in below scenario : inserting data in audit remark field. Currently in internal audit filed name displayed._x000a_Test data : _x000a_Bill id : G62_x000a_Username : MinalP_x000a__x000a_"/>
        <s v="8/13/2024 As expected"/>
        <s v="8/13/2024 As expected_x000a__x000a_9/23/2024 Upon performing rejection operation, rejected by username not displayed in iteration table, getting displayed upon performing edit operation by bill creator."/>
        <s v="8/13/2024 As expected_x000a__x000a_9/23/2024 As expected"/>
        <s v="8/13/2024 As expected_x000a__x000a_9/24/2024 as expected"/>
        <s v="8/13/2024 Na"/>
        <s v="8/13/2024 As expected_x000a__x000a_9/23/2024 Bill not getting removed."/>
        <s v="8/13/2024 As expected_x000a__x000a_9/23/2024 View + history is displayed"/>
        <s v="8/13/2024 As expected_x000a__x000a_9/23/2024  history is displayed"/>
        <s v="8/13/2024 As expected_x000a__x000a_9/23/2024 Bill not getting removed from grid. View + history action is displayed"/>
        <s v="8/13/2024 As expected_x000a__x000a_9/23/2024 Even after bill approval bill is displayed in grid. View and History action is displayed."/>
        <s v="1. Edit.= pass_x000a_2. View..= pass_x000a_3. History .= fail_x000a__x000a_8/13/2024 As expected"/>
        <s v="Upon bill rejection the bill gets removed from user login._x000a_5/17/2024 : upon bill approval, edit button should be removed_x000a__x000a_8/13/2024 As expected _x000a__x000a_9/24/2024 As expected"/>
        <s v="Without authority TDS applicable is editable."/>
        <s v="8/13/2024 As expected_x000a__x000a_9/23/2024 View and history is displayed."/>
        <s v="5/3/2024:Upon giving edit in bill authority assigned to dropdown gets enabled_x000a__x000a_8/13/2024 Unbale to delete attachment"/>
        <s v="As expected_x000a__x000a_8/13/2024 Allowing to select april 2022 date"/>
        <s v="Allwoing to select past financila year bill date. No authority provided. _x000a__x000a_8/13/2024 As expected"/>
        <s v="8/13/2024 Next phase"/>
        <s v="8/13/2024 _x000a_1. Amount editable - Pass_x000a_2. Change payment status (except paid.) - Fail (paid displayed)_x000a_3. Paymen date - current payment date or the future date but not the past date 1 year ahead. Pass_x000a_4. The user can edit the remark as well. pass"/>
        <s v="8/13/2024 NA'"/>
        <s v="7/29/2024_x000a_Debit advance -Pass_x000a_Taxable amount-Pass_x000a_IGST/ GST-Pass_x000a_Round off-Pass_x000a_TCS amount-Fail_x000a_TDS applicable-Pass_x000a_TCS applicable-Fail_x000a_Original bill needed -Fail_x000a_TDS section-Pass_x000a_TDS constitution-Pass_x000a_TDS %-Pass_x000a_Remark_x000a_Upload attachment-Pass_x000a__x000a_8/13/2024 NA"/>
        <s v="As expected_x000a_8/13/2024 NA"/>
        <s v="As expected_x000a__x000a_9/24/2024 Upon performing edit operation and changing the slab amount, data displayed in edit/view page and history aare different._x000a_Though edit edit is getting dispalyed as per slab and level, but in history wron pending from is displayed."/>
        <s v="As expected_x000a__x000a_9/24/2024 alligment not proper."/>
        <s v="As expected_x000a__x000a_9/24/2024 As expected"/>
        <s v="5/3/2024:Deactive Bill Type Should be displayed"/>
        <s v="As expected_x000a_ _x000a_9/24/2024 marked as mandatory, but error msg not displayed if click on serach button with payment date."/>
        <s v="As expected_x000a__x000a_9/24/2024 for multiple remark, remark not displayed as expected. remark displayed for only one record."/>
        <s v="8/13/2024 As expected_x000a__x000a_9/24/2024 Upon perfroming edit operation in bill, (chnagig amount from 10 crore to 4 crore, for 6 receord 0 is displayed , due to this bill is not getting solved automatically, need to update the payment status for each record.)"/>
        <s v="8/13/2024 Displayed in 2 row obsereved upon performing edit operation_x000a__x000a_9/24/2024 as expected"/>
        <s v="8/13/2024 As expected_x000a__x000a_9/24/2024 allowing to prepone payment date till bill date, no authority provided"/>
        <s v="8/13/2024 As expected_x000a__x000a_9/24/2024 net payemnt amount : 15000._x000a_Accepting : 15000.99._x000a_Not accpeting : 15001."/>
        <s v="8/13/2024 As expected_x000a__x000a_9/24/2024 For new record payemnt date is dispalyed as per the changes made on edit page, not as initial payment date"/>
        <s v="8/13/2024 As expected_x000a__x000a_9/24/2024 As expected_x000a__x000a_Initially add is displayed"/>
        <s v="8/13/2024 As expected_x000a__x000a_9/24/2024 "/>
        <s v="8/13/2024 As expected_x000a__x000a_9/24/2024 Wrong Ip address displayed"/>
        <s v="8/13/2024 As expected_x000a__x000a_9/24/2024 Insert record is getting generated but wrong IP address dispalyed"/>
        <s v="8/13/2024 As expected_x000a__x000a_9/23/2024 Not applicable, bill type cannot be edited"/>
        <s v="7/24/2024 As expected_x000a__x000a_9/24/2024 As expected"/>
        <s v="7/24/2024 As expected"/>
        <s v="Slab1 :Above amount is ot marked with asterisk_x000a__x000a_7/24/2024 As expected_x000a__x000a__x000a_9/24/2024 As expected"/>
        <s v="7/24/2024 As expected_x000a_Customer names are being displayed."/>
        <s v="7/24/2024 As expected_x000a__x000a_9/24/2024 Accepting float value"/>
        <s v="7/24/2024 As expected _x000a__x000a_9/24/2024 Upon inserting next slab less than previous slab, error msg is dispalyed, but the error msg is not getting removed, need to reload the page to perform further operation."/>
        <s v="7/24/2024 As expected_x000a__x000a_9/24/2024 Upon inserting next slab less than previous slab, error msg is dispalyed, but the error msg is not getting removed, need to reload the page to perform further operation."/>
        <s v="7/24/2024 As expected_x000a__x000a_9/24/2024 Customer names are being displayed._x000a_"/>
        <s v="7/24/2024 As expected_x000a__x000a__x000a__x000a_9/24/2024 As expected"/>
        <s v="Deactive record should be displayed after all active user_x000a__x000a_7/24/2024 As expected"/>
        <s v="upon selecting is active status as &quot;no&quot; it is still displayed as yes._x000a_Or either the field should be removed_x000a_9/24/2024_x000a_Not as Expected_x000a_Aflcliking on &quot;no&quot; optionn button , it displayed as yes._x000a_In grid view status displayed as &quot;Active&quot;_x000a__x000a_9/24/2024 Active / inactive should be removed."/>
        <s v="8/13/2024 As expected_x000a_9/24/2024 As expected"/>
        <s v="8/13/2024 upon performing cancel operation bill is displayed in users grid"/>
        <s v="8/13/2024 As expected_x000a__x000a_9/23/2024 Rejected by username not displayed under the edit / View. getting displayed after performing edit operation by bill creator"/>
        <s v="Payment date and actual payment date is being displayed incorrect _x000a_For Ex:_x000a_Payment Date 5/6/2024_x000a_In system displayed 1970-01-01"/>
        <s v="As expected_x000a__x000a_9/24/2024 Vendor name editable. No authory provided."/>
        <s v="As expected_x000a__x000a_9/24/2024 Duplicate case"/>
        <s v="8/13/2024 Not as expected, Currently edit, view hisotry and cancle button is displayed"/>
        <s v="7/23/2024 While adding  add duplicate template name and upon clicking on submit utton,page is redirected to payment template master page with erro message &quot;Template Name alredy Exist&quot; with green color "/>
        <s v="While editing add duplicate template name and upon clicking on submit utton,page is redirected to paymnt template master page with error message &quot;Template Name alredy Exist&quot; with green color "/>
        <s v="Field  name wrong displayed in below scenario : inserting data in audit remark field. Currently in internal audit filed name displayed._x000a_Test data : _x000a_Bill id : G62_x000a_Username : MinalP_x000a__x000a_Each remark should be on new line._x000a__x000a_"/>
        <s v="As expected_x000a__x000a_9/24/2024 Here if the creator and approver are same, amount firld are editable. User is on mid level."/>
      </sharedItems>
    </cacheField>
    <cacheField name="Screen Shot" numFmtId="0">
      <sharedItems containsBlank="1" count="5">
        <m/>
        <s v="Sheet2!160"/>
        <s v="Pass"/>
        <s v="Sheet2!A120"/>
        <s v="Sheet2!A50"/>
      </sharedItems>
    </cacheField>
    <cacheField name="Final report 8/13/2024" numFmtId="0">
      <sharedItems containsBlank="1" count="6">
        <s v="Pass"/>
        <s v="Fail"/>
        <e v="#N/A"/>
        <s v="NA"/>
        <s v="Next Phase"/>
        <m/>
      </sharedItems>
    </cacheField>
    <cacheField name="Status Dt 9/23/2024" numFmtId="0">
      <sharedItems containsBlank="1" count="6">
        <s v="Pass"/>
        <s v="Fail"/>
        <m/>
        <s v="Not Executed"/>
        <s v="NA"/>
        <s v="Next Phase"/>
      </sharedItems>
    </cacheField>
    <cacheField name="Status Dt 9/24/2024" numFmtId="0">
      <sharedItems containsBlank="1" count="4">
        <m/>
        <s v="Fail"/>
        <s v="Pass"/>
        <s v="NA"/>
      </sharedItems>
    </cacheField>
    <cacheField name="Final status" numFmtId="0">
      <sharedItems count="6">
        <s v="Pass"/>
        <s v="Fail"/>
        <e v="#N/A"/>
        <s v="Not Executed"/>
        <s v="NA"/>
        <s v="Next Phase"/>
      </sharedItems>
    </cacheField>
    <cacheField name="Severity" numFmtId="0">
      <sharedItems containsBlank="1" count="5">
        <s v="Medium"/>
        <s v="High"/>
        <s v="Low"/>
        <s v="Very High"/>
        <m/>
      </sharedItems>
    </cacheField>
    <cacheField name="Priority" numFmtId="0">
      <sharedItems containsString="0" containsBlank="1" containsNonDate="0" count="1">
        <m/>
      </sharedItems>
    </cacheField>
    <cacheField name="Written Date" numFmtId="0">
      <sharedItems containsString="0" containsBlank="1" containsNonDate="0" count="1">
        <m/>
      </sharedItems>
    </cacheField>
    <cacheField name="Review Remark" numFmtId="0">
      <sharedItems containsString="0" containsBlank="1" containsNonDate="0" count="1">
        <m/>
      </sharedItems>
    </cacheField>
    <cacheField name="BA Remark" numFmtId="0">
      <sharedItems containsString="0" containsBlank="1" containsNonDate="0" count="1">
        <m/>
      </sharedItems>
    </cacheField>
    <cacheField name="Developer Remark" numFmtId="0">
      <sharedItems containsString="0" containsBlank="1" containsNonDate="0" count="1">
        <m/>
      </sharedItems>
    </cacheField>
    <cacheField name="Last Updated Date" numFmtId="0">
      <sharedItems containsString="0" containsBlank="1" containsNonDate="0" count="1">
        <m/>
      </sharedItems>
    </cacheField>
  </cacheFields>
</pivotCacheDefinition>
</file>

<file path=xl/pivotCache/pivotCacheDefinition3.xml><?xml version="1.0" encoding="utf-8"?>
<pivotCacheDefinition xmlns="http://schemas.openxmlformats.org/spreadsheetml/2006/main" xmlns:r="http://schemas.openxmlformats.org/officeDocument/2006/relationships" r:id="rId1" createdVersion="5" refreshedVersion="5" minRefreshableVersion="3" refreshedDate="45559.9833449074" refreshedBy="User" recordCount="1267">
  <cacheSource type="worksheet">
    <worksheetSource ref="A12:Y1279" sheet="TPM_Sheet"/>
  </cacheSource>
  <cacheFields count="24">
    <cacheField name="Case ID" numFmtId="0">
      <sharedItems count="1267">
        <s v="TC-01"/>
        <s v="TC-02"/>
        <s v="TC-03"/>
        <s v="TC-04"/>
        <s v="TC-05"/>
        <s v="TC-06"/>
        <s v="TC-07"/>
        <s v="TC-08"/>
        <s v="TC-09"/>
        <s v="TC-10"/>
        <s v="TC-11"/>
        <s v="TC-12"/>
        <s v="TC-13"/>
        <s v="TC-14"/>
        <s v="TC-15"/>
        <s v="TC-16"/>
        <s v="TC-17"/>
        <s v="TC-18"/>
        <s v="TC-19"/>
        <s v="TC-20"/>
        <s v="TC-21"/>
        <s v="TC-22"/>
        <s v="TC-23"/>
        <s v="TC-24"/>
        <s v="TC-25"/>
        <s v="TC-26"/>
        <s v="TC-27"/>
        <s v="TC-28"/>
        <s v="TC-29"/>
        <s v="TC-30"/>
        <s v="TC-31"/>
        <s v="TC-32"/>
        <s v="TC-33"/>
        <s v="TC-34"/>
        <s v="TC-35"/>
        <s v="TC-36"/>
        <s v="TC-37"/>
        <s v="TC-38"/>
        <s v="TC-39"/>
        <s v="TC-40"/>
        <s v="TC-41"/>
        <s v="TC-42"/>
        <s v="TC-43"/>
        <s v="TC-44"/>
        <s v="TC-45"/>
        <s v="TC-46"/>
        <s v="TC-47"/>
        <s v="TC-48"/>
        <s v="TC-49"/>
        <s v="TC-50"/>
        <s v="TC-51"/>
        <s v="TC-52"/>
        <s v="TC-53"/>
        <s v="TC-54"/>
        <s v="TC-55"/>
        <s v="TC-56"/>
        <s v="TC-57"/>
        <s v="TC-58"/>
        <s v="TC-59"/>
        <s v="TC-60"/>
        <s v="TC-61"/>
        <s v="TC-62"/>
        <s v="TC-63"/>
        <s v="TC-64"/>
        <s v="TC-65"/>
        <s v="TC-66"/>
        <s v="TC-67"/>
        <s v="TC-68"/>
        <s v="TC-69"/>
        <s v="TC-70"/>
        <s v="TC-71"/>
        <s v="TC-72"/>
        <s v="TC-73"/>
        <s v="TC-74"/>
        <s v="TC-75"/>
        <s v="TC-76"/>
        <s v="TC-77"/>
        <s v="TC-78"/>
        <s v="TC-79"/>
        <s v="TC-80"/>
        <s v="TC-81"/>
        <s v="TC-82"/>
        <s v="TC-83"/>
        <s v="TC-84"/>
        <s v="TC-85"/>
        <s v="TC-86"/>
        <s v="TC-87"/>
        <s v="TC-88"/>
        <s v="TC-89"/>
        <s v="TC-90"/>
        <s v="TC-91"/>
        <s v="TC-92"/>
        <s v="TC-93"/>
        <s v="TC-94"/>
        <s v="TC-95"/>
        <s v="TC-96"/>
        <s v="TC-97"/>
        <s v="TC-98"/>
        <s v="TC-99"/>
        <s v="TC-100"/>
        <s v="TC-101"/>
        <s v="TC-102"/>
        <s v="TC-103"/>
        <s v="TC-104"/>
        <s v="TC-105"/>
        <s v="TC-106"/>
        <s v="TC-107"/>
        <s v="TC-108"/>
        <s v="TC-109"/>
        <s v="TC-110"/>
        <s v="TC-111"/>
        <s v="TC-112"/>
        <s v="TC-113"/>
        <s v="TC-114"/>
        <s v="TC-115"/>
        <s v="TC-116"/>
        <s v="TC-117"/>
        <s v="TC-118"/>
        <s v="TC-119"/>
        <s v="TC-120"/>
        <s v="TC-121"/>
        <s v="TC-122"/>
        <s v="TC-123"/>
        <s v="TC-124"/>
        <s v="TC-125"/>
        <s v="TC-126"/>
        <s v="TC-127"/>
        <s v="TC-128"/>
        <s v="TC-129"/>
        <s v="TC-130"/>
        <s v="TC-131"/>
        <s v="TC-132"/>
        <s v="TC-133"/>
        <s v="TC-134"/>
        <s v="TC-135"/>
        <s v="TC-136"/>
        <s v="TC-137"/>
        <s v="TC-138"/>
        <s v="TC-139"/>
        <s v="TC-140"/>
        <s v="TC-141"/>
        <s v="TC-142"/>
        <s v="TC-143"/>
        <s v="TC-144"/>
        <s v="TC-145"/>
        <s v="TC-146"/>
        <s v="TC-147"/>
        <s v="TC-148"/>
        <s v="TC-149"/>
        <s v="TC-150"/>
        <s v="TC-151"/>
        <s v="TC-152"/>
        <s v="TC-153"/>
        <s v="TC-154"/>
        <s v="TC-155"/>
        <s v="TC-156"/>
        <s v="TC-157"/>
        <s v="TC-158"/>
        <s v="TC-159"/>
        <s v="TC-160"/>
        <s v="TC-161"/>
        <s v="TC-162"/>
        <s v="TC-163"/>
        <s v="TC-164"/>
        <s v="TC-165"/>
        <s v="TC-166"/>
        <s v="TC-167"/>
        <s v="TC-168"/>
        <s v="TC-169"/>
        <s v="TC-170"/>
        <s v="TC-171"/>
        <s v="TC-172"/>
        <s v="TC-173"/>
        <s v="TC-174"/>
        <s v="TC-175"/>
        <s v="TC-176"/>
        <s v="TC-177"/>
        <s v="TC-178"/>
        <s v="TC-179"/>
        <s v="TC-180"/>
        <s v="TC-181"/>
        <s v="TC-182"/>
        <s v="TC-183"/>
        <s v="TC-184"/>
        <s v="TC-185"/>
        <s v="TC-186"/>
        <s v="TC-187"/>
        <s v="TC-188"/>
        <s v="TC-189"/>
        <s v="TC-190"/>
        <s v="TC-191"/>
        <s v="TC-192"/>
        <s v="TC-193"/>
        <s v="TC-194"/>
        <s v="TC-195"/>
        <s v="TC-196"/>
        <s v="TC-197"/>
        <s v="TC-198"/>
        <s v="TC-199"/>
        <s v="TC-200"/>
        <s v="TC-201"/>
        <s v="TC-202"/>
        <s v="TC-203"/>
        <s v="TC-204"/>
        <s v="TC-205"/>
        <s v="TC-206"/>
        <s v="TC-207"/>
        <s v="TC-208"/>
        <s v="TC-209"/>
        <s v="TC-210"/>
        <s v="TC-211"/>
        <s v="TC-212"/>
        <s v="TC-213"/>
        <s v="TC-214"/>
        <s v="TC-215"/>
        <s v="TC-216"/>
        <s v="TC-217"/>
        <s v="TC-218"/>
        <s v="TC-219"/>
        <s v="TC-220"/>
        <s v="TC-221"/>
        <s v="TC-222"/>
        <s v="TC-223"/>
        <s v="TC-224"/>
        <s v="TC-225"/>
        <s v="TC-226"/>
        <s v="TC-227"/>
        <s v="TC-228"/>
        <s v="TC-229"/>
        <s v="TC-230"/>
        <s v="TC-231"/>
        <s v="TC-232"/>
        <s v="TC-233"/>
        <s v="TC-234"/>
        <s v="TC-235"/>
        <s v="TC-236"/>
        <s v="TC-237"/>
        <s v="TC-238"/>
        <s v="TC-239"/>
        <s v="TC-240"/>
        <s v="TC-241"/>
        <s v="TC-242"/>
        <s v="TC-243"/>
        <s v="TC-244"/>
        <s v="TC-245"/>
        <s v="TC-246"/>
        <s v="TC-247"/>
        <s v="TC-248"/>
        <s v="TC-249"/>
        <s v="TC-250"/>
        <s v="TC-251"/>
        <s v="TC-252"/>
        <s v="TC-253"/>
        <s v="TC-254"/>
        <s v="TC-255"/>
        <s v="TC-256"/>
        <s v="TC-257"/>
        <s v="TC-258"/>
        <s v="TC-259"/>
        <s v="TC-260"/>
        <s v="TC-261"/>
        <s v="TC-262"/>
        <s v="TC-263"/>
        <s v="TC-264"/>
        <s v="TC-265"/>
        <s v="TC-266"/>
        <s v="TC-267"/>
        <s v="TC-268"/>
        <s v="TC-269"/>
        <s v="TC-270"/>
        <s v="TC-271"/>
        <s v="TC-272"/>
        <s v="TC-273"/>
        <s v="TC-274"/>
        <s v="TC-275"/>
        <s v="TC-276"/>
        <s v="TC-277"/>
        <s v="TC-278"/>
        <s v="TC-279"/>
        <s v="TC-280"/>
        <s v="TC-281"/>
        <s v="TC-282"/>
        <s v="TC-283"/>
        <s v="TC-284"/>
        <s v="TC-285"/>
        <s v="TC-286"/>
        <s v="TC-287"/>
        <s v="TC-288"/>
        <s v="TC-289"/>
        <s v="TC-290"/>
        <s v="TC-291"/>
        <s v="TC-292"/>
        <s v="TC-293"/>
        <s v="TC-294"/>
        <s v="TC-295"/>
        <s v="TC-296"/>
        <s v="TC-297"/>
        <s v="TC-298"/>
        <s v="TC-299"/>
        <s v="TC-300"/>
        <s v="TC-301"/>
        <s v="TC-302"/>
        <s v="TC-303"/>
        <s v="TC-304"/>
        <s v="TC-305"/>
        <s v="TC-306"/>
        <s v="TC-307"/>
        <s v="TC-308"/>
        <s v="TC-309"/>
        <s v="TC-310"/>
        <s v="TC-311"/>
        <s v="TC-312"/>
        <s v="TC-313"/>
        <s v="TC-314"/>
        <s v="TC-315"/>
        <s v="TC-316"/>
        <s v="TC-317"/>
        <s v="TC-318"/>
        <s v="TC-319"/>
        <s v="TC-320"/>
        <s v="TC-321"/>
        <s v="TC-322"/>
        <s v="TC-323"/>
        <s v="TC-324"/>
        <s v="TC-325"/>
        <s v="TC-326"/>
        <s v="TC-327"/>
        <s v="TC-328"/>
        <s v="TC-329"/>
        <s v="TC-330"/>
        <s v="TC-331"/>
        <s v="TC-332"/>
        <s v="TC-333"/>
        <s v="TC-334"/>
        <s v="TC-335"/>
        <s v="TC-336"/>
        <s v="TC-337"/>
        <s v="TC-338"/>
        <s v="TC-339"/>
        <s v="TC-340"/>
        <s v="TC-341"/>
        <s v="TC-342"/>
        <s v="TC-343"/>
        <s v="TC-344"/>
        <s v="TC-345"/>
        <s v="TC-346"/>
        <s v="TC-347"/>
        <s v="TC-348"/>
        <s v="TC-349"/>
        <s v="TC-350"/>
        <s v="TC-351"/>
        <s v="TC-352"/>
        <s v="TC-353"/>
        <s v="TC-354"/>
        <s v="TC-355"/>
        <s v="TC-356"/>
        <s v="TC-357"/>
        <s v="TC-358"/>
        <s v="TC-359"/>
        <s v="TC-360"/>
        <s v="TC-361"/>
        <s v="TC-362"/>
        <s v="TC-363"/>
        <s v="TC-364"/>
        <s v="TC-365"/>
        <s v="TC-366"/>
        <s v="TC-367"/>
        <s v="TC-368"/>
        <s v="TC-369"/>
        <s v="TC-370"/>
        <s v="TC-371"/>
        <s v="TC-372"/>
        <s v="TC-373"/>
        <s v="TC-374"/>
        <s v="TC-375"/>
        <s v="TC-376"/>
        <s v="TC-377"/>
        <s v="TC-378"/>
        <s v="TC-379"/>
        <s v="TC-380"/>
        <s v="TC-381"/>
        <s v="TC-382"/>
        <s v="TC-383"/>
        <s v="TC-384"/>
        <s v="TC-385"/>
        <s v="TC-386"/>
        <s v="TC-387"/>
        <s v="TC-388"/>
        <s v="TC-389"/>
        <s v="TC-390"/>
        <s v="TC-391"/>
        <s v="TC-392"/>
        <s v="TC-393"/>
        <s v="TC-394"/>
        <s v="TC-395"/>
        <s v="TC-396"/>
        <s v="TC-397"/>
        <s v="TC-398"/>
        <s v="TC-399"/>
        <s v="TC-400"/>
        <s v="TC-401"/>
        <s v="TC-402"/>
        <s v="TC-403"/>
        <s v="TC-404"/>
        <s v="TC-405"/>
        <s v="TC-406"/>
        <s v="TC-407"/>
        <s v="TC-408"/>
        <s v="TC-409"/>
        <s v="TC-410"/>
        <s v="TC-411"/>
        <s v="TC-412"/>
        <s v="TC-413"/>
        <s v="TC-414"/>
        <s v="TC-415"/>
        <s v="TC-416"/>
        <s v="TC-417"/>
        <s v="TC-418"/>
        <s v="TC-419"/>
        <s v="TC-420"/>
        <s v="TC-421"/>
        <s v="TC-422"/>
        <s v="TC-423"/>
        <s v="TC-424"/>
        <s v="TC-425"/>
        <s v="TC-426"/>
        <s v="TC-427"/>
        <s v="TC-428"/>
        <s v="TC-429"/>
        <s v="TC-430"/>
        <s v="TC-431"/>
        <s v="TC-432"/>
        <s v="TC-433"/>
        <s v="TC-434"/>
        <s v="TC-435"/>
        <s v="TC-436"/>
        <s v="TC-437"/>
        <s v="TC-438"/>
        <s v="TC-439"/>
        <s v="TC-440"/>
        <s v="TC-441"/>
        <s v="TC-442"/>
        <s v="TC-443"/>
        <s v="TC-444"/>
        <s v="TC-445"/>
        <s v="TC-446"/>
        <s v="TC-447"/>
        <s v="TC-448"/>
        <s v="TC-449"/>
        <s v="TC-450"/>
        <s v="TC-451"/>
        <s v="TC-452"/>
        <s v="TC-453"/>
        <s v="TC-454"/>
        <s v="TC-455"/>
        <s v="TC-456"/>
        <s v="TC-457"/>
        <s v="TC-458"/>
        <s v="TC-459"/>
        <s v="TC-460"/>
        <s v="TC-461"/>
        <s v="TC-462"/>
        <s v="TC-463"/>
        <s v="TC-464"/>
        <s v="TC-465"/>
        <s v="TC-466"/>
        <s v="TC-467"/>
        <s v="TC-468"/>
        <s v="TC-469"/>
        <s v="TC-470"/>
        <s v="TC-471"/>
        <s v="TC-472"/>
        <s v="TC-473"/>
        <s v="TC-474"/>
        <s v="TC-475"/>
        <s v="TC-476"/>
        <s v="TC-477"/>
        <s v="TC-478"/>
        <s v="TC-479"/>
        <s v="TC-480"/>
        <s v="TC-481"/>
        <s v="TC-482"/>
        <s v="TC-483"/>
        <s v="TC-484"/>
        <s v="TC-485"/>
        <s v="TC-486"/>
        <s v="TC-487"/>
        <s v="TC-488"/>
        <s v="TC-489"/>
        <s v="TC-490"/>
        <s v="TC-491"/>
        <s v="TC-492"/>
        <s v="TC-493"/>
        <s v="TC-494"/>
        <s v="TC-495"/>
        <s v="TC-496"/>
        <s v="TC-497"/>
        <s v="TC-498"/>
        <s v="TC-499"/>
        <s v="TC-500"/>
        <s v="TC-501"/>
        <s v="TC-502"/>
        <s v="TC-503"/>
        <s v="TC-504"/>
        <s v="TC-505"/>
        <s v="TC-506"/>
        <s v="TC-507"/>
        <s v="TC-508"/>
        <s v="TC-509"/>
        <s v="TC-510"/>
        <s v="TC-511"/>
        <s v="TC-512"/>
        <s v="TC-513"/>
        <s v="TC-514"/>
        <s v="TC-515"/>
        <s v="TC-516"/>
        <s v="TC-517"/>
        <s v="TC-518"/>
        <s v="TC-519"/>
        <s v="TC-520"/>
        <s v="TC-521"/>
        <s v="TC-522"/>
        <s v="TC-523"/>
        <s v="TC-524"/>
        <s v="TC-525"/>
        <s v="TC-526"/>
        <s v="TC-527"/>
        <s v="TC-528"/>
        <s v="TC-529"/>
        <s v="TC-530"/>
        <s v="TC-531"/>
        <s v="TC-532"/>
        <s v="TC-533"/>
        <s v="TC-534"/>
        <s v="TC-535"/>
        <s v="TC-536"/>
        <s v="TC-537"/>
        <s v="TC-538"/>
        <s v="TC-539"/>
        <s v="TC-540"/>
        <s v="TC-541"/>
        <s v="TC-542"/>
        <s v="TC-543"/>
        <s v="TC-544"/>
        <s v="TC-545"/>
        <s v="TC-546"/>
        <s v="TC-547"/>
        <s v="TC-548"/>
        <s v="TC-549"/>
        <s v="TC-550"/>
        <s v="TC-551"/>
        <s v="TC-552"/>
        <s v="TC-553"/>
        <s v="TC-554"/>
        <s v="TC-555"/>
        <s v="TC-556"/>
        <s v="TC-557"/>
        <s v="TC-558"/>
        <s v="TC-559"/>
        <s v="TC-560"/>
        <s v="TC-561"/>
        <s v="TC-562"/>
        <s v="TC-563"/>
        <s v="TC-564"/>
        <s v="TC-565"/>
        <s v="TC-566"/>
        <s v="TC-567"/>
        <s v="TC-568"/>
        <s v="TC-569"/>
        <s v="TC-570"/>
        <s v="TC-571"/>
        <s v="TC-572"/>
        <s v="TC-573"/>
        <s v="TC-574"/>
        <s v="TC-575"/>
        <s v="TC-576"/>
        <s v="TC-577"/>
        <s v="TC-578"/>
        <s v="TC-579"/>
        <s v="TC-580"/>
        <s v="TC-581"/>
        <s v="TC-582"/>
        <s v="TC-583"/>
        <s v="TC-584"/>
        <s v="TC-585"/>
        <s v="TC-586"/>
        <s v="TC-587"/>
        <s v="TC-588"/>
        <s v="TC-589"/>
        <s v="TC-590"/>
        <s v="TC-591"/>
        <s v="TC-592"/>
        <s v="TC-593"/>
        <s v="TC-594"/>
        <s v="TC-595"/>
        <s v="TC-596"/>
        <s v="TC-597"/>
        <s v="TC-598"/>
        <s v="TC-599"/>
        <s v="TC-600"/>
        <s v="TC-601"/>
        <s v="TC-602"/>
        <s v="TC-603"/>
        <s v="TC-604"/>
        <s v="TC-605"/>
        <s v="TC-606"/>
        <s v="TC-607"/>
        <s v="TC-608"/>
        <s v="TC-609"/>
        <s v="TC-610"/>
        <s v="TC-611"/>
        <s v="TC-612"/>
        <s v="TC-613"/>
        <s v="TC-614"/>
        <s v="TC-615"/>
        <s v="TC-616"/>
        <s v="TC-617"/>
        <s v="TC-618"/>
        <s v="TC-619"/>
        <s v="TC-620"/>
        <s v="TC-621"/>
        <s v="TC-622"/>
        <s v="TC-623"/>
        <s v="TC-624"/>
        <s v="TC-625"/>
        <s v="TC-626"/>
        <s v="TC-627"/>
        <s v="TC-628"/>
        <s v="TC-629"/>
        <s v="TC-630"/>
        <s v="TC-631"/>
        <s v="TC-632"/>
        <s v="TC-633"/>
        <s v="TC-634"/>
        <s v="TC-635"/>
        <s v="TC-636"/>
        <s v="TC-637"/>
        <s v="TC-638"/>
        <s v="TC-639"/>
        <s v="TC-640"/>
        <s v="TC-641"/>
        <s v="TC-642"/>
        <s v="TC-643"/>
        <s v="TC-644"/>
        <s v="TC-645"/>
        <s v="TC-646"/>
        <s v="TC-647"/>
        <s v="TC-648"/>
        <s v="TC-649"/>
        <s v="TC-650"/>
        <s v="TC-651"/>
        <s v="TC-652"/>
        <s v="TC-653"/>
        <s v="TC-654"/>
        <s v="TC-655"/>
        <s v="TC-656"/>
        <s v="TC-657"/>
        <s v="TC-658"/>
        <s v="TC-659"/>
        <s v="TC-660"/>
        <s v="TC-661"/>
        <s v="TC-662"/>
        <s v="TC-663"/>
        <s v="TC-664"/>
        <s v="TC-665"/>
        <s v="TC-666"/>
        <s v="TC-667"/>
        <s v="TC-668"/>
        <s v="TC-669"/>
        <s v="TC-670"/>
        <s v="TC-671"/>
        <s v="TC-672"/>
        <s v="TC-673"/>
        <s v="TC-674"/>
        <s v="TC-675"/>
        <s v="TC-676"/>
        <s v="TC-677"/>
        <s v="TC-678"/>
        <s v="TC-679"/>
        <s v="TC-680"/>
        <s v="TC-681"/>
        <s v="TC-682"/>
        <s v="TC-683"/>
        <s v="TC-684"/>
        <s v="TC-685"/>
        <s v="TC-686"/>
        <s v="TC-687"/>
        <s v="TC-688"/>
        <s v="TC-689"/>
        <s v="TC-690"/>
        <s v="TC-691"/>
        <s v="TC-692"/>
        <s v="TC-693"/>
        <s v="TC-694"/>
        <s v="TC-695"/>
        <s v="TC-696"/>
        <s v="TC-697"/>
        <s v="TC-698"/>
        <s v="TC-699"/>
        <s v="TC-700"/>
        <s v="TC-701"/>
        <s v="TC-702"/>
        <s v="TC-703"/>
        <s v="TC-704"/>
        <s v="TC-705"/>
        <s v="TC-706"/>
        <s v="TC-707"/>
        <s v="TC-708"/>
        <s v="TC-709"/>
        <s v="TC-710"/>
        <s v="TC-711"/>
        <s v="TC-712"/>
        <s v="TC-713"/>
        <s v="TC-714"/>
        <s v="TC-715"/>
        <s v="TC-716"/>
        <s v="TC-717"/>
        <s v="TC-718"/>
        <s v="TC-719"/>
        <s v="TC-720"/>
        <s v="TC-721"/>
        <s v="TC-722"/>
        <s v="TC-723"/>
        <s v="TC-724"/>
        <s v="TC-725"/>
        <s v="TC-726"/>
        <s v="TC-727"/>
        <s v="TC-728"/>
        <s v="TC-729"/>
        <s v="TC-730"/>
        <s v="TC-731"/>
        <s v="TC-732"/>
        <s v="TC-733"/>
        <s v="TC-734"/>
        <s v="TC-735"/>
        <s v="TC-736"/>
        <s v="TC-737"/>
        <s v="TC-738"/>
        <s v="TC-739"/>
        <s v="TC-740"/>
        <s v="TC-741"/>
        <s v="TC-742"/>
        <s v="TC-743"/>
        <s v="TC-744"/>
        <s v="TC-745"/>
        <s v="TC-746"/>
        <s v="TC-747"/>
        <s v="TC-748"/>
        <s v="TC-749"/>
        <s v="TC-750"/>
        <s v="TC-751"/>
        <s v="TC-752"/>
        <s v="TC-753"/>
        <s v="TC-754"/>
        <s v="TC-755"/>
        <s v="TC-756"/>
        <s v="TC-757"/>
        <s v="TC-758"/>
        <s v="TC-759"/>
        <s v="TC-760"/>
        <s v="TC-761"/>
        <s v="TC-762"/>
        <s v="TC-763"/>
        <s v="TC-764"/>
        <s v="TC-765"/>
        <s v="TC-766"/>
        <s v="TC-767"/>
        <s v="TC-768"/>
        <s v="TC-769"/>
        <s v="TC-770"/>
        <s v="TC-771"/>
        <s v="TC-772"/>
        <s v="TC-773"/>
        <s v="TC-774"/>
        <s v="TC-775"/>
        <s v="TC-776"/>
        <s v="TC-777"/>
        <s v="TC-778"/>
        <s v="TC-779"/>
        <s v="TC-780"/>
        <s v="TC-781"/>
        <s v="TC-782"/>
        <s v="TC-783"/>
        <s v="TC-784"/>
        <s v="TC-785"/>
        <s v="TC-786"/>
        <s v="TC-787"/>
        <s v="TC-788"/>
        <s v="TC-789"/>
        <s v="TC-790"/>
        <s v="TC-791"/>
        <s v="TC-792"/>
        <s v="TC-793"/>
        <s v="TC-794"/>
        <s v="TC-795"/>
        <s v="TC-796"/>
        <s v="TC-797"/>
        <s v="TC-798"/>
        <s v="TC-799"/>
        <s v="TC-800"/>
        <s v="TC-801"/>
        <s v="TC-802"/>
        <s v="TC-803"/>
        <s v="TC-804"/>
        <s v="TC-805"/>
        <s v="TC-806"/>
        <s v="TC-807"/>
        <s v="TC-808"/>
        <s v="TC-809"/>
        <s v="TC-810"/>
        <s v="TC-811"/>
        <s v="TC-812"/>
        <s v="TC-813"/>
        <s v="TC-814"/>
        <s v="TC-815"/>
        <s v="TC-816"/>
        <s v="TC-817"/>
        <s v="TC-818"/>
        <s v="TC-819"/>
        <s v="TC-820"/>
        <s v="TC-821"/>
        <s v="TC-822"/>
        <s v="TC-823"/>
        <s v="TC-824"/>
        <s v="TC-825"/>
        <s v="TC-826"/>
        <s v="TC-827"/>
        <s v="TC-828"/>
        <s v="TC-829"/>
        <s v="TC-830"/>
        <s v="TC-831"/>
        <s v="TC-832"/>
        <s v="TC-833"/>
        <s v="TC-834"/>
        <s v="TC-835"/>
        <s v="TC-836"/>
        <s v="TC-837"/>
        <s v="TC-838"/>
        <s v="TC-839"/>
        <s v="TC-840"/>
        <s v="TC-841"/>
        <s v="TC-842"/>
        <s v="TC-843"/>
        <s v="TC-844"/>
        <s v="TC-845"/>
        <s v="TC-846"/>
        <s v="TC-847"/>
        <s v="TC-848"/>
        <s v="TC-849"/>
        <s v="TC-850"/>
        <s v="TC-851"/>
        <s v="TC-852"/>
        <s v="TC-853"/>
        <s v="TC-854"/>
        <s v="TC-855"/>
        <s v="TC-856"/>
        <s v="TC-857"/>
        <s v="TC-858"/>
        <s v="TC-859"/>
        <s v="TC-860"/>
        <s v="TC-861"/>
        <s v="TC-862"/>
        <s v="TC-863"/>
        <s v="TC-864"/>
        <s v="TC-865"/>
        <s v="TC-866"/>
        <s v="TC-867"/>
        <s v="TC-868"/>
        <s v="TC-869"/>
        <s v="TC-870"/>
        <s v="TC-871"/>
        <s v="TC-872"/>
        <s v="TC-873"/>
        <s v="TC-874"/>
        <s v="TC-875"/>
        <s v="TC-876"/>
        <s v="TC-877"/>
        <s v="TC-878"/>
        <s v="TC-879"/>
        <s v="TC-880"/>
        <s v="TC-881"/>
        <s v="TC-882"/>
        <s v="TC-883"/>
        <s v="TC-884"/>
        <s v="TC-885"/>
        <s v="TC-886"/>
        <s v="TC-887"/>
        <s v="TC-888"/>
        <s v="TC-889"/>
        <s v="TC-890"/>
        <s v="TC-891"/>
        <s v="TC-892"/>
        <s v="TC-893"/>
        <s v="TC-894"/>
        <s v="TC-895"/>
        <s v="TC-896"/>
        <s v="TC-897"/>
        <s v="TC-898"/>
        <s v="TC-899"/>
        <s v="TC-900"/>
        <s v="TC-901"/>
        <s v="TC-902"/>
        <s v="TC-903"/>
        <s v="TC-904"/>
        <s v="TC-905"/>
        <s v="TC-906"/>
        <s v="TC-907"/>
        <s v="TC-908"/>
        <s v="TC-909"/>
        <s v="TC-910"/>
        <s v="TC-911"/>
        <s v="TC-912"/>
        <s v="TC-913"/>
        <s v="TC-914"/>
        <s v="TC-915"/>
        <s v="TC-916"/>
        <s v="TC-917"/>
        <s v="TC-918"/>
        <s v="TC-919"/>
        <s v="TC-920"/>
        <s v="TC-921"/>
        <s v="TC-922"/>
        <s v="TC-923"/>
        <s v="TC-924"/>
        <s v="TC-925"/>
        <s v="TC-926"/>
        <s v="TC-927"/>
        <s v="TC-928"/>
        <s v="TC-929"/>
        <s v="TC-930"/>
        <s v="TC-931"/>
        <s v="TC-932"/>
        <s v="TC-933"/>
        <s v="TC-934"/>
        <s v="TC-935"/>
        <s v="TC-936"/>
        <s v="TC-937"/>
        <s v="TC-938"/>
        <s v="TC-939"/>
        <s v="TC-940"/>
        <s v="TC-941"/>
        <s v="TC-942"/>
        <s v="TC-943"/>
        <s v="TC-944"/>
        <s v="TC-945"/>
        <s v="TC-946"/>
        <s v="TC-947"/>
        <s v="TC-948"/>
        <s v="TC-949"/>
        <s v="TC-950"/>
        <s v="TC-951"/>
        <s v="TC-952"/>
        <s v="TC-953"/>
        <s v="TC-954"/>
        <s v="TC-955"/>
        <s v="TC-956"/>
        <s v="TC-957"/>
        <s v="TC-958"/>
        <s v="TC-959"/>
        <s v="TC-960"/>
        <s v="TC-961"/>
        <s v="TC-962"/>
        <s v="TC-963"/>
        <s v="TC-964"/>
        <s v="TC-965"/>
        <s v="TC-966"/>
        <s v="TC-967"/>
        <s v="TC-968"/>
        <s v="TC-969"/>
        <s v="TC-970"/>
        <s v="TC-971"/>
        <s v="TC-972"/>
        <s v="TC-973"/>
        <s v="TC-974"/>
        <s v="TC-975"/>
        <s v="TC-976"/>
        <s v="TC-977"/>
        <s v="TC-978"/>
        <s v="TC-979"/>
        <s v="TC-980"/>
        <s v="TC-981"/>
        <s v="TC-982"/>
        <s v="TC-983"/>
        <s v="TC-984"/>
        <s v="TC-985"/>
        <s v="TC-986"/>
        <s v="TC-987"/>
        <s v="TC-988"/>
        <s v="TC-989"/>
        <s v="TC-990"/>
        <s v="TC-991"/>
        <s v="TC-992"/>
        <s v="TC-993"/>
        <s v="TC-994"/>
        <s v="TC-995"/>
        <s v="TC-996"/>
        <s v="TC-997"/>
        <s v="TC-998"/>
        <s v="TC-999"/>
        <s v="TC-1000"/>
        <s v="TC-1001"/>
        <s v="TC-1002"/>
        <s v="TC-1003"/>
        <s v="TC-1004"/>
        <s v="TC-1005"/>
        <s v="TC-1006"/>
        <s v="TC-1007"/>
        <s v="TC-1008"/>
        <s v="TC-1009"/>
        <s v="TC-1010"/>
        <s v="TC-1011"/>
        <s v="TC-1012"/>
        <s v="TC-1013"/>
        <s v="TC-1014"/>
        <s v="TC-1015"/>
        <s v="TC-1016"/>
        <s v="TC-1017"/>
        <s v="TC-1018"/>
        <s v="TC-1019"/>
        <s v="TC-1020"/>
        <s v="TC-1021"/>
        <s v="TC-1022"/>
        <s v="TC-1023"/>
        <s v="TC-1024"/>
        <s v="TC-1025"/>
        <s v="TC-1026"/>
        <s v="TC-1027"/>
        <s v="TC-1028"/>
        <s v="TC-1029"/>
        <s v="TC-1030"/>
        <s v="TC-1031"/>
        <s v="TC-1032"/>
        <s v="TC-1033"/>
        <s v="TC-1034"/>
        <s v="TC-1035"/>
        <s v="TC-1036"/>
        <s v="TC-1037"/>
        <s v="TC-1038"/>
        <s v="TC-1039"/>
        <s v="TC-1040"/>
        <s v="TC-1041"/>
        <s v="TC-1042"/>
        <s v="TC-1043"/>
        <s v="TC-1044"/>
        <s v="TC-1045"/>
        <s v="TC-1046"/>
        <s v="TC-1047"/>
        <s v="TC-1048"/>
        <s v="TC-1049"/>
        <s v="TC-1050"/>
        <s v="TC-1051"/>
        <s v="TC-1052"/>
        <s v="TC-1053"/>
        <s v="TC-1054"/>
        <s v="TC-1055"/>
        <s v="TC-1056"/>
        <s v="TC-1057"/>
        <s v="TC-1058"/>
        <s v="TC-1059"/>
        <s v="TC-1060"/>
        <s v="TC-1061"/>
        <s v="TC-1062"/>
        <s v="TC-1063"/>
        <s v="TC-1064"/>
        <s v="TC-1065"/>
        <s v="TC-1066"/>
        <s v="TC-1067"/>
        <s v="TC-1068"/>
        <s v="TC-1069"/>
        <s v="TC-1070"/>
        <s v="TC-1071"/>
        <s v="TC-1072"/>
        <s v="TC-1073"/>
        <s v="TC-1074"/>
        <s v="TC-1075"/>
        <s v="TC-1076"/>
        <s v="TC-1077"/>
        <s v="TC-1078"/>
        <s v="TC-1079"/>
        <s v="TC-1080"/>
        <s v="TC-1081"/>
        <s v="TC-1082"/>
        <s v="TC-1083"/>
        <s v="TC-1084"/>
        <s v="TC-1085"/>
        <s v="TC-1086"/>
        <s v="TC-1087"/>
        <s v="TC-1088"/>
        <s v="TC-1089"/>
        <s v="TC-1090"/>
        <s v="TC-1091"/>
        <s v="TC-1092"/>
        <s v="TC-1093"/>
        <s v="TC-1094"/>
        <s v="TC-1095"/>
        <s v="TC-1096"/>
        <s v="TC-1097"/>
        <s v="TC-1098"/>
        <s v="TC-1099"/>
        <s v="TC-1100"/>
        <s v="TC-1101"/>
        <s v="TC-1102"/>
        <s v="TC-1103"/>
        <s v="TC-1104"/>
        <s v="TC-1105"/>
        <s v="TC-1106"/>
        <s v="TC-1107"/>
        <s v="TC-1108"/>
        <s v="TC-1109"/>
        <s v="TC-1110"/>
        <s v="TC-1111"/>
        <s v="TC-1112"/>
        <s v="TC-1113"/>
        <s v="TC-1114"/>
        <s v="TC-1115"/>
        <s v="TC-1116"/>
        <s v="TC-1117"/>
        <s v="TC-1118"/>
        <s v="TC-1119"/>
        <s v="TC-1120"/>
        <s v="TC-1121"/>
        <s v="TC-1122"/>
        <s v="TC-1123"/>
        <s v="TC-1124"/>
        <s v="TC-1125"/>
        <s v="TC-1126"/>
        <s v="TC-1127"/>
        <s v="TC-1128"/>
        <s v="TC-1129"/>
        <s v="TC-1130"/>
        <s v="TC-1131"/>
        <s v="TC-1132"/>
        <s v="TC-1133"/>
        <s v="TC-1134"/>
        <s v="TC-1135"/>
        <s v="TC-1136"/>
        <s v="TC-1137"/>
        <s v="TC-1138"/>
        <s v="TC-1139"/>
        <s v="TC-1140"/>
        <s v="TC-1141"/>
        <s v="TC-1142"/>
        <s v="TC-1143"/>
        <s v="TC-1144"/>
        <s v="TC-1145"/>
        <s v="TC-1146"/>
        <s v="TC-1147"/>
        <s v="TC-1148"/>
        <s v="TC-1149"/>
        <s v="TC-1150"/>
        <s v="TC-1151"/>
        <s v="TC-1152"/>
        <s v="TC-1153"/>
        <s v="TC-1154"/>
        <s v="TC-1155"/>
        <s v="TC-1156"/>
        <s v="TC-1157"/>
        <s v="TC-1158"/>
        <s v="TC-1159"/>
        <s v="TC-1160"/>
        <s v="TC-1161"/>
        <s v="TC-1162"/>
        <s v="TC-1163"/>
        <s v="TC-1164"/>
        <s v="TC-1165"/>
        <s v="TC-1166"/>
        <s v="TC-1167"/>
        <s v="TC-1168"/>
        <s v="TC-1169"/>
        <s v="TC-1170"/>
        <s v="TC-1171"/>
        <s v="TC-1172"/>
        <s v="TC-1173"/>
        <s v="TC-1174"/>
        <s v="TC-1175"/>
        <s v="TC-1176"/>
        <s v="TC-1177"/>
        <s v="TC-1178"/>
        <s v="TC-1179"/>
        <s v="TC-1180"/>
        <s v="TC-1181"/>
        <s v="TC-1182"/>
        <s v="TC-1183"/>
        <s v="TC-1184"/>
        <s v="TC-1185"/>
        <s v="TC-1186"/>
        <s v="TC-1187"/>
        <s v="TC-1188"/>
        <s v="TC-1189"/>
        <s v="TC-1190"/>
        <s v="TC-1191"/>
        <s v="TC-1192"/>
        <s v="TC-1193"/>
        <s v="TC-1194"/>
        <s v="TC-1195"/>
        <s v="TC-1196"/>
        <s v="TC-1197"/>
        <s v="TC-1198"/>
        <s v="TC-1199"/>
        <s v="TC-1200"/>
        <s v="TC-1201"/>
        <s v="TC-1202"/>
        <s v="TC-1203"/>
        <s v="TC-1204"/>
        <s v="TC-1205"/>
        <s v="TC-1206"/>
        <s v="TC-1207"/>
        <s v="TC-1208"/>
        <s v="TC-1209"/>
        <s v="TC-1210"/>
        <s v="TC-1211"/>
        <s v="TC-1212"/>
        <s v="TC-1213"/>
        <s v="TC-1214"/>
        <s v="TC-1215"/>
        <s v="TC-1216"/>
        <s v="TC-1217"/>
        <s v="TC-1218"/>
        <s v="TC-1219"/>
        <s v="TC-1220"/>
        <s v="TC-1221"/>
        <s v="TC-1222"/>
        <s v="TC-1223"/>
        <s v="TC-1224"/>
        <s v="TC-1225"/>
        <s v="TC-1226"/>
        <s v="TC-1227"/>
        <s v="TC-1228"/>
        <s v="TC-1229"/>
        <s v="TC-1230"/>
        <s v="TC-1231"/>
        <s v="TC-1232"/>
        <s v="TC-1233"/>
        <s v="TC-1234"/>
        <s v="TC-1235"/>
        <s v="TC-1236"/>
        <s v="TC-1237"/>
        <s v="TC-1238"/>
        <s v="TC-1239"/>
        <s v="TC-1240"/>
        <s v="TC-1241"/>
        <s v="TC-1242"/>
        <s v="TC-1243"/>
        <s v="TC-1244"/>
        <s v="TC-1245"/>
        <s v="TC-1246"/>
        <s v="TC-1247"/>
        <s v="TC-1248"/>
        <s v="TC-1249"/>
        <s v="TC-1250"/>
        <s v="TC-1251"/>
        <s v="TC-1252"/>
        <s v="TC-1253"/>
        <s v="TC-1254"/>
        <s v="TC-1255"/>
        <s v="TC-1256"/>
        <s v="TC-1257"/>
        <s v="TC-1258"/>
        <s v="TC-1259"/>
        <s v="TC-1260"/>
        <s v="TC-1261"/>
        <s v="TC-1262"/>
        <s v="TC-1263"/>
        <s v="TC-1264"/>
        <s v="TC-1265"/>
        <s v="TC-1266"/>
        <s v="TC-1267"/>
      </sharedItems>
    </cacheField>
    <cacheField name="Module" numFmtId="0">
      <sharedItems count="1">
        <s v="Bill Checking "/>
      </sharedItems>
    </cacheField>
    <cacheField name="Submodule" numFmtId="0">
      <sharedItems containsBlank="1" count="60">
        <s v="Vendor Master"/>
        <s v="Vendor Master - Grid"/>
        <s v="Vendor Master "/>
        <s v="Vendor Master - Add"/>
        <s v="Vendor Master - Edit"/>
        <s v="Vendor Master - Bulk Upload"/>
        <s v="Vendor Master - View"/>
        <s v="Search option"/>
        <s v="Vendor Master - Downlaod template"/>
        <s v="Payment Template  Master"/>
        <s v="Payment Template Master - Grid"/>
        <s v="Payment Template Master - Search"/>
        <s v="Payment Template Master"/>
        <s v="Payment Template Master - Add"/>
        <s v="Payment Template Master - Edit"/>
        <s v="Bill Checking transaction"/>
        <s v="Payment Template Master - View"/>
        <s v="Bill checking transaction - Export"/>
        <s v="Bill checking transaction - Search"/>
        <s v="Bill checking transaction - Filter"/>
        <s v="Bill checking transaction - Add data"/>
        <s v="Bill checking transaction - Edit"/>
        <s v="Bill checking transaction - View"/>
        <s v="Bill checking transaction - Cancel Bill"/>
        <s v="Bill checking transaction - Approval - Edit"/>
        <s v="Bill checking transaction -Edit"/>
        <s v="Bill checking transaction - Approval/Rejection"/>
        <s v="Bill checking transaction - Approval"/>
        <s v="Bill checking transaction - Creator - Edit"/>
        <s v="Bill checking transaction - Assigned to- Gird"/>
        <s v="Bill Checking - Approval Settings"/>
        <s v="Bill checking transaction - History"/>
        <s v="Bill Payments"/>
        <s v="Bill Payments - Grid"/>
        <s v="Bill Payments - View"/>
        <s v="Bill Payments - Export"/>
        <s v="Bill Payments - Download txt file"/>
        <s v="Bill Payments - Auto update payment"/>
        <s v="Bill checking transaction - Payment Details"/>
        <s v="Bill checking transaction - Payment Details - Grid"/>
        <s v="Bill checking transaction - Payment Details - Edit"/>
        <s v="Bill checking transaction - Payment Details - Export"/>
        <s v="Bill checking transaction - Payment Details - Search"/>
        <s v="Bill checking transaction - Payment Details - Export Reset"/>
        <s v="Bill checking transaction - Payment History"/>
        <s v="Bill checking transaction "/>
        <s v="Bill checking transaction - Assigned Person"/>
        <s v="Bill Type Master"/>
        <s v="Bill Type Master  - Grid"/>
        <s v="Bill Type Master - Add Bill Type"/>
        <s v="Bill Type Master  - Edit"/>
        <s v="Bill Type-&gt;Grid View"/>
        <s v="Approval Settings"/>
        <s v="Approval Settings - Edit"/>
        <s v="Approval Settings - View"/>
        <s v="Vendor Master - Search"/>
        <s v="Bill checking transaction - Assigned to - Edit"/>
        <s v="Bill checking transaction - Assigned to- Edit"/>
        <s v="Bill checking transaction - Approver - Edit"/>
        <m u="1"/>
      </sharedItems>
    </cacheField>
    <cacheField name="Req Id" numFmtId="0">
      <sharedItems containsString="0" containsBlank="1" containsNonDate="0" count="1">
        <m/>
      </sharedItems>
    </cacheField>
    <cacheField name="Function" numFmtId="0">
      <sharedItems containsBlank="1" count="6">
        <m/>
        <s v="Add"/>
        <s v="Gird view"/>
        <s v="Edit"/>
        <s v="View"/>
        <s v="Grid view"/>
      </sharedItems>
    </cacheField>
    <cacheField name="Testing Type" numFmtId="0">
      <sharedItems count="4">
        <s v="Functionality"/>
        <s v="UI"/>
        <s v="Validation"/>
        <s v="Intergration"/>
      </sharedItems>
    </cacheField>
    <cacheField name="Platform" numFmtId="0">
      <sharedItems containsString="0" containsBlank="1" containsNonDate="0" count="1">
        <m/>
      </sharedItems>
    </cacheField>
    <cacheField name="Field" numFmtId="0">
      <sharedItems containsBlank="1" containsNumber="1" containsInteger="1" containsMixedTypes="1" count="150">
        <m/>
        <s v="Grid View"/>
        <s v="Vendor name"/>
        <s v="Mobile Number"/>
        <s v="Email"/>
        <s v="Address"/>
        <s v="Country"/>
        <s v="State"/>
        <s v="City"/>
        <s v="Pincode"/>
        <s v="Adhar No"/>
        <s v="Adhar No Attachment"/>
        <s v="PAN"/>
        <s v="PAN No Attachment"/>
        <s v="MSME "/>
        <s v="MSME Attachment"/>
        <s v="GST No"/>
        <s v="GST Attachment"/>
        <s v="Bill Day"/>
        <s v="ERP account name"/>
        <s v="Consider in payment (yes/no/petty cash)"/>
        <s v="Bank Name"/>
        <s v="Bank Branch Name"/>
        <s v=" Account No"/>
        <s v="Account No"/>
        <s v=" IFSC Code"/>
        <s v="Beneficiary Name"/>
        <s v="Bank Passbook Attachment"/>
        <s v="Cheque Attachment"/>
        <s v="Payment Template"/>
        <s v="Card Number"/>
        <s v="Reference no"/>
        <s v="Narration"/>
        <s v="Status"/>
        <s v="Save"/>
        <s v="Back"/>
        <s v="Vendor ID "/>
        <s v="attachments"/>
        <s v="error message"/>
        <s v="View page"/>
        <s v="Update"/>
        <s v="Close"/>
        <s v="Search field"/>
        <s v="Search button "/>
        <s v="Reset"/>
        <s v="Downlaod Template"/>
        <s v="Pin code"/>
        <s v="Aadhar No"/>
        <s v="PAN No"/>
        <s v="MSME No"/>
        <s v="IFSC Code"/>
        <s v="Template"/>
        <s v="Bulk Upload"/>
        <s v="Bulk Upload pop-up"/>
        <s v="Bulk Upload &gt; Choose File"/>
        <s v="Bulk Upload &gt; Upload"/>
        <s v="Bulk Upload &gt; Back"/>
        <s v="report page"/>
        <s v="View button"/>
        <s v="Sr No"/>
        <s v="Template name"/>
        <s v="Payment type"/>
        <s v="Bill type"/>
        <s v="Min days"/>
        <s v="Bill Day "/>
        <s v="Payment weekly"/>
        <s v="Remark"/>
        <s v="Created at "/>
        <s v="Created by"/>
        <s v="Updated at"/>
        <s v="Updated by"/>
        <s v="Search "/>
        <s v="Payment Type &gt; Monthly "/>
        <s v="Payment Type &gt; Weekly"/>
        <s v="Bill Date Type"/>
        <s v="Save "/>
        <s v="Back "/>
        <s v="Grid View "/>
        <s v="Update button "/>
        <s v="Payment date"/>
        <s v="Bill ID"/>
        <s v="Bill status"/>
        <s v="Assigned to"/>
        <s v="From Bill date"/>
        <s v="To Bill date"/>
        <s v="From Received date"/>
        <s v="To Received date"/>
        <s v="From payment date"/>
        <s v="To payment date"/>
        <s v="From bill amount"/>
        <s v="To bill amount"/>
        <s v="From hold amount"/>
        <s v="To hold amount"/>
        <s v="Is orignal bill needed"/>
        <s v=" Bill type "/>
        <s v="Assign to"/>
        <s v="Bill date"/>
        <s v="Received date"/>
        <s v="Bill Amount"/>
        <s v="vendor bill number"/>
        <s v="Debit advance"/>
        <s v="Taxable amount"/>
        <s v="IGST/GST"/>
        <s v="Round off"/>
        <s v="TCS"/>
        <s v="TCS applicable"/>
        <s v="original bill needed"/>
        <s v="TDS applicable"/>
        <s v="TDS Section"/>
        <s v="Net Payment"/>
        <s v="TDS Amount"/>
        <s v="Remark history"/>
        <s v="Audit remark"/>
        <s v="Attachment"/>
        <s v="Bill Creator"/>
        <s v="Assigned To login"/>
        <s v="Internal Audit Remark"/>
        <s v="External  Audit Remark"/>
        <n v="0"/>
        <s v="Login"/>
        <s v=" Status "/>
        <s v=" Remark "/>
        <s v=" Created at "/>
        <s v=" Created by "/>
        <s v="Updated at "/>
        <s v=" Updated by "/>
        <s v=" Action "/>
        <s v="Slab 1"/>
        <s v="Assigned Approvers"/>
        <s v="Required  users"/>
        <s v="Required  Number"/>
        <s v="Delete slab"/>
        <s v="Slab N"/>
        <s v="Amount"/>
        <s v="Assigned To "/>
        <s v="Assigned To  "/>
        <s v="Remark field"/>
        <s v="Submit button"/>
        <s v="Cancel button"/>
        <s v="View"/>
        <s v="Level of Approver"/>
        <s v="Upto Amount"/>
        <s v="Required  Approvers"/>
        <s v="Required  Member"/>
        <s v="Required  number "/>
        <s v="Cancel"/>
        <s v="Search"/>
        <s v=" Search bar "/>
        <s v=" Reset button "/>
        <s v="Salb N"/>
      </sharedItems>
    </cacheField>
    <cacheField name="Test Description" numFmtId="0">
      <sharedItems count="1068" longText="1">
        <s v="Verify user can reach to Vendor master by using below navigation path :_x000a_Login to Ticket System &gt;&gt; Bill Checking &gt;&gt; Vendor Master"/>
        <s v="Verify that Vendor Master sub module is visible &amp; clickable "/>
        <s v="Verify that when click on Vendor master sub module, it redirect to vendor Master page"/>
        <s v="Verify that follwing fields are displayed on grid view :_x000a_1. Action_x000a_1. ID_x000a_2. Status_x000a_3. Vendor name_x000a_4. Address_x000a_5. Country_x000a_6. State_x000a_7. City_x000a_8. Pincode_x000a_9. Mobile_x000a_10. Email_x000a_11. Aadhar_x000a_12. PAN_x000a_13. MSME no_x000a_14. GST No_x000a_15. Bank Name_x000a_16. Bank Branch Name_x000a_17. Account No_x000a_18. IFSC Code_x000a_19. .Beneficiary Name_x000a_20. Consider in Payment_x000a_21. Reference number_x000a_22. card number_x000a_23. Template name_x000a_24. Created at_x000a_25. Created by_x000a_26. Updated By_x000a_27. Updated at"/>
        <s v="Verify that Added record is successfully displayed on grid view"/>
        <s v="Verify that newly added record must be displayed on the top of the list"/>
        <s v="Verify that added data is displayed accuratly in grid view"/>
        <s v="Verify that Created At, Created By is displayed accuratly "/>
        <s v="Verify that Updated at, Updated by displayed accuratly "/>
        <s v="Verify that &quot;Status&quot; is displayed Acurately. If Active, then displayed Active, if Deactive then displayed Deactive."/>
        <s v="Verify that Add Vendor button is visible &amp; clickable "/>
        <s v="Verify that when click on Add Vendor button, it redirect to Add Vendor page"/>
        <s v="Verify that on Vendor Master page, User is able to view the below field and buttons as per the UI mention in design document :_x000a_1.Vendor Name_x000a_2.Address_x000a_3.Country_x000a_4.State_x000a_5.City_x000a_6.Pin Code_x000a_7.Mobile No._x000a_8.Email_x000a_9.Adhar No._x000a_10.Adhar No. Attachment_x000a_11.Pan No._x000a_12.Pan No. Attachment_x000a_13.MSME No._x000a_ 14.MSME No. Attachment_x000a_15.GST No._x000a_16.GST Attachment_x000a_17.ERP account name_x000a_18.Consider in payment (yes/no/petty cash)_x000a_19.Bank Name_x000a_20.Bank Branch Name_x000a_21.Account No._x000a_22.IFSC Code_x000a_23.Beneficiary Name_x000a_24.Bank Passbook Attachment_x000a_25.Cheque Attachment_x000a_26.Payment Template_x000a_27.Save (button)_x000a_28.Back (button)"/>
        <s v="Verify Vendor id is not visible while user trying to Add Vendor."/>
        <s v="Verify user is able to enter the Vendor Name"/>
        <s v="Verify this field should satisfy below validation :_x000a_1. It should accept only alphabets up-to 50_x000a_2. It should be unique_x000a_3. And minimum 3 character"/>
        <s v="Verify this field is Mandatory and marked with asterik (*)"/>
        <s v="Verify user is able to enter the Mobile No"/>
        <s v="Verify this field should satisfy below validation_x000a_1.Accept only numeric values ( 10 digits long)_x000a_2.The first digit should contain numbers between 6 to 9._x000a_3.The rest 9 digit can contain any number between 0 to 9._x000a_4. It should accept duplicate mobile no_x000a_5 It should not be unique"/>
        <s v="Verify user is able to enter the Email"/>
        <s v="Verify this field should satisfy below validation_x000a_1.Accept only characters ,'.' and @ character_x000a_2. It should accept duplicate Email id_x000a_3. It should not be unique"/>
        <s v="Verify user is able to enter the Address"/>
        <s v="Verify this field should satisfy below validation :_x000a_1. accept characters, numbers &amp; space"/>
        <s v="Verify user is able to select the Country"/>
        <s v="Verify this field should satisfy below validation_x000a_1.Accept single selection_x000a_2. It fetching data from Country Master_x000a_3. It fetching only active country's form Country master "/>
        <s v="Verify user is able to select the State"/>
        <s v="Verify this field should satisfy below validation_x000a_1.Accept single selection_x000a_2. It fetching data from State Master_x000a_3. It fetching only active STate's form State master "/>
        <s v="Verify this field is Mandatoryand marked with asterik"/>
        <s v="Verify user is able to select the City"/>
        <s v="Verify this field should satisfy below validation_x000a_1.Accept single selection_x000a_2. It fetching data from City Master_x000a_3. It fetching only active City's form City master "/>
        <s v="Verify user is able to enter the Pin Code"/>
        <s v="Verify this field should satisfy below validation :_x000a_1. Accept only numeric values_x000a_2. it should accept 6 digits."/>
        <s v="Verify user is able to enter the Adhar No"/>
        <s v="Verify this field should satisfy below validation_x000a_1.Accept only numeric values_x000a_2.It should have 12 digits._x000a_3.It should not start with 0 and 1._x000a_4.It should not contain any alphabet and special characters_x000a_5. Should not accept duplicate aadhar no_x000a_6. Should accept NA_x000a_7. It should be unique"/>
        <s v="Verify user is able to attach the Adhar No attachment"/>
        <s v="Verify this field should satisfy below validation_x000a_1.Accept only .JPG, .Jpeg, .Png, .pdf format only_x000a_2. Should alow user to upload upto 2 files."/>
        <s v="Verify user is able to enter the Pan No"/>
        <s v="Verify this field should satisfy below validation_x000a_1.It should be ten characters long._x000a_2.The first five characters should be any upper case alphabets._x000a_3.The next four-characters should be any number from 0 to 9_x000a_4.The last(tenth) character should be any upper case alphabet._x000a_5.It should not contain any white spaces._x000a_It can accept NA._x000a_Should not accept duplicate PAN no_x000a_It should be unique"/>
        <s v="Verify user is able to attach the Pan No attachment"/>
        <s v="Verify user is able to enter the MSME No"/>
        <s v="Verify this field should satisfy below validation_x000a_It should be of 12 digits _x000a_It can accept NA._x000a_12 alpha numeric data where the first two letters consist of state code._x000a_It should accept duplicate MSME _x000a_It should not be unique_x000a_It should accept NA"/>
        <s v="Verify this field is optional and  not marked with asterik"/>
        <s v="Verify user is able to attach the MSME No attachment"/>
        <s v="Verify this field is optional and not marked with asterik"/>
        <s v="Verify user is able to enter the GST No"/>
        <s v="Verify this field should satisfy below validation_x000a_1.It should be 15 characters long._x000a_2.The first 2 characters should be a number._x000a_3.The next 10 characters should be the PAN number of the taxpayer._x000a_4.The 13th character (entity code) should be a number from 1-9 or an alphabet._x000a_5.The 14th character should be Z._x000a_6.The 15th character should be an alphabet or a number._x000a_7.One GST no. should be used for registration only once. (each vendor will have unique GST no.) _x000a_It can accept NA._x000a_Should not accpet duplicate GST no_x000a_It should be unique"/>
        <s v="Verify user is able to attach the GST Attachment"/>
        <s v="Verify this field should satisfy below validation_x000a_ If user just attaches image of GST no.,_x000a_1.Accept only .JPG, .Jpeg, .Png, .pdf format only_x000a_2. Should alow user to upload upto 2 files."/>
        <s v="Verify user is able to enter the ERP account name"/>
        <s v="Verify this field should satisfy below validation_x000a_It should display vendor name in the field "/>
        <s v="Verify user is able to select the Consider in payment (yes/no/petty cash)"/>
        <s v="Verify this field should satisfy below validation :_x000a_1. It will be drop-down consisting list of Yes, No &amp; Petty Cash._x000a_2. If user selects Petty Cash from drop-down, then it should display three more fields namely :_x000a_i] Card No. - It should accept only numbers up to 16 digits only without space._x000a_ii] Reference No. - It should accept alphanumeric inputs upto 20 digits. It should accept special characters_x000a_iii] Narration -  It should accept alphanumeric inputs with maximum length of 25. It should accept space. "/>
        <s v="Verify user is able to enter the Bank Name"/>
        <s v="Verify this field should satisfy below validation_x000a_1. Accept characters, special character and space. "/>
        <s v="Verify user is able to enter the Bank Branch Name"/>
        <s v="Verify this field should satisfy below validation_x000a_1. Accept characters ,space &amp; special character as .,_"/>
        <s v="Verify user is able to enter the Account No"/>
        <s v="Verify this field should satisfy below validation_x000a_1.Accepts only numerical value._x000a_2. Accepts up-to 25 digits_x000a_3. Minimum 10 digits_x000a_4. Should accept NA_x000a_2. It should not accept duplicate account No_x000a_3. It should be unique"/>
        <s v="Verify user is able to enter the IFSC Code"/>
        <s v="Verify this field should satisfy below validation_x000a_1.It should be 11 characters long.(max)_x000a_2.The first four characters should be upper case alphabets._x000a_3.The fifth character should be 0._x000a_4.The last six characters are usually numeric, but can also be alphabetic._x000a_5. Should accept NA_x000a_6. It should accept duplicate IFSC code_x000a_7. It should not be unique"/>
        <s v="Verify user is able to enter the Beneficiary Name"/>
        <s v="Verify this field should satisfy below validation :_x000a_1. Accept only characters and space._x000a_2. Can accept only alphabets up-to 50."/>
        <s v="Verify user is able to attach the Bank Passbook Attachment"/>
        <s v="Verify this field should satisfy below validation_x000a_1.Accept only .JPG, .Jpeg, .Png, .pdf format only_x000a_2.Once files are attached, it should have option to zoom as well as delete._x000a_3.Once files are attached it should be displayed with hyperlink."/>
        <s v="Verify user is able to attach the Cheque Attachment"/>
        <s v="Verify user is able to select the Payment Template"/>
        <s v="Verify this field should satisfy below validation_x000a_1. Single selection_x000a_2. Payment template is set against vendor ."/>
        <s v="Verify that this field has drop-down which consist of list of templates from payment template master."/>
        <s v="erify that this field fetching only active templates from payment template master"/>
        <s v="Verify that when consider in payment select No option then selected template name is removed &amp; field display blank  "/>
        <s v="Verify below condition is being satirfied Card Number field : _x000a_1. Accepts only numbers_x000a_2. Accepts 16 digits_x000a_3. It should not accept duplicate card no_x000a_4. It should be unique_x000a_5. It should accept NA"/>
        <s v="Verify below condition is being satisfied Ref Number field : _x000a_1. Accepts only numbers _x000a_3. Accepts up-to 25 digit _x000a_3. Should accept minimum 10 digit_x000a_4. It should not accept duplicate reference no_x000a_5. It should be unique_x000a_6. It should accept NA"/>
        <s v="Verify below condition is being satisfied Narration field : _x000a_1. Can accept only alphabets up-to 50."/>
        <s v="Verify user is able to click the Status radio button"/>
        <s v="Verify this field should satisfy below validation_x000a_1. Two Radio button will display  -Active and deactive._x000a_2. By default Active radio button is enabled/selected."/>
        <s v="Verify user is able to click the Save (button)"/>
        <s v="Verify error msg is being displayed or not upon adding invalid data"/>
        <s v="Verify this field should satisfy below validation_x000a_1. Upon click on Save button Vendor details get saved and user acknowledged with message &quot; Vendor has been successfully added&quot;"/>
        <s v="Verify upon click on save button records gets saved in respective table"/>
        <s v="Verify user is able to click the Back (button)"/>
        <s v="Verify this field should satisfy below validation_x000a_1. Upon click on Back Button, System takes user to Grid view"/>
        <s v="Verify if 'Edit'  icon is displayed on Grid View "/>
        <s v="Verify when clicked on Edit, system navigates to Edit page successfully"/>
        <s v="Verify if all fields are editable except vendor ID"/>
        <s v="Verify that Updated values is reflected successfully"/>
        <s v="Verify this field should satisfy below validation :_x000a_1. It should accept only alphabets up-to 50_x000a_2. It should be unique"/>
        <s v="Verify this field should satisfy below validation :_x000a_1. accept characters, numbers and space "/>
        <s v="Verify that User is able to select the State"/>
        <s v="_x000a_Verify this field should satisfy below validation :_x000a_1. Accept only numeric values_x000a_2. It should accept 6 digits"/>
        <s v="Verify this field should satisfy below validation_x000a_1.Accept only .JPG, .Jpeg, .Png, .pdf format only"/>
        <s v="Verify this field should satisfy below validation_x000a_ If user just attaches image of GST no.,_x000a_1.Accept only .JPG, .Jpeg, .Png, .pdf format only"/>
        <s v="Verify this field should satisfy below validation :_x000a_1. It will be drop-down consisting list of Yes, No &amp; Petty Cash._x000a_2. If user selects Petty Cash from drop-down, then it should display three more fields namely :_x000a_i] Card No. - It should accept only numbers up to 20 digits only without space._x000a_ii] Reference No. - It should accept alphanumeric inputs upto 20 digits. It should accept special characters_x000a_iii] Narration -  It should accept alphanumeric inputs with maximum length of 20. It should accept space. "/>
        <s v="Verify this field should satisfy below validation_x000a_1. Accept characters, numbers and space. "/>
        <s v="Verify this field should satisfy below validation_x000a_1. Accept characters, special characters and space. "/>
        <s v="Verify this field should satisfy below validation_x000a_1.Accepts  Numeric, No space in between digits 2. Maximum 25 digits long."/>
        <s v="Verify this field should satisfy below validation_x000a_1.It should be 20 characters long.(max)_x000a_2.The first four characters should be upper case alphabets._x000a_3.The fifth character should be 0._x000a_4.The last six characters are usually numeric, but can also be alphabetic._x000a_5. Should accept NA_x000a_6. It should accept duplicate IFSC code_x000a_7. It should not be unique"/>
        <s v="Verify this field should satisfy below validation :_x000a_1. Accept characters, numbers and space._x000a_2.Vendor Name is same as Name mention in his bank account "/>
        <s v="All attachments should be displayed on the page."/>
        <s v="when user is created by bulk upload all details in the file should reflect in respective columns in grid view."/>
        <s v="User should be able to zoom, view and delete the attachments."/>
        <s v="If user submit empty file then error message should be displayed and record should not be added."/>
        <s v="Verfiy All attachments are displayed successfully on view page"/>
        <s v="Verify that this field fetching only active templates from payment template master"/>
        <s v="Verify below condition is being satisfied Ref Number field : _x000a_1. Accepts only numbers _x000a_3. Accepts up-to 25 digit _x000a_3. Should accept minimum 10 digit_x000a_3. It should not accept duplicate reference no_x000a_4. It should be unique_x000a_5. It should accept NA"/>
        <s v="Verify below condition is being satisfied Narration field : _x000a_1. Previous enter data should display_x000a_2. Can accept only alphabets up-to 50."/>
        <s v="Verify user is able to click the Update (button)"/>
        <s v="Verify this field should satisfy below validation_x000a_1. Upon click on Update button Vendor details get saved and user acknowledged with message &quot; Vendor has been successfully Updated&quot;"/>
        <s v="Verify upon click on update button records gets saved in respective table"/>
        <s v="Verify if 'View' option is displayed on Grid View "/>
        <s v="Verify if 'view' icon is clickable and when clicked on page, opens view page successfully"/>
        <s v=" Verify if 'View' page displays all the fields successfully"/>
        <s v="Verify if All fields displays data accurately "/>
        <s v="Verify if All attachments are displayed successfully when clicked"/>
        <s v="Verify if all fields are non editable "/>
        <s v="Verify if when clicked on back button, system navigates on report page"/>
        <s v="Vendor: Verify if search field is displayed successfully on report page"/>
        <s v="Verify if searched by valid vendor name system displays accurate results"/>
        <s v="Verify if searched by invalid input, system displays no result"/>
        <s v="Verify that When clicked on search button, system is display result accordingly"/>
        <s v="Verify that Reset button when clicked, reset the page and previously added filter"/>
        <s v="Verify that Download Template  button is displayed on Grid View"/>
        <s v="Verify if Download Template button is clickable and when clicked Downloads the document successfully"/>
        <s v="Verify that Download Template should be displayed following fields respectively :_x000a_1. Vendor name_x000a_2. Mobile number_x000a_3. Email_x000a_4. Address_x000a_5. Country_x000a_6. State_x000a_7. City_x000a_8. Pincode_x000a_9. Aadhar No_x000a_10. PAN No_x000a_11. GST No_x000a_12. MSME No_x000a_13. Bank Name_x000a_14. Bank Branch Name_x000a_15. Account No_x000a_16. IFSC Code_x000a_17. Beneficiary Name_x000a_18. Consider in payment_x000a_19. ERP Account Name_x000a_20. Template_x000a_21. Card number_x000a_22. Reference number_x000a_23. Narration"/>
        <s v="Verify that The vendor name is entered"/>
        <s v="Verify upon inserting invalid data in Vendor field error file is being downloaded with remark &quot;Invalid Vendor Name&quot;"/>
        <s v="Verify that The mobile number of the vendor is entered. The mobile number consists of 10 digits"/>
        <s v="Verify upon inserting invalid data in Mobile No field error file is being downloaded with remark &quot;Invalid Mobile no&quot;"/>
        <s v="Verify The email address of the vendor is entered "/>
        <s v="Verify upon inserting invalid data in Email Id field error file is being downloaded with remark &quot;Invalid Email Id&quot;"/>
        <s v="Verify The address of the vendor is entered "/>
        <s v="Verify upon inserting invalid data in Address field error file is being downloaded with remark &quot;Invalid Address&quot;"/>
        <s v="Verify that the country of the vendor is entered."/>
        <s v="Verify that The country name should be active country name from the country master in the ticketing system."/>
        <s v="Verify upon inserting invalid data in Country field error file is being downloaded with remark &quot;Invalid Country &quot;"/>
        <s v="Verify that The state of the vendor is entered"/>
        <s v="Verify that The state name should be active state name from the state master in the ticketing system"/>
        <s v="Verify upon inserting invalid data in State field error file is being downloaded with remark &quot;Invalid State&quot;"/>
        <s v="Verify that  The city of the vendor is entered."/>
        <s v="Verify that The city name should be active city name from the city master in the ticketing system."/>
        <s v="Verify upon inserting invalid data in City field error file is being downloaded with remark &quot;Invalid City&quot;"/>
        <s v="Verify that  The pin code of the address is entered. The 6 digit number have to be entered."/>
        <s v="Verify upon inserting invalid data in Pin Code field error file is being downloaded with remark &quot;Invalid Pin Code&quot;"/>
        <s v="Verify that The aadhar number of the vendor is entered. The validated aadhar number is mandatory."/>
        <s v="Verify upon inserting invalid data in Aadhar No field error file is being downloaded with remark &quot;Invalid Aadhar no&quot;"/>
        <s v="Verify that The PAN number of the vendor is entered."/>
        <s v="Verify that  The validated PAN number is mandatory."/>
        <s v="Verify upon inserting invalid data in PAN No field error file is being downloaded with remark &quot;Invalid PAN no&quot;"/>
        <s v="Verify that  The GST number of the vendor is entered."/>
        <s v="Verify that The validated GST number is not mandatory."/>
        <s v="Verify upon inserting invalid data in GST field error file is being downloaded with remark &quot;Invalid GST no&quot;"/>
        <s v="Verify that the MSME number of the vendor is entered."/>
        <s v="Verify that  The validated MSME number is not mandatory."/>
        <s v="Verify upon inserting invalid data in MSME field error file is being downloaded with remark &quot;Invalid MSME no&quot;"/>
        <s v="Verify that  The bank name of the vendor is entered"/>
        <s v="Verify upon inserting invalid data in Bank field error file is being downloaded with remark &quot;Invalid Bank Name&quot;"/>
        <s v="Verify that  The bank branch name of the bank given of the vendor is entered"/>
        <s v="Verify upon inserting invalid data in Bank Branch field error file is being downloaded with remark &quot;Invalid Bank Branch name&quot;"/>
        <s v="Verify that  The account number of that specific bank of the vendor is entered"/>
        <s v="Verify upon inserting invalid data in Account field error file is being downloaded with remark &quot;Invalid Account no&quot;"/>
        <s v="Verify that The IFSC code of that bank branch name is entered"/>
        <s v="Verify upon inserting invalid data in IFSC Code field error file is being downloaded with remark &quot;Invalid IFSC Code&quot;"/>
        <s v="Verify that  The beneficiary抯 name is entered"/>
        <s v="Verify upon inserting invalid data in Beneficiary Name field error file is being downloaded with remark &quot;Invalid Beneficiary name&quot;"/>
        <s v="Verify that Whether the payment is considered is not is mentioned. If yes, 搚es?is mentioned. If no, 搉o?is mentioned."/>
        <s v="Verify that  The ERP account name is entered. If nothing entered, the vendor抯 name is considered."/>
        <s v="Verify that The Template name field is optional "/>
        <s v="Verify that the template name is entered. "/>
        <s v="Verify that the template name is given compulsory when the consider in payment is selected as 搚es? "/>
        <s v="Verify that the valid and active template to be entered which is fetched from the payment template master in the ticketing system."/>
        <s v="Verify that Bulk upload button is displayed successfully"/>
        <s v="Verify that Bulk upload button is clickable "/>
        <s v="Verify when Bulk upload button is clicked, the pop-up is appear successfully "/>
        <s v="Verify that the pop-up consists of the following fields :_x000a_1. Choose file_x000a_2. Uplaod button_x000a_3. Back Button"/>
        <s v="Verify that when Choose file button is clicked, User able to  select excel file successfully"/>
        <s v="Verify that when click on Upload button, system able to upload the file "/>
        <s v="Verify that when click on Back button,  the pop-up is closed successfully "/>
        <s v="Verify error msg is being populated or not upon clicking on submit button without selecting file"/>
        <s v="Verify when invalid file is selcted and clicked on submit, then system is displayed error message 揝omething went wrong - Invalid file type?"/>
        <s v="Verify that when the empty file uploaded, then error message is displayed 揝omething went wrong - Empty file uploaded? then error file should be downladed "/>
        <s v="Verify when valid file is uploaded but data inside the file is inaccurate, then error file should be downloaded"/>
        <s v="Verify if invalid file is opened, system displays the column where validation message is added. For eg. if  Adhar no field was empty, then validation message displays as 'Invalid adhar no field' "/>
        <s v="Verify when Invalid/valid file with valid/Invalid inputs is uploaded, valid file is successfully added to the vendor report page &amp; invalid error file is downloaded "/>
        <s v="Verify if all fields are displayed accurately"/>
        <s v="Verify when clicked on VIew button, all fields should display accurate data except attachments"/>
        <s v="Verify user  can reach to Payment Template Master by using below navigation path_x000a_Login to Ticket System--&gt;Bill Checking--&gt;Payment Template Master"/>
        <s v="Verify user can view the below column in grid view :_x000a_1.Action_x000a_2.Sr._x000a_3.Status_x000a_4.Template name_x000a_5.Payment type_x000a_6.Bill type_x000a_7.Min days_x000a_8.Bill Day_x000a_9.Payment weekly_x000a_10.Remark_x000a_11.Created at_x000a_12.Created by_x000a_13.Updated at_x000a_14.Updated by"/>
        <s v="Verify that Serial number is displayed in order "/>
        <s v="Verify that selected Active/Deactive Status is displayed "/>
        <s v="Verify that added template name is displayed accurately "/>
        <s v="Verify that Payment type is displayed"/>
        <s v="Varify that Bill Type is displayed "/>
        <s v="Verify that Min days is displayed "/>
        <s v="Verify that Bill days is displayed "/>
        <s v="Verify upon multiple days selection, under grid, days should display in ascending order against the payment template"/>
        <s v="Verify that payment weekly is displayed "/>
        <s v="Verify upon multiple days selection, under grid, week days should display in ascending order against the payment template"/>
        <s v="Verify that added remark is displayed "/>
        <s v="Verify that date &amp; time is displayed in Created At "/>
        <s v="Verify that who's create the record is displayed in Created By "/>
        <s v="Verify that record updated date &amp; time is displayed in Updated At "/>
        <s v="Verify that who's update the record is displayed in Updated By "/>
        <s v="Verify user is able to search the records by Template Name"/>
        <s v="1. Search would work with enter key"/>
        <s v="2. Search would work with click on Search button"/>
        <s v="Verify that Add Template button is visible &amp; clickable "/>
        <s v="Verify that when click on Add template button, Add template page should be display"/>
        <s v="Verify upon click on Add Template buton ,user is able to view the below field and buttons as per the UI mention in design document_x000a_1.Template Name_x000a_2.Payment Type_x000a_3.Bill Date Type_x000a_4.Min Days_x000a_5.Payment weekly_x000a_6.Bill Day_x000a_7.Remark_x000a_8.Is Active_x000a_9.Save (button)_x000a_10.Close (button)"/>
        <s v="Verify Template Name field is Mandatory and marked with asterik"/>
        <s v="Verify user can enter the Template Name"/>
        <s v="Verify Template Nameis field should satisfy below validation :_x000a_1.It should accept characters, special characters, numbers and space."/>
        <s v="Verify Template -Payment Type field is Mandatory and marked with asterik"/>
        <s v="Verify user can select either 搈onthly?or 搘eekly?from this Dropdown"/>
        <s v="Verfiy upon selecting Paymen template type as Monthly below fields are being displayed or not:_x000a_1. Bill Day_x000a_2. Min Days"/>
        <s v="Verfiy upon selecting Paymen template type as &quot;Weekly&quot; below fields are being displayed or not:_x000a_1. Payment Weekly_x000a_2. Min Days"/>
        <s v="To verify upon changing payment type fileds are changing accrodingly or not."/>
        <s v="Verify that Bill Date Type dropdown consist of Bill Date &amp; Receive Date "/>
        <s v="Verify user can select either bill Date?or received Date?from this Dropdown"/>
        <s v="Verify Bill Date field is Mandatory and marked with asterik"/>
        <s v="Verify Min Days field is Mandatory and marked with asterik"/>
        <s v="Verify user can enter the number in Min Days"/>
        <s v="Verify Min Days field should satisfy below validation_x000a_1.It should accept only numbers._x000a_2. Max number allowed is 366"/>
        <s v="Verify Bill Day field should satisfy below validation_x000a_1. It should accept comma._x000a_2. It can accept multiple values seperated by comma(,)_x000a_3. It accept maximum 31_x000a_4. Should not accept duplicate days"/>
        <s v="Verify Payment weekly field should satisfy below validation_x000a_1. It should display seven days name in the list box_x000a_2. User can select multiple days through this._x000a_3. Selected days should display in the field."/>
        <s v="Verify Remark field is optional and not marked with asterik"/>
        <s v="Verify user can enter the Remark"/>
        <s v="Verify Remarkis field should satisfy below validation_x000a_1.It should accept characters, special characters, numbers and space._x000a_2. It should accept English / Devanagari script._x000a_3. It is 1000 characters long"/>
        <s v="Verify Status field is Mandatory and marked with asterik"/>
        <s v="Verify Status field should satisfy below validation_x000a_1. Two Radio button will display  -Active and deactive._x000a_2. By default Active radio button is enabled/selected."/>
        <s v="Verfiy upon adding mutplie bill days comma seperated, while saving, it should be saved in ascending order_x000a_Ex : Bill days : 5,8,21,1,30,3._x000a_While saving it should be saved as : 1,3,5,8,21,30."/>
        <s v="Verfiy upon adding mutplie payment weekly option , while saving, it should be saved in ascending order_x000a_Ex : Payment weekly : Friday,monday,saturday, tuesday._x000a_While saving it should be saved as : Monday,tuesday,friday,saturday."/>
        <s v="Verify save button field should satisfy below validation_x000a_1. Upon click on Save button Template Master details get saved and user acknowledged with message &quot; Payment Template has been successfully added"/>
        <s v="Verify back button should satisfy below validation_x000a_1. Upon click on Back Button, System takes user to Grid view"/>
        <s v="Verify what actions are being displayed to user in grid :_x000a_1. Edit_x000a_2. View"/>
        <s v="Veriry that Edit action button is visible &amp; clickable "/>
        <s v="Verify that when click on Edit action, Edit Payment Template pop up window is appear "/>
        <s v="Verify upon click on Edit action button user can able to view the below fields with data selected /added at the time of add Template_x000a_1.Template Name_x000a_2.Payment Type_x000a_3.Bill Date Type_x000a_4.Min Days_x000a_5.Payment weekly_x000a_6.Bill Day_x000a_7.Remark_x000a_8.Is Active_x000a_9.Update (button)_x000a_10.Cancel (button)"/>
        <s v="To verify data is being displayed or not usder below fields :_x000a_1. Template Name_x000a_2. Payment Type_x000a_3. Bill Date Type_x000a_4. Payment Weekly_x000a_5. Bill Day_x000a_6. Min days_x000a_6. Remark_x000a_7. Status"/>
        <s v="Verify user is able to edit the saved values"/>
        <s v="Verify upon editing, data is being saved or not and same is being reflected in grid and view page"/>
        <s v="Verify upon click on Update button , user get acknowledged with update successfully message."/>
        <s v="Verify recent added payment template is being displayed first in grid or not."/>
        <s v="Verify Payment date is being calculated as per the below template selected:_x000a_Template details:_x000a_1. Template_x000a_2. Payment type : Monthly_x000a_3. Bill date type : Bill date_x000a_4. Bill Day : 10_x000a_5. Min Days : 5"/>
        <s v="Verify Payment date is being calculated as per the below template selected:_x000a_Template details:_x000a_1. Template_x000a_2. Payment type : Monthly_x000a_3. Bill date type : Received date_x000a_4. Bill Day : 10_x000a_5. Min Days : 5"/>
        <s v="Verify Payment date is being calculated as per the below template selected:_x000a_Template details:_x000a_1. Template_x000a_2. Payment type : Weekly_x000a_3. Bill date type : Bill date_x000a_4. Payment Weekly : Monday_x000a_5. Min Days : 5"/>
        <s v="Verify Payment date is being calculated as per the below template selected:_x000a_Template details:_x000a_1. Template_x000a_2. Payment type : Weekly_x000a_3. Bill date type : Received date_x000a_4. Payment Weekly : Friday_x000a_5. Min Days : 5"/>
        <s v="Verify what page is being displayed upon clicking on view button."/>
        <s v="Verfiy below fields are being dispalyed on view page or not :_x000a_1. Template Name_x000a_2. Payment Type_x000a_3. Bill Date Type_x000a_4. Payment Weekly_x000a_5. Bill Day_x000a_6. Remark_x000a_7. Status_x000a_8. Cancel button"/>
        <s v="Verfiy data is being displayed or not in all below fields:_x000a_1. Template Name_x000a_2. Payment Type_x000a_3. Bill Date Type_x000a_4. Payment Weekly_x000a_5. Bill Day_x000a_6. Remark_x000a_7. Status"/>
        <s v="Verify upon clicking on cancel button user is landing on Payment template master page or not"/>
        <s v="Verify user  can reach to Bill cheking tansaction Export by using below navigation path_x000a_Login to Ticket System--&gt;Bill Checking--&gt;Bill checking transaction"/>
        <s v="Verify upon click on export button,  CSV file is being downloaded or not"/>
        <s v="Veirfy downloaded file can be opened and in readable format."/>
        <s v="Verify below column is being displayed in CSV file:_x000a_1. Sr no_x000a_2. Bill ID_x000a_3. Vendor name_x000a_4. Payment date_x000a_5. Bill No_x000a_6. Actual payment date_x000a_7. Bill amount_x000a_8. Net amount_x000a_9. Bill status_x000a_10. Bill type_x000a_11. Assign from_x000a_12. Assign to_x000a_13. Levels of approval_x000a_14. pending from_x000a_15. approved by_x000a_16. rejected by_x000a_18. Taxable amount_x000a_19. Debit Advance_x000a_20. Is original bill_x000a_21. Internal audit_x000a_22. External audit_x000a_23. Bill date_x000a_24. Received date_x000a_25. Hold amount_x000a_26. Paid amount_x000a_27. Is canceled_x000a_28. Is TCS applicable_x000a_29. Created at_x000a_30. Created by_x000a_31. Updated at_x000a_32. Updated by"/>
        <s v="Verify data count being exported is same as been displayed on Website."/>
        <s v="Verfiy data being displayed in all columns in exported file is same as being displayed on website"/>
        <s v="Verify user  can reach to Bill cheking tansaction Search by using below navigation path_x000a_Login to Ticket System--&gt;Bill Checking--&gt;Bill checking transaction"/>
        <s v="Verify upon search for valid  Bill ID data is being displayed as per search critearia or not"/>
        <s v="Verify upon search for valid  Vendor name data is being displayed as per search critearia or not"/>
        <s v="Verify upon search for valid  Payment date data is being displayed as per search critearia or not"/>
        <s v="Verify upon search for valid  Bill No data is being displayed as per search critearia or not"/>
        <s v="Verify upon search for valid  Actual payment date data is being displayed as per search critearia or not"/>
        <s v="Verify upon search for valid  Bill amount data is being displayed as per search critearia or not"/>
        <s v="Verify upon search for valid  Net amount data is being displayed as per search critearia or not"/>
        <s v="Verify upon search for valid  Bill status data is being displayed as per search critearia or not"/>
        <s v="Verify upon search for valid  Bill type data is being displayed as per search critearia or not"/>
        <s v="Verify upon search for valid  Assign to data is being displayed as per search critearia or not"/>
        <s v="Verify upon search for valid  Levels of approval data is being displayed as per search critearia or not"/>
        <s v="Verify upon search for valid  Approved by data is being displayed as per search critearia or not"/>
        <s v="Verify upon search for valid  Rejected by data is being displayed as per search critearia or not"/>
        <s v="Verify upon search for valid  Pending from data is being displayed as per search critearia or not"/>
        <s v="Verify upon search for valid  Taxable amount data is being displayed as per search critearia or not"/>
        <s v="Verify upon search for valid  Debit Advance data is being displayed as per search critearia or not"/>
        <s v="Verify upon search for valid  Is original bill data is being displayed as per search critearia or not"/>
        <s v="Verify upon search for valid  Internal audit data is being displayed as per search critearia or not"/>
        <s v="Verify upon search for valid  External audit data is being displayed as per search critearia or not"/>
        <s v="Verify upon search for valid  Bill date data is being displayed as per search critearia or not"/>
        <s v="Verify upon search for valid  Receied date data is being displayed as per search critearia or not"/>
        <s v="Verify upon search for valid  Hold amount data is being displayed as per search critearia or not"/>
        <s v="Verify upon search for valid  Paid amount data is being displayed as per search critearia or not"/>
        <s v="Verify upon search for valid  Is canceled data is being displayed as per search critearia or not"/>
        <s v="Verify upon search for valid  Is TCS applicable data is being displayed as per search critearia or not"/>
        <s v="Verify upon search for valid  Created at data is being displayed as per search critearia or not"/>
        <s v="Verify upon search for valid  Created by data is being displayed as per search critearia or not"/>
        <s v="Verify upon search for valid  Updated at data is being displayed as per search critearia or not"/>
        <s v="Verify upon search for valid  Updated by data is being displayed as per search critearia or not"/>
        <s v="Verify No data found msg is being displayed upon not adding valid data"/>
        <s v="Verfiy reset functionality is working."/>
        <s v="Verify user  can reach to Bill cheking tansaction filter by using below navigation path_x000a_Login to Ticket System--&gt;Bill Checking--&gt;Bill checking transaction--&gt;Filter"/>
        <s v="Verify upon clicking on filter button, filter section is getting expanded"/>
        <s v="Verify below option are being displayed in Filter section :_x000a_1. BC ID_x000a_2. Bill No_x000a_3. Vendor name_x000a_4. Bill status_x000a_5. Bill type_x000a_6. Assign to_x000a_7. From Bill date_x000a_8. To Bill date_x000a_9. From Received date_x000a_10. To Received date_x000a_11. From Payment date_x000a_12. To Payment date_x000a_13. From Bill amount_x000a_14. To Bill Amount_x000a_15. From Hold amount_x000a_16. To Hold Amount_x000a_18. Is original bill received_x000a_19. Filter_x000a_20. Reset"/>
        <s v="Verify Bill ID field should satisfy below validation_x000a_1.It should accept characters, numabers and special characters_x000a_2. Can accept single and multiple bill ID? ( comma seperated "/>
        <s v="Verify Vendor bill No field should satisfy below validation_x000a_1.It should accept characters, numabes and special characters_x000a_2. Can accept single and multiple bill ID? ( comma seperated )"/>
        <s v="Verify Bill type drop down should satisfy below validation_x000a_1.Data should be fetched form bill type master._x000a_2. All active &amp; deactive bill type should be displayed._x000a_3. Bill type which are deactive but were used previously should displayed._x000a_4. Should allow to select single and multiple Bill type ( comma seperated )_x000a_5. Selected option should display in field"/>
        <s v="Verify Vendor name drop down should satisfy below validation_x000a_1.Data should be fetched form Vendor master._x000a_2. All active &amp; dective Vendor name should be displayed._x000a_3.Vendor name which are deactive but were used previously should displayed_x000a_4. Should allow to select single and multiple Vendor name ( comma seperated )_x000a_5. Selected option should display in field"/>
        <s v="Verify bill status drop down should satisfy below validation_x000a_1.Solved_x000a_2. Unsolved._x000a_3. Canceled option should dispaly_x000a_4. Should allow to select single and multiple Bill status ( comma seperated )_x000a_5. Selected option should display in field"/>
        <s v="Verify Assigned to drop down should satisfy below validation_x000a_1.Data should be fetched form User master._x000a_2. All active &amp; deactive User name should be displayed._x000a_3.Vendor name which are deactive but were used previously should displayed_x000a_4. Should allow to select single and multiple assign to ( comma seperated )_x000a_5. Selected option should display in field"/>
        <s v="Verify from bill date should satisfy below validation_x000a_1. It should accept data in mm/dd/yyyy_x000a_2. It should past + future date._x000a_3. Date picker should be added,_x000a_4. Entered/selected date should display"/>
        <s v="Verify To bill date should satisfy below validation_x000a_1. It should accept data in mm/dd/yyyy_x000a_2. It should past + future date._x000a_3. Date picker should be added,_x000a_4. Entered/selected date should display_x000a_5. If from date is selected, then date less than from date should be disabled."/>
        <s v="Verfiy if data is being displayed as per the from bill date to to bill date"/>
        <s v="Verify from received date should satisfy below validation_x000a_1. It should accept data in mm/dd/yyyy_x000a_2. It should past + future date._x000a_3. Date picker should be added,_x000a_4. Entered/selected date should display"/>
        <s v="Verify  to received date should satisfy below validation_x000a_1. It should accept data in mm/dd/yyyy_x000a_2. It should past + future date._x000a_3. Date picker should be added,_x000a_4. Entered/selected date should display_x000a_5. If from date is selected, then date less than from date should be disabled."/>
        <s v="Verfiy if data is being displayed as per the from received date and to received date"/>
        <s v="Verify from payment date should satisfy below validation_x000a_1. It should accept data in mm/dd/yyyy_x000a_2. It should past + future date._x000a_3. Date picker should be added,_x000a_4. Entered/selected date should display"/>
        <s v="Verify  to payment date should satisfy below validation_x000a_1. It should accept data in mm/dd/yyyy_x000a_2. It should past + future date._x000a_3. Date picker should be added,_x000a_4. Entered/selected date should display_x000a_5. If from date is selected, then date less than from date should be disabled."/>
        <s v="Verfiy if data is being displayed as per the from payment date and to payment date"/>
        <s v="Verify From bill Amount field should satisfy below validation_x000a_1.It should accept decimal values._x000a_2. It should accept decimal point only once._x000a_3. It should accept maximum two digits after decimal point._x000a_4. It should accept 10 digit positive value."/>
        <s v="Verify To Bill Amount field should satisfy below validation_x000a_1.It should accept decimal values._x000a_2. It should accept decimal point only once._x000a_3. It should accept maximum two digits after decimal point._x000a_4. It should accept 10 digit positive value._x000a_5. To bill amount should be greater than from bill amount"/>
        <s v="Verfiy if data is being displayed as per the from bill amount and to bill amount"/>
        <s v="Verify From Hold Amount field should satisfy below validation_x000a_1.It should accept decimal values._x000a_2. It should accept decimal point only once._x000a_3. It should accept maximum two digits after decimal point._x000a_4. It should accept 10 digit positive value."/>
        <s v="Verify To Hold Amount field should satisfy below validation_x000a_1.It should accept decimal values._x000a_2. It should accept decimal point only once._x000a_3. It should accept maximum two digits after decimal point._x000a_4. It should accept 10 digit positive value._x000a_5. To bill amount should be greater than from bill amount"/>
        <s v="Verfiy if data is being displayed as per the from hold amount and to hold amount"/>
        <s v="Verfiy Is orignal bill needed check box should satisfy below condition :_x000a_1. Check box should be added._x000a_2. Upon click ticked should displayed_x000a_3. By default, it is unselected."/>
        <s v="Verify search button is functional"/>
        <s v="Verify reset button  is functional"/>
        <s v="Verfiy if from bill date is added, to bill date should be mandatory"/>
        <s v="Verfiy if from payment date is added, to payment date should be mandatory"/>
        <s v="Verfiy if from receive date is added, to receive date should be mandatory"/>
        <s v="Verify upon adding single filter for valid bill id data is being displayed as per filter critearia or not"/>
        <s v="Verify upon adding single filter for valid multiple bill id (comma seperated) data is being displayed as per filter critearia or not"/>
        <s v="Verify upon adding single filter for valid bill id  items not meeting the filter criteria are hidden"/>
        <s v="Verify upon adding single filter for invalid bill id error is being displayed"/>
        <s v="Verify upon adding single filter for valid Vendor Bill No data is being displayed as per filter critearia or not"/>
        <s v="Verify upon adding single filter for valid multiple Vendor bill no (comma seperated) data is being displayed as per filter critearia or not"/>
        <s v="Verify upon adding single filter for valid Vendor Bill No items not meeting the filter criteria are hidden"/>
        <s v="Verify upon adding single filter for invalid Vendor Bill No error is being displayed"/>
        <s v="Verify upon adding single filter for valid Vendor name data is being displayed as per filter critearia or not"/>
        <s v="Verify upon adding single filter for valid multiple Vendor name (comma seperated) data is being displayed as per filter critearia or not"/>
        <s v="Verify upon adding single filter for valid Vendor name items not meeting the filter criteria are hidden"/>
        <s v="Verify upon adding single filter for invalid Vendor name error is being displayed"/>
        <s v="Verify upon adding single filter for valid Bill Status data is being displayed as per filter critearia or not"/>
        <s v="Verify upon adding single filter for valid multiple Bill status (comma seperated) data is being displayed as per filter critearia or not"/>
        <s v="Verify upon adding single filter for valid Bill Status items not meeting the filter criteria are hidden"/>
        <s v="Verify upon adding single filter for invalid Bill Status error is being displayed"/>
        <s v="Verify upon adding single filter for valid Bill Type data is being displayed as per filter critearia or not"/>
        <s v="Verify upon adding single filter for valid multiple Bill type data is being displayed as per filter critearia or not"/>
        <s v="Verify upon adding single filter for valid Bill Type items not meeting the filter criteria are hidden"/>
        <s v="Verify upon adding single filter for valid multiple Bill type(comma seperated) data is being displayed as per filter critearia or not"/>
        <s v="Verify upon adding single filter for invalid Bill Type error is being displayed"/>
        <s v="Verify upon adding single filter for valid Assigned To data is being displayed as per filter critearia or not"/>
        <s v="Verify upon adding single filter for valid multiple Assign to data is being displayed as per filter critearia or not"/>
        <s v="Verify upon adding single filter for valid Assigned To items not meeting the filter criteria are hidden"/>
        <s v="Verify upon adding single filter for invalid Assigned To error is being displayed"/>
        <s v="Verify upon adding single filter for valid From Bill Date and to bill date items not meeting the filter criteria are hidden"/>
        <s v="Verify upon adding single filter for invalid From Bill Date and to  bill date error is being displayed"/>
        <s v="Verify upon adding single filter for valid from Received Date and to received date items not meeting the filter criteria are hidden"/>
        <s v="Verify upon adding single filter for invalid from Received Date and to received date error is being displayed"/>
        <s v="Verify upon adding single filter for valid from Payment Date and to payment date items not meeting the filter criteria are hidden"/>
        <s v="Verify upon adding single filter for invalid from Payment Date and to payment error is being displayed"/>
        <s v="Verify upon adding single filter for valid From bill amount and to bill amount  items not meeting the filter criteria are hidden"/>
        <s v="Verify upon adding single filter for invalid From bill amount and to bill amount error is being displayed"/>
        <s v="Verify upon adding single filter for validFrom bill amount and to bill amount items not meeting the filter criteria are hidden"/>
        <s v="Verify upon adding single filter for clicking on Is orignal needed data is being displayed as per filter critearia or not"/>
        <s v="Verify upon adding single filter for for clicking on Is orignal needed items not meeting the filter criteria are hidden"/>
        <s v="Verify upon adding mutiple filter for valid data, data is being displayed as per filter critearia or not"/>
        <s v="Verify whether a Bill Checking Transaction option is available or not in the 'Hamburger Menu"/>
        <s v="Verify user lands on bill transaction page or not upon clicking on it"/>
        <s v="To verify whether a Add date button is available or not on the 'Bill Checking Transaction page"/>
        <s v="To verify whether a user can re-direct or not on the 'Bill Checking Transaction page after click on the 'Add data"/>
        <s v="To verify whether below fields and button are being displayed on Add New Bill Checking Page :_x000a_1. Bill type_x000a_2. Assign to_x000a_3. Vendor name_x000a_4. Vendor bill no._x000a_5. Bill date_x000a_6. Received date_x000a_7. Debit advance_x000a_8. Taxable amount_x000a_9. IGST/ GST_x000a_10. Round off_x000a_11. TCS amount_x000a_12. Bill amount_x000a_13. TDS applicable_x000a_14. TCS applicable_x000a_15. Original bill needed_x000a_16. TDS section_x000a_17. TDS constitution_x000a_18. TDS %_x000a_19. TDS Amount_x000a_20. Net payment_x000a_21. Remark_x000a_22. Remark history_x000a_23. Audit remark_x000a_24. Upload attachment_x000a_25. Submit_x000a_26. Cancel"/>
        <s v="To verify below fields are being displayed blank or not to the user on Add New Bill checking page:_x000a_1. Bill type_x000a_2. Assign to_x000a_3. Vendor name_x000a_4. Vendor bill no._x000a_5. Bill date_x000a_6. Received date - todays date_x000a_7. Debit advance_x000a_8. Taxable amount_x000a_9. IGST/ GST_x000a_10. Round off_x000a_11. TCS amount_x000a_12. Bill amount_x000a_13. TDS applicable_x000a_14. TCS applicable_x000a_15. Original bill needed_x000a_16. TDS section_x000a_17. TDS constitution_x000a_18. TDS %_x000a_19. TDS Amount_x000a_20. Net payment_x000a_21. Remark_x000a_22. Remark history_x000a_23. Audit remark_x000a_24. Upload attachment_x000a_25. Submit_x000a_26. Cancel"/>
        <s v="To verify whether Bill Type dropdown available or not in the Add data page"/>
        <s v="To verify whether below conditions are satisfied by Bill type drop down or not :_x000a_1. It should display only active bill type name under the drop down._x000a_2. Should allow to select only one bill type value from the bill type drop down_x000a_3. It should be mandatory"/>
        <s v="To verify whether Assigned to user dropdown available or not in the Add data page"/>
        <s v="To verify whether below conditions are satisfied by Assigned to user drop down or not :_x000a_1. It should display only active assigned to user name under the drop down._x000a_2. Should display assigned to user name as per mapped to the bill type_x000a_3. It should be mandatory"/>
        <s v="To verify whether Vendor name dropdown available or not in the Add data page"/>
        <s v="To verify whether below conditions are satisfied by vendor name drop down or not :_x000a_1. It should display only active vendor name under the drop down._x000a_2. Should allow to select only one vendor name value from the vendor name drop down_x000a_3. It should be mandatory_x000a_4. It should display only those vendors whose consider in payment Yse selected. _x000a_5. It should also fetch vendor added via bulk upload operation"/>
        <s v="To verify whether a vendor bill number text-field can accept number, character, special character, dot and spaces up-to 25 digits."/>
        <s v="To verify whether a vendor bill number text-field is mandatory or not"/>
        <s v="To verify below condition is being satisfied by vendor bill number text-field:_x000a_1. Vendor bill no should be unique against the vendor._x000a_2. Should accept same bill no but against different vendor.  "/>
        <s v="To verify whether below conditions are satisfied by Bill date date picker:_x000a_1. It should allow to select bill date and month from the calendar._x000a_2. It should be mandatory_x000a_3. should allow to select date of only that financial year_x000a_4. When clicked on bill date calender should display of current month_x000a_5. Future date should be disabled"/>
        <s v="To verify whether user entered the date manually in the bill date"/>
        <s v="To verify whether user cans see selected date is being displayed in bill date field"/>
        <s v="To verify received date is disabled"/>
        <s v="To verify default current date is being displayed under received date"/>
        <s v="To verify whether user can edit the received date"/>
        <s v="To verify whether below conditions are satisfied by Debit advance or not :_x000a_1. It should accept decimal values._x000a_2. It should accept decimal point only once._x000a_3. It should accept maximum two digits after decimal point._x000a_4. It should accept 10 digit positive value._x000a_5. It should be mandatory_x000a_6. If debit advance &gt; net payment, then reset debit advance to 0 and display message &quot;Debit advance cannot be greater than net payment_x000a_7. If debit advance &gt; Taxable amount, then reset debit advance to 0 and display message &quot;Debit advance cannot be greater than taxable amount."/>
        <s v="To verify whether below conditions are satisfied by Taxable amount or not :_x000a_1. It should accept decimal values._x000a_2. It should accept decimal point only once._x000a_3. It should accept maximum two digits after decimal point._x000a_4. It should accept positive 10 digit value._x000a_5. It should be mandatory"/>
        <s v="To verify GST/IGST check box added or not"/>
        <s v="To verify GST fields is being treated or not when IGST/GST check box is not ticked"/>
        <s v="To verify IGST fields is being treated or not when IGST/GST check box is ticked"/>
        <s v="To verify IGST/GST field is mandatory or not"/>
        <s v="To verify whether below conditions are satisfied by GST/IGST or not :_x000a_1. It should accept decimal values._x000a_2. It should accept decimal point only once._x000a_3. It should accept maximum two digits after decimal point._x000a_4. It should accept positive 10 digit value._x000a_5. It should be mandatory"/>
        <s v="To verify whether below conditions are satisfied by Round off or not :_x000a_1. It should accept decimal values._x000a_2. It should accept decimal point only once._x000a_3. It should accept maximum two digits after decimal point._x000a_4. It should accept both positive &amp; negative 10 digit value._x000a_5. It should not be mandatory"/>
        <s v="To verify whether below conditions are satisfied by TCS or not :_x000a_1. It should accept decimal values._x000a_2. It should accept decimal point only once._x000a_3. It should accept maximum two digits after decimal point._x000a_4. It should accept positive 10 digit value._x000a_5. It should mandatory"/>
        <s v="Verify TCS amount is being  considered in the bill amount, only when TCS check box is selected"/>
        <s v="To verify TCS applicable check box  is being displayed to authorized person or not"/>
        <s v="To verify original bill needed check box  is being displayed to authorized person or not"/>
        <s v="To verify bill amount field is disabled"/>
        <s v="To verify bill amount is being calculated._x000a_Bill amount = Taxable amount + IGST/ GST + Round off + TCS (in case, TCS check box is checked)"/>
        <s v="To verify below fields are being displayed blank or not to the user when TDS applicable check box is ticked:_x000a_1.  TDS Section_x000a_2. TDS Constitution_x000a_3. TDS Amount_x000a_4.TDS %"/>
        <s v="To verify below options are being displayed or not under TDS Section drop down :_x000a_1. 194A_x000a_2. 194CB_x000a_3. 194J_x000a_4.194I_x000a_5. 194H_x000a_6. 194IB."/>
        <s v="To verify whether below conditions are satisfied for TDS section:_x000a_1. It should be mandatory._x000a_2.It should allow to select only one value from drop down._x000a_3. Selected value should display in the field."/>
        <s v="To verify if user selects 194A then non company deductee as TDS constitution is being displayed to the user"/>
        <s v="To verify if 194A and ?non company deductee then 10% TDS  is being displayed to the user"/>
        <s v="To verify what amount is being displayed in TDS amount"/>
        <s v="To verify If user selects 194CB, then &quot;Company with surcharge? and ?Non company without surcharge&quot; are being displayed or not under  drop-down of TDS Constitution."/>
        <s v="To verify if 194CB and ?Company with surcharge then 2% TDS  is being displayed to the user"/>
        <s v="To verify if 194CB and &quot;Non-Company without surcharge&quot; then 1% TDS  is being displayed to the user"/>
        <s v="To verify If user selects 194J, then  ?Company with surcharge? and ?Non company without surcharge? are being displayed or not under  drop-down of TDS Constitution."/>
        <s v="To verify if 194J and  ?Company with surcharge? and ?Non company without surcharge? then 10% TDS  is being displayed to the user"/>
        <s v="To verify If user selects 194I, then  ?Company with surcharge? and ?Non company without surcharge? are being displayed or not under  drop-down of TDS Constitution."/>
        <s v="To verify if 194I and  ?Company with surcharge? and ?Non company without surcharge? then 10% TDS  is being displayed to the user"/>
        <s v="To verify If user selects 194H/194IB, then TDS constitution, TDS amount and TDS% is blank or not"/>
        <s v="To verify whether Net payment is read only field or not"/>
        <s v="To verify amount being displayed inside Net payment is as per the formula given below :_x000a_Net Payment = Bill Amount - Debit Advance - TDS Amount"/>
        <s v="To verify whether TDS Amount is read only fled or not"/>
        <s v="To verify amount being displayed inside TDS Amount is as per the formula given below :_x000a_TDS amount = taxable amount * TDS%"/>
        <s v="To verify If taxable amount is 10000.51, GST = 0, Round off = 0, TCS =0, then bill amount will be 10000.51 and net amount = 10001."/>
        <s v="To verify If taxable amount is 10000.49, GST = 0, Round off = 0, TCS =0, then bill amount will be 10000.49 and net amount = 10000."/>
        <s v="To verify If taxable amount is 10000.49, GST = 0, Round off = 0, TCS =0, then bill amount will be 10000.49. If we select 194A - non company deductee, then TDS % will be 10% and TDS amount will be 1001. Thus, net payment = 10000-1001 = 8999."/>
        <s v="To verify If taxable amount=1022.49, GST = 333.52, round off = 200.20, TCS = 10.10 then bill amount = 1566.31. If we select 194a section and non company deductee, then TDS%= 10 and thus TDS amount = 1022.49 * (10/100) = 102.249 which will be considered as 103._x000a_Thus net payment = 1566 - 10.10 = 1463."/>
        <s v="To verify on changing any value or selection from drop down net payment is changing according or not"/>
        <s v="To verify whether below conditions are satisfied by Remark or not :_x000a_1. It should not be mandatory._x000a_2. It should accept characters, numbers and space. It should accept English / Devanagari script up-to 1000 characters."/>
        <s v="Toverfiy remark history in disabled"/>
        <s v="To verify whether below conditions are satisfied by Audit remark or not :_x000a_1. It should not be mandatory._x000a_2. It should accept characters, numbers and space. It should accept English / Devanagari script up-to 1000 characters."/>
        <s v="To verify whether below conditions are satisfied by Attachments or not :_x000a_1. It should be multi select._x000a_2. It should accept png, jpg, jpeg and pdf files._x000a_3. It should accept maximum 10 files up to 5MB"/>
        <s v="To verify whether below conditions are satisfied by Attachments or not :_x000a_1. It should be multi select._x000a_2. It should accept png, jpg, jpeg, xlx, xlsx and pdf files._x000a_3. It should accept maximum 100 files"/>
        <s v="To verify selected attachment is being displayed on screem"/>
        <s v="To verify user can delete the attached attachments"/>
        <s v="To verify error MSG is being displayed or not to the user when they click on submit button without entering any data / mandatory data"/>
        <s v="Te verify whether user gets successful MSG when clicked on save button after adding all mandatory data"/>
        <s v="Te verify whether the data is begin saved when clicked on save button after adding all mandatory data"/>
        <s v="To verify reccent added bill is being displayed first in grid"/>
        <s v="Verfiy below actions are being displayed to bill creator upon adding the bill :_x000a_1. Edit._x000a_2. View_x000a_3. History"/>
        <s v="Verfiy below actions are being displayed to approvers upon adding the bill :_x000a_1. Edit._x000a_2. View_x000a_3. History"/>
        <s v="Verfiy user having acces to edit bill option, hisotry action should be accessible to them"/>
        <s v="To verify upon adding the bill, the bill is being displayed to below users under the Bill transaction grid or not:_x000a_1. Assigned to user._x000a_2. All assigned to users of level 1 against the bill type and slab"/>
        <s v="Verify upon submiting the bill the bill should be added in grid"/>
        <s v="Verify bill added is being displayed at assigned to persons login or not"/>
        <s v="Verify below action is being displayed to Assign to person login :_x000a_1. View"/>
        <s v="To verify recent added bill is being dispalyed first in grid."/>
        <s v="To verify below column name is being displayed or not in grid:_x000a_1. Action_x000a_2. Sr no_x000a_3. Bill ID_x000a_4. Vendor name_x000a_5. Payment date_x000a_6. Bill No_x000a_7. Actual payment date_x000a_8. Bill amount_x000a_9. Net amount_x000a_10. Bill status_x000a_11. Bill type_x000a_12. Assign from_x000a_13. Assign to_x000a_14. Levels of approval_x000a_15. Approved by_x000a_15. Pending from_x000a_15. Rejected By_x000a_16. Taxable amount_x000a_17. Debit Advance_x000a_18. Is original bill_x000a_19. Internal audit_x000a_20. External audit_x000a_21. Bill date_x000a_22. Received date_x000a_23. Hold amount_x000a_24. Paid amount_x000a_25. Is canceled_x000a_26. Is TCS applicable_x000a_27. Created at_x000a_28. Created by_x000a_29. Updated at_x000a_30. Updated by"/>
        <s v="To verify unique bill id is being generated for each record"/>
        <s v="To verify data is being displayed under below columns :_x000a_1. Action_x000a_2. Sr no_x000a_3. Bill ID_x000a_4. Vendor name_x000a_5. Payment date_x000a_6. Bill No_x000a_7. Actual payment date_x000a_8. Bill amount_x000a_9. Net amount_x000a_10. Bill status_x000a_11. Bill type_x000a_12. Assign from_x000a_13. Assign to_x000a_14. Levels of approval_x000a_15. Approved by_x000a_15. Pending from_x000a_15. Rejected By_x000a_16. Taxable amount_x000a_17. Debit Advance_x000a_18. Is original bill_x000a_19. Internal audit_x000a_20. External audit_x000a_21. Bill date_x000a_22. Received date_x000a_23. Hold amount_x000a_24. Paid amount_x000a_25. Is canceled_x000a_26. Is TCS applicable_x000a_27. Created at_x000a_28. Created by_x000a_29. Updated at_x000a_30. Updated by"/>
        <s v="Verfiy actual payment date is being reflected in bill checking gird, after payment is done successfully."/>
        <s v="Verify under level of approval, The number of level cuurently in which it is against the bill is being displayed._x000a_Ex : If it is currently under level 2 approval process then it should display Level of approval : 2"/>
        <s v="Verify under Pending approval column below data is begin displayed :_x000a_1.The pending approval user name against the level should displayed._x000a_2. If there are multiple users, the comma separated values are displayed."/>
        <s v="Verify user who created bill transaction, that user name is being displayed under created by column."/>
        <s v="Verify time and date when the bill was created, that time and date is being displayed under created at column."/>
        <s v="Verify user who updated bill transaction, that user name is being displayed under updated by column."/>
        <s v="Verify time and date when the bill was updated, that time and date is being displayed under updated at column."/>
        <s v="Verify upon clicking on edit button user lands on Edit page"/>
        <s v="Verify below fields are displayed on edit page :_x000a_1. Bill ID_x000a_2. Bill type_x000a_3. Assign to_x000a_4. Vendor name_x000a_5. Vendor bill no._x000a_6. Bill date_x000a_7. Received date_x000a_8. Debit advance_x000a_9. Taxable amount_x000a_10. IGST/ GST check box + field_x000a_11. Round off_x000a_12. TCS amount_x000a_13. Bill amount_x000a_14. TDS applicable_x000a_15. TCS applicable_x000a_16. Original bill needed_x000a_17. TDS section_x000a_18. TDS constitution_x000a_19. TDS %_x000a_20. TDS Amount_x000a_21. Net payment_x000a_22. Status_x000a_23. Remark_x000a_24. Remark history_x000a_25. Internal Audit remark_x000a_26. External audit remark_x000a_27. Upload attachment_x000a_28. Authorized by management_x000a_29. Authorized by HOD_x000a_29. Iteration_x000a_30. Total approval level count_x000a_31. Levels_x000a_32. Approval name_x000a_33. Approval required username_x000a_34. Approved by_x000a_34. Rejected by._x000a_35. Update_x000a_36. Cancel"/>
        <s v="Verify below fields are editable on edit page :_x000a_1. Bill type - No_x000a_2. Assign to - No_x000a_3. Vendor name - Yes - Authority based_x000a_4. Vendor bill no. - Yes_x000a_5. Bill date - Yes_x000a_6. Received date - Yes - special privilege_x000a_7. Debit advance - Yes_x000a_8. Taxable amount - Yes_x000a_9. IGST/ GST - Yes_x000a_10. Round off - Yes_x000a_11. TCS amount - Yes_x000a_12. Bill amount - No_x000a_13. TDS applicable - Yes_x000a_14. TCS applicable - Yes_x000a_15. Original bill needed - Yes_x000a_16. TDS section - Yes_x000a_17. TDS constitution - Yes_x000a_18. TDS % - Yes_x000a_19. TDS Amount - No_x000a_20. Net payment - No_x000a_21. Remark - Yes_x000a_22. Remark history - No_x000a_23. Internal Audit remark - Yes - special privilege_x000a_24. External audit remark - Yes  - special privilege_x000a_25. Upload attachment - Yes_x000a_26. Authorized by management - Yes - special privilege_x000a_27. Authorized by HOD - Yes - special privilege_x000a_29. Iteration - no_x000a_30. Total approval level count - no_x000a_31. Levels - no_x000a_32. Approval name - no_x000a_33. Approval required username - no_x000a_34. Approved by - no_x000a_34. Rejected by. - no_x000a_"/>
        <s v="Verify data is being displayed on edit page which was added on add page"/>
        <s v="To verify whether Bill Type dropdown available or not in the Edit data page"/>
        <s v="To verify whether below conditions are satisfied by Bill type drop down or not :_x000a_1. It should display only active bill type name under the drop down._x000a_2. Should allow to select only one bill type value from the bill type drop down_x000a_3. It should be mandatory_x000a_4. Previous data should displayed"/>
        <s v="To verify whether Assigned to user dropdown available or not in the Edit data page"/>
        <s v="To verify whether below conditions are satisfied by Assigned to user drop down or not :_x000a_1. It should display only active assigned to user name under the drop down._x000a_2. Should display assigned to user name as per mapped to the bill type_x000a_3. It should be mandatory_x000a_4. Previous data should displayed"/>
        <s v="To verify whether Vendor name dropdown available or not in the edit data page"/>
        <s v="To verify whether below conditions are satisfied by vendor name drop down or not :_x000a_1. It should display only active vendor name under the drop down._x000a_2. Should allow to select only one vendor name value from the vendor name drop down_x000a_3. It should be mandatory_x000a_4. Previous data should displayed"/>
        <s v="Verify bill id field is being displayed"/>
        <s v="Verify below condition is being satisfied by bill id field :_x000a_1. Bill id should be displayed._x000a_2. It should be non editable."/>
        <s v="Verify below condition is being satisfied by vendor bill no field :_x000a_1. vendor bill no should be displayed._x000a_2. It should be editable."/>
        <s v="To verify whether below conditions are satisfied by Bill date date picker:_x000a_1. It should allow to select bill date and month from the calendar._x000a_2. It should be mandatory_x000a_3. should allow to select date of only that financial year_x000a_4. When clicked on bill date calender should display of current month_x000a_5. Future date should be disabled_x000a_6. Previous data should be displayed"/>
        <s v="To verify Previous data is being displayed under Received date"/>
        <s v="To verify whether below conditions are satisfied by Debit advance or not :_x000a_1. It should accept decimal values._x000a_2. It should accept decimal point only once._x000a_3. It should accept maximum two digits after decimal point._x000a_4. It should accept 10 digit positive value._x000a_5. It should be mandatory_x000a_6. If debit advance &gt; net payment, then reset debit advance to 0 and display message &quot;Debit advance cannot be greater than net payment_x000a_7. Previous data should be displayed"/>
        <s v="To verify whether below conditions are satisfied by Taxable amount or not :_x000a_1. It should accept decimal values._x000a_2. It should accept decimal point only once._x000a_3. It should accept maximum two digits after decimal point._x000a_4. It should accept positive 10 digit value._x000a_5. It should be mandatory_x000a_6. Previous data should be displayed"/>
        <s v="To verify previous data is being displayed or not under GST/IGST check box and GST/IGST field"/>
        <s v="To verify whether below conditions are satisfied by TCS or not :_x000a_1. It should accept decimal values._x000a_2. It should accept decimal point only once._x000a_3. It should accept maximum two digits after decimal point._x000a_4. It should accept positive and negative 10 digit value._x000a_5. It should mandatory_x000a_6. Previous data should display"/>
        <s v="Verfiy TCS applicable is being displayed ticked/un-ticked as per the bill data"/>
        <s v="Verfiy Orignal bill needed is being displayed ticked/un-ticked as per the bill data"/>
        <s v="Verfiy Orignal bill needed is editable or not"/>
        <s v="VerfiyTDS applicable needed is being displayed ticked/un-ticked as per the bill data"/>
        <s v="To verfiy if TDS applicable is ticked yes data is being displayed under below fields as per the bill data:_x000a_1.  TDS Section_x000a_2. TDS Constitution_x000a_3. TDS Amount_x000a_4.TDS %"/>
        <s v="To verify TDS applicable is editable or not"/>
        <s v="To verify below fields are being displayed or not to the user when TDS applicable check box is ticked:_x000a_1.  TDS Section_x000a_2. TDS Constitution_x000a_3. TDS Amount_x000a_4.TDS %"/>
        <s v="To verify whether below conditions are satisfied for TDS section:_x000a_1. It should be mandatory._x000a_2.It should allow to select only one value from drop down._x000a_3. Selected value should display in the field._x000a_7. Previous data should be displayed"/>
        <s v="To verify if 194CB and ?Company without surcharge then 1% TDS  is being displayed to the user"/>
        <s v="To verify If user selects 194J, then  ?Company without surcharge? and ?Non company without surcharge? are being displayed or not under  drop-down of TDS Constitution."/>
        <s v="To verify if 194J and  ?Company without surcharge? and ?Non company without surcharge? then 10% TDS  is being displayed to the user"/>
        <s v="To verify If user selects 194I, then  ?Company without surcharge? and ?Non company without surcharge? are being displayed or not under  drop-down of TDS Constitution."/>
        <s v="To verify if 194I and  ?Company without surcharge? and ?Non company without surcharge? then 10% TDS  is being displayed to the user"/>
        <s v="To verify whether Net payment is read only fled or not"/>
        <s v="To verify If taxable amount=1022.49, GST = 333.52, round off = 200.20, TCS = 10.10 then bill amount = 1566.31. If we select 194a section and non company deductee, then TDS%= 10 and thus TDS amount = 1022.49 * (10/100) = 102.249 which will be considered as 103._x000a_Thus net payment = 1656 - 103 = 1463."/>
        <s v="To verify amount being displayed in net payment is being display in Net payment in words."/>
        <s v="To verify whether below conditions are satisfied by Remark or not :_x000a_1. It should be mandatory._x000a_2. It should accept characters, numbers and space. It should accept English / Devanagari script."/>
        <s v="Verify data in remark history is in readable"/>
        <s v="To verify previous enterd remark is being displayed under remark history field with field name, user name and time date_x000a_"/>
        <s v="To verify whether below conditions are satisfied by Attachments or not :_x000a_1. It should be multi select._x000a_2. It should accept png, jpg, jpeg and pdf files._x000a_3. It should accept maximum 10 files._x000a_4. previous attached file should display_x000a_5. It should allow to edit"/>
        <s v="To verify user can delete the others attached attachments"/>
        <s v="To verify under edit page below iteration  grid is being displayed :_x000a_1. TOTAL APPROVAL LEVEL COUNT_x0009__x000a_2. LEVEL_x000a_3. APPROVALS NAME_x000a_4. APPROVALS REQUIRED NAME_x000a_5. APPROVED BY_x000a_6. REJECTED BY"/>
        <s v="Verfiy based on the itration count, iteration no should be displayed "/>
        <s v="To verify under edit page total aprroval level count are being displayed dynamically against the bill type. and slab :_x000a_EX : Against the bill type there are 3 levels then ,_x000a_Under total approval level count : 3 should display"/>
        <s v="To verify under edit page Level are being displayed dynamically against the bill type. and slab :_x000a_EX : Bill is currently in 1st level then ,_x000a_Under Level : 1 should display"/>
        <s v="Verify under Approvals name column below data is begin displayed :_x000a_1. Assigned approver users, user names under level_x000a_2. If there are multiple Assigned Approval users, the comma separated names should display"/>
        <s v="Verify under Approval required name column below data is begin displayed :_x000a_1. Required approvers user names under level shoudl display_x000a_2. If there are multiple Required approvers users, the comma separated names should display"/>
        <s v="Verify under approved by column below data is begin displayed :_x000a_1. Approved by users names of level should displayed_x000a_2. If there are multiple users, the comma separated values are displayed."/>
        <s v="Verify under Rejected by field below data is begin displayed :_x000a_1. User who rejecetd the bill that user name should be displayed under rejected by field_x000a_2. If there are multiple users, the comma separated values are displayed."/>
        <s v="Verify below data is being displayed on edit/view page in Iteration 1 - level 1:_x000a_Iteration 1 :_x000a_Total approval level count : 3_x000a_Level : 1_x000a_Approvals name : User A, User B_x000a_Approval required name : User A _x000a_Approved by :_x000a_Rejected By : "/>
        <s v="Verify below data is being displayed on edit/view page in Iteration 1  : level 2 :_x000a_Iteration 1 :_x000a_Total approval level count : 2_x000a_Level : 1_x000a_Approvals name : User X, User Y_x000a_Approval required name : User X, USer Y. _x000a_Approved by : User X, USer Y. _x000a_Rejected By : _x000a_Total approval level count : 2_x000a_Level : 2_x000a_Approvals name : User M , User N_x000a_Approval required name : User M, User N. _x000a_Approved by :_x000a_Rejected By : "/>
        <s v="Verify below data is being displayed on edit/view page in Iteration 2  : level 1 :_x000a_Iteration 1 :_x000a_Total approval level count : 2_x000a_Level : 1_x000a_Approvals name : User X, User Y_x000a_Approval required name : User X, USer Y. _x000a_Approved by : User X, USer Y. _x000a_Rejected By : _x000a_Total approval level count : 2_x000a_Level : 2_x000a_Approvals name : User M , User N_x000a_Approval required name : User M, USer N. _x000a_Approved by :_x000a_Rejected By : User N._x000a_Iteration 2 :_x000a_Total approval level count : 2_x000a_Level : 1_x000a_Approvals name : User X, User Y_x000a_Approval required name : User X, USer Y. _x000a_Approved by :  _x000a_Rejected By : "/>
        <s v="Verify upon clicking on update button data is being updated"/>
        <s v="Verify upon data updation successful MSG is being displayed"/>
        <s v="Verify back button is functional"/>
        <s v="Verify updated data is being displayed in grid or not"/>
        <s v="Verify upon clicking on view button user lands on view page"/>
        <s v="Verify below fields are displayed on view page :_x000a_1. Bill ID_x000a_2. Bill type_x000a_3. Assign to_x000a_4. Vendor name_x000a_5. Vendor bill no._x000a_6. Bill date_x000a_7. Received date_x000a_8. Debit advance_x000a_9. Taxable amount_x000a_10. IGST/ GST Check box + text field_x000a_11. Round off_x000a_12. TCS amount_x000a_13. Bill amount_x000a_14. TDS applicable_x000a_15. TCS applicable_x000a_16. Original bill needed_x000a_17. TDS section_x000a_18. TDS constitution_x000a_19. TDS %_x000a_20. TDS Amount_x000a_21. Net payment_x000a_22. Remark_x000a_23. Remark history_x000a_24. Internal Audit remark_x000a_25. External audit remark_x000a_26. Upload attachment_x000a_27. Authorized by management_x000a_28. Authorized by HOD_x000a_29. Level 1 approvers_x000a_30. Level 1 approved by_x000a_31. Level 2 approvers_x000a_32. Level 2 approved by_x000a_33. Approval pending"/>
        <s v="Verify data is being displayed in all below fields on view page :_x000a_1. Bill ID_x000a_2. Bill type_x000a_3. Assign to_x000a_4. Vendor name_x000a_5. Vendor bill no._x000a_6. Bill date_x000a_7. Received date_x000a_8. Debit advance_x000a_9. Taxable amount_x000a_10. IGST/ GST Check box + text field_x000a_11. Round off_x000a_12. TCS amount_x000a_13. Bill amount_x000a_14. TDS applicable_x000a_15. TCS applicable_x000a_16. Original bill needed_x000a_17. TDS section_x000a_18. TDS constitution_x000a_19. TDS %_x000a_20. TDS Amount_x000a_21. Net payment_x000a_22. Remark_x000a_23. Remark history_x000a_24. Internal Audit remark_x000a_25. External audit remark_x000a_26. Upload attachment_x000a_27. Authorized by management_x000a_28. Authorized by HOD_x000a_29. Level 1 approvers_x000a_30. Level 1 approved by_x000a_31. Level 2 approvers_x000a_32. Level 2 approved by_x000a_33. Approval pending"/>
        <s v="Verify all fields on view page is disabled."/>
        <s v="Verify under level 1 pprovers field below data is begin displayed :_x000a_1. Required users user names under level 1_x000a_2. If there are multiple Required users, the comma separated names should display"/>
        <s v="Verify under Level 1 approved by approved by field below data is begin displayed :_x000a_1. Approved by users names of level 1 should displayed_x000a_2. If there are multiple users, the comma separated values are displayed."/>
        <s v="Verify under Pending approval field below data is begin displayed :_x000a_1.The pending approval usernames should displayed against the level and bill type_x000a_2. If there are multiple users, the comma separated values are displayed."/>
        <s v="Verify upon giving cancel bill authority, cancel bill action should be displayed to the user"/>
        <s v="Verify upon click on cancel bill button confiramtion pop is being displayed"/>
        <s v="Verify under confirmation pop up below options are added:_x000a_1. Yes._x000a_2. No."/>
        <s v="Verify upon click on yes option successful msg is being displayed stating &quot;Bill is cancelled Sucessfully&quot; "/>
        <s v="Verify upon click on no option successful msg is being displayed stating &quot;Bill is not cancelled&quot; "/>
        <s v="Verify upon bill cancel,  under is cancelled column &quot;Cancelled&quot; is being displayed aginst the bill"/>
        <s v="Verify upon bill cancel, in history grid under is cancelled column &quot;Cancelled&quot; is being displayed aginst the bill"/>
        <s v="Verify below actions are being displayed approvers login._x000a_1. Edit_x000a_2. View._x000a_3. History"/>
        <s v="Verify if assig to person is also the approval person for that bill then below actions should be displayed :_x000a_1. Edit_x000a_2. View._x000a_3. History"/>
        <s v="Verify below pre condition is being satisfied by status radio button :_x000a_1. It should be displayed to only approval user against the bill type."/>
        <s v="Verify what status are being displayed :_x000a_1. Yes._x000a_2. No_x000a_Radio button"/>
        <s v="Verify below condition is being satisfied by status radio button :_x000a_1. It should be mandatory._x000a_2. Non option should be selected initially._x000a_3. Should allow to select only one option."/>
        <s v="Verify below data is being displayed on edit/view page in level 2 - first approval:_x000a_Level 1 approvers : _x000a_Level 1 approved by :  User A, User B_x000a_Level 2 approvers : User A, User B, User C._x000a_Level 2 approved by :_x000a_Pending : User A, User B, User C."/>
        <s v="Verify upon selecting status yes and updating the bill Successful MSG should display."/>
        <s v="Verify upon selecting status yes and updating the bill After approval that bill should be removed from grid of the user."/>
        <s v="Verify upon selecting status yes and updating the bill, Under bill checking transaction - Edit Approved by user name against that level should be added."/>
        <s v="Verify upon selecting status yes and updating the bill, Under bill checking transaction - View Approved by user name against that level should be added."/>
        <s v="To verify upon adding the bill, below action is being displayed to Approvers login_x000a_1. Edit._x000a_2. View._x000a_3. History"/>
        <s v="Verify bill is being passed to next level or not based on the below scenario : _x000a_ASSINGED APPROVERS : User A, User B, User c_x000a_REQUIRED APPROVERS : User A, User B_x000a_REQUIRED NUMBERS : 1_x000a_Approved by : User A_x000a_Based on the above scenario, after bill being approved by either User A or User B, bill should be passed to next level"/>
        <s v="Verify for displaying the bill to next level approval below conditions should be satisfied:_x000a__x000a_ASSINGED APPROVERS : User A, User B, User c_x000a_REQUIRED APPROVERS : User A, User B_x000a_REQUIRED NUMBERS : 2_x000a_Approved by : User A and user B _x000a__x000a_Bill should approved by the all required approver members against that bill type._x000a__x000a_Based on the above scenario, after bill being approved by both User A &amp; User B, bill should be passed to next level"/>
        <s v="Verfiy upon bill being approved by all required user member against the level 1 below action should be displayed on bill creators login :_x000a_1. View"/>
        <s v="Verfiy upon bill being approved by all required user member, edit and history action should be removed from bill creators login and view action should be displayed"/>
        <s v="Verfiy upon bill being approved by all required user member, bill should be removed from rest users login of that level"/>
        <s v="Verify bill is being passed to next level or not when the bill is not approved by any assigned user against that bill type._x000a_ASSINGED APPROVERS : User A, User B, User c_x000a_REQUIRED APPROVERS : User A, User B_x000a_REQUIRED NUMBERS : 1_x000a_Approved by : User C_x000a_Based on the above scenario, after bill being approved by User C bill should not passed to next level. It should be in same level"/>
        <s v="Verify bill is beign passed to next level or not upon bill rejected by any required approver user against that bill type._x000a_ASSINGED APPROVERS : User A, User B, User c_x000a_REQUIRED APPROVERS : User A, User B_x000a_REQUIRED NUMBERS : 1_x000a_Rejected by : User A or User B or USer c_x000a_Based on the above scenario, after bill being rejected by User A or User B or User C bill should not passed to next level._x000a_BIll should be removed from all users login aginst that bill level. _x000a_The bill will return to bill creator."/>
        <s v="Verify upon bill being rejected, at creator login, below actions should be displayed :_x000a_1. Edit._x000a_2. View._x000a_3. History"/>
        <s v="Verify upon bill being created, at creator login, below actions should be displayed :_x000a_1. Edit._x000a_2. View._x000a_3. History"/>
        <s v="Verify upon bill is rejected by any assigned user against that bill type, bill should be displayed to assign to user"/>
        <s v="Verfiy bill is being displayed to option user upon bill being approved by assigned user meber, and no operation is performed by asiigned user ( optional user )"/>
        <s v="Verify in below scenario :_x000a_Assigned user : User A, User B, User C._x000a_Required user:  User A, User B._x000a_Required member : 1._x000a_The bill is approved by User A._x000a_And Pending from : User B, User C._x000a_"/>
        <s v="Verfiy if the bill is in 2/3 level of approval, and the bill is rejected"/>
        <s v="Verfiy if the bill creator is also approver of the bill, upon bill aprroval/rejection the bill should not be removed for creators login."/>
        <s v="Verfiy new iteration is being started from level 1, upon modification of rejected by bill by the bill creator."/>
        <s v="Verfiy upon modification of rejected by bill creator, history is being maintained."/>
        <s v="Verify below fields are displayed on edit page :_x000a_1. Bill ID_x000a_2. Bill type_x000a_3. Assign to_x000a_4. Vendor name_x000a_5. Vendor bill no._x000a_6. Bill date_x000a_7. Received date_x000a_8. Debit advance_x000a_9. Taxable amount_x000a_10. IGST/ GST_x000a_11. Round off_x000a_12. TCS amount_x000a_13. Bill amount_x000a_14. TDS applicable_x000a_15. TCS applicable_x000a_16. Original bill needed_x000a_17. TDS section_x000a_18. TDS constitution_x000a_19. TDS %_x000a_20. TDS Amount_x000a_21. Net payment_x000a_22. Status_x000a_23. Remark_x000a_24. Remark history_x000a_25. Internal Audit remark_x000a_26. External audit remark_x000a_27. Upload attachment_x000a_28. Authorized by management_x000a_29. Authorized by HOD_x000a_29. Iteration - no_x000a_30. Total approval level count - no_x000a_31. Levels - no_x000a_32. Approval name - no_x000a_33. Approval required username - no_x000a_34. Approved by - no_x000a_34. Rejected by. - no_x000a_35. Update_x000a_36. Cancel"/>
        <s v="Verify below fields are editable on edit page :_x000a_1. Bill type - Yes  - special privilege_x000a_2. Assign to - Yes  - special privilege_x000a_3. Vendor name - Yes - Authority based_x000a_4. Vendor bill no. - Yes  - special privilege_x000a_5. Bill date - Yes - special privilege_x000a_6. Received date - Yes - special privilege_x000a_7. Debit advance - Yes_x000a_8. Taxable amount - Yes_x000a_9. IGST/ GST - Yes_x000a_10. Round off - Yes_x000a_11. TCS amount - Yes_x000a_12. Bill amount - No_x000a_13. TDS applicable - Yes - special privilege_x000a_14. TCS applicable - Yes_x000a_15. Original bill needed - Yes_x000a_16. TDS section - Yes - special privilege_x000a_17. TDS constitution - Yes - special privilege_x000a_18. TDS % - No_x000a_19. TDS Amount - No_x000a_20. Net payment - No_x000a_21. Remark - Yes_x000a_22. Remark history - No_x000a_23. Internal Audit remark - Yes - special privilege_x000a_24. External audit remark - Yes  - special privilege_x000a_25. Upload attachment - Yes_x000a_26. Authorized by management - Yes - special privilege_x000a_27. Authorized by HOD - Yes - special privilege_x000a_29. Iteration - no_x000a_30. Total approval level count - no_x000a_31. Levels - no_x000a_32. Approval name - no_x000a_33. Approval required username - no_x000a_34. Approved by - no_x000a_34. Rejected by. - no_x000a_"/>
        <s v="Verify bill is being displayed to next level Assigned users, upon being approved by all Required users members of previous level."/>
        <s v="Verify what actions are being displayed to the assigned to person login for that particular bill when the is not approved by all levels"/>
        <s v="Verify below actions are being displayed to the assigned to person login for that particular bill when the is approved by all levels:_x000a_1.View_x000a_2.Cancel Bill - authority based_x000a_3.Edit_x000a_4.History_x000a_5.Payment History_x000a_6.Payment Detail_x000a_7.Assign Person Detail"/>
        <s v="Verify upon bill creation.  bill should display to approvers login based on below scenarion : _x000a_Ex : Bill amount is 75000._x000a_Bill type : Mobile bill :_x000a_Slab 1 : up to 25000/-_x000a_Slab 2 : up to 50000/-_x000a_Slab 3 : up to 80000/-_x000a_Slab 4 : Above 100000/-"/>
        <s v="Verify in case out of any level : assigned users if one of assigned user is inactive the system should pass the request to next levels assigned user_x000a_EX : Assigned users : A, B, C._x000a_User B is inactive._x000a_Should ask for approval from A and C._x000a_After getting approval frm A and C, it should pass to next level"/>
        <s v="Verify in case out of any level  : assigned users all of assigned user is inactive the system should pass the request to next levels assigned user_x000a_EX : Assigned users : A, B, C._x000a_User  A, B, C. is inactive._x000a_It Should  skip the level and pass to next level"/>
        <s v="Verify what in below scenario:_x000a_Level 1:_x000a_Assigned user : 1._x000a_Assigned user is inactive, is should pass to next level._x000a_After passing to next level what is assigned user of previous level is made active."/>
        <s v="To verify whether a employee is able to login or not using valid credential"/>
        <s v="Verify upon providing the below previlage Allow Edit - Authorised by HOD check below condition is being satisfied or not_x000a_In Bill Checking Transaction -&gt; Edit, enable option to click Authorised by HOD button."/>
        <s v="Verify upon removing the below previlage Allow Edit - Authorised by HOD check below condition is being satisfied or not_x000a_In Bill Checking Transaction -&gt; Edit, Authorised by HOD button should be dsiabled"/>
        <s v="Verify upon providing the below previlage Allow edit - authorised by management check below condition is being satisfied or not_x000a_In Bill Checking Transaction -&gt; Edit, enable option to click Authorised by management button."/>
        <s v="Verify upon removing the below previlage Allow Edit - Authorised by management check below condition is being satisfied or not_x000a_In Bill Checking Transaction -&gt; Edit, Authorised by HOD button should be dsiabled"/>
        <s v="Verify upon providing the below previlage Allow paid entry change check below condition is being satisfied or not :_x000a_Amount - Disabled. - yes_x000a_Status - Enabled _x000a_Payment date - editable.  - yes_x000a_Postponed date- (date greater than 1 year ahead should be disabled. ) - yes_x000a_Remark - editable - yes"/>
        <s v="Verify upon removing the below previlage Allow paid entry change check below condition is being satisfied or not :_x000a_If status of bill is paid in payment details, then user don?t have authority to make changes in status, its date and remark further."/>
        <s v="Verify upon providing the below previlage Allow paid entry change check below condition is being satisfied or not_x000a_Person having ?allow paid entry change? authority, she/ she can change status to hold/hold till audit / release, its date &amp; remark."/>
        <s v="Verify upon removing the below previlage Allow paid entry change check below condition is being satisfied or not_x000a_Person should not have access to status its date &amp; remark."/>
        <s v="Verify upon providing the below previlage Bill Payment check below condition is being satisfied or not_x000a_In Bill payments module, it gives provision to authorised user to auto update payment button and download payment button."/>
        <s v="Verify upon removing the below previlage Bill Payment check below condition is being satisfied or not_x000a_User should not have authority to update payment button and download payment button."/>
        <s v="Verify upon providing the below previlage Bill Payment check below condition is being satisfied or not_x000a_User can upload bank file through ?Auto Update Payment? button."/>
        <s v="Verify upon removing the below previlage Bill Payment check below condition is being satisfied or not_x000a_User cannot upload bank file through ?Auto Update Payment? button."/>
        <s v="Verify upon providing the below previlage Bill Payment check below condition is being satisfied or not_x000a_In Bill payments module, it enables user to download txt files through ?Download Payment? button._x000a_Files can be downloaded only once."/>
        <s v="Verify upon providing the below previlage Bill Payment check below condition is being satisfied or not_x000a_If authorised person has downloaded files earlier and clicks on download button for another time, then it should display message ?Files can be downloaded only once.?"/>
        <s v="Verify upon removing the below previlage Bill Payment check below condition is being satisfied or not_x000a_In Bill payments module, it disable user to download txt files through ?Download Payment? button. "/>
        <s v="Verify upon providing the below previlage Edit in bill check below condition is being satisfied or not_x000a_Through this authority, user will have provision to edit bill date, edit vendor bill no., edit vendor name and delete bill attachments."/>
        <s v="Verify upon providing the below previlage Edit in bill check below condition is being satisfied by bill date or not_x000a_Last financial year date should be disabled.. _x000a_Should allow to select past date or the current date but not the future date."/>
        <s v="Verify upon removing the below previlage Edit in bill check below condition is being satisfied or not_x000a_After removing this authority, user will unable to edit bill date, unable to edit vendor bill no.,unable to  edit vendor name and unable to delete bill attachments."/>
        <s v="Verify upon providing the below previlage Edit Vendor Master Bank Details check below condition is being satisfied or not_x000a_(bank name, bank branch name, account no, ifsc code, beneficiary name, passbook attachment, cheque attachment fields should enabled/editable"/>
        <s v="Verify upon removing the below previlage Edit Vendor Master Bank Details check below condition is being satisfied or not_x000a_(bank name, bank branch name, account no, ifsc code, beneficiary name, passbook attachment, cheque attachment fields should not be enabled/editable"/>
        <s v="Verify upon removing the below previlage Edit Vendor Master Bank Details check below condition is being satisfied or not_x000a_UnAuthorised person will not be able to edit bank details in Vendor master."/>
        <s v="Verify upon providing the below previlage Internal Audit check below condition is being satisfied or not_x000a_Only audit team will be given this authority to edit / enter remark in this field."/>
        <s v="Verify upon removing the below previlage Internal Audit check below condition is being satisfied or not_x000a_Remaark field should be disabled"/>
        <s v="Verify upon providing the below previlage Internal Audit check below condition is being satisfied or not_x000a_For others this field should be read only."/>
        <s v="Verify upon providing the below previlage External Audit check below condition is being satisfied or not_x000a_Authority to edit / enter remark in this field."/>
        <s v="Verify upon removing the below previlage External Audit check below condition is being satisfied or not_x000a_For others the remark field should be disabled"/>
        <s v="Verify upon removing the below previlage External Audit check below condition is being satisfied or not_x000a_For others this field should be read only."/>
        <s v="Verify upon providing the below previlage Past financial Year Bill Date check below condition is being satisfied or not_x000a_Through this provision, authorised person can select ?Bill Date? before 31st March of current year in Bill checking transaction -&gt; Add Data and Edit Data."/>
        <s v="Verify Upon removing the below previlage  Past financial Year Bill Date below condition should be satisfied :_x000a_User should not have access to select bill date before 31st march of current year (user can edit up-to only 2 financial years) in Bill checking transaction -&gt; Edit Data._x000a_Date greater than bill date should be dispabled."/>
        <s v="Verify upon providing the below previlage Prepone Payment Date check below condition is being satisfied or not_x000a_Enables authorized person to edit payment date._x000a_Can prepone payment date (greater than bill date) in payment details action of bill. _x000a_Can postponed payment date (1 year ahead)"/>
        <s v="Verify upon removing the below previlage Prepone Payment Date check below condition is being satisfied or not_x000a_Other who don?t have this authority can just postpone payment date. (cannot prepone)"/>
        <s v="Verify upon providing the below previlage Record Room check below condition is being satisfied or not_x000a_Authority to assign the bill to record room."/>
        <s v="Verfiy following conditions is being satisfy before assigning to record room._x000a_1. Only bills, where the payment status is paid can be assigned to the record room._x000a_2. The canceled bill can also be assigned to record room_x000a_Only the assign to user has the authority to assign the bill to record room.following are the conditions to satisfy before assigning to record room._x000a_3. Only bills, where the payment status is paid can be assigned to the record room._x000a_4. The canceled bill can also be assigned to record room_x000a_Only the assign to user has the authority to assign the bill to record room._x000a_5. System should not allow to assign bill to record room where partial payment is been made._x000a_"/>
        <s v="Verify upon removing the below previlage Record Room check below condition is being satisfied or not_x000a_Other user has not aiuthority to assign the bill to record room."/>
        <s v="Verify upon providing the below previlage Received date check below condition is being satisfied or not_x000a_Authority to edit received date in bill checking transaction -&gt; edit of bill."/>
        <s v="Verify upon removing the below previlage Received date check below condition is being satisfied or not_x000a_For others received date should be disabled in bill checking transaction -&gt; edit of bill."/>
        <s v="Verify upon providing the below previlage TCS Applicable check below condition is being satisfied or not_x000a_In Bill checking transaction -&gt; Add data &amp; Edit data, authorised person can check this checkbox."/>
        <s v="Verify upon removing the below previlage TCS Applicable check below condition is being satisfied or not_x000a_For others, checkbox will be not be disabled."/>
        <s v="Verify upon providing the below previlage Update ERP Account Name check below condition is being satisfied_x000a_Update erp acc name in vendor master -&gt; edit."/>
        <s v="Verify upon removing the below previlage Update ERP Account Name field should be disabled."/>
        <s v="Verify upon providing the below previlage Original Bill Neededcheck below condition is being satisfied or not_x000a_Authority to check original bill Needed checkbox in bill checking transaction -&gt; edit."/>
        <s v="Verify upon removing the below previlage Original Bill Needed check below condition is being satisfied or not_x000a_Authority to check original bill Needed  checkbox in bill checking transaction -&gt; edit."/>
        <s v="Verify upon providing the below previlage Update Payment Details check below condition is being satisfied or not_x000a_Provision to change payment status to paid."/>
        <s v="Verify upon providing the below previlage Update Payment Details check below condition is being satisfied or not_x000a_Provision to change payment status to release."/>
        <s v="Verify upon providing the below previlage Update Payment Details check below condition is being satisfied or not_x000a_Payment Reference Details"/>
        <s v="Verify upon providing the below previlage Update Payment Details check below condition is being satisfied or not_x000a_Provision to change actual payment date in payment details."/>
        <s v="Verify upon providing the below previlage All update Bill check below condition is being satisfied or not_x000a_Authority to update all bills even if it is not assigned to the user himself. Authorised user will be able to edit bills assigned to his login as well as can edit bills which are assigned to some another user."/>
        <s v="Verify upon providing the below previlage All update Bill check below condition is being satisfied or not_x000a_Debit advance_x000a_Taxable amount_x000a_IGST/ GST_x000a_Round off_x000a_TCS amount_x000a_TDS applicable_x000a_TCS applicable_x000a_Original bill needed_x000a_TDS section_x000a_TDS constitution_x000a_TDS %_x000a_Remark_x000a_Upload attachment"/>
        <s v="Verify upon removing the below previlage All update Bill check below condition is being satisfied or not_x000a_upon removing the authority only view action should be displayed to the user"/>
        <s v="Verfiy upon provding below priviledge Allow paid entry change + Prepone payment date below condition is being satified or not:_x000a_1. Edit button should be enabled only for paid status._x000a_2. Amount to be paid field should be disabeld._x000a_3. Status should be enabled._x000a_4. PAyment date should be enabled._x000a_5. Remark field should be enabled._x000a_6. Payment date : post date should be selected"/>
        <s v="Verify upon providing the below previlage Prepone Payment Date check below condition is being satisfied or not_x000a_edit button should be enabled for all status except paid."/>
        <s v="Verify upon providing the below previlage Prepone Payment Date below conditions should be satisfied : _x000a_Amount - Disabled. - yes_x000a_Status - Disabled - yes_x000a_Payment date - editable.  - yes_x000a_Prepone payment date ( date less than bill date should be disabled). - yes_x000a_Postponed date- (date greater than 1 year ahead should be disabled. ) - yes_x000a_Remark - editable - yes"/>
        <s v="Verfiy upon provding below priviledge Edit in bill + past finacial bill date below condition is being satified or not:_x000a_Through this provision, authorised person can select ?Bill Date? before 31st March of current year in Bill checking transaction -&gt; Add Data and Edit Data."/>
        <s v="Verify user  can reach to History by using below navigation path_x000a_Login to Ticket System--&gt;Bill Checking--&gt;Bill checking transaction -&gt; Actions"/>
        <s v="Verify history page is being displayed upon clicking on history button."/>
        <s v="Verify below fields are displayed on History page :_x000a_1. Sr No_x000a_2. Operation_x000a_3. Bill ID_x000a_4. Bill type_x000a_5. Assign to_x000a_6. Vendor name_x000a_7. Vendor bill no._x000a_8. Bill date_x000a_9. Received date_x000a_10. Debit advance_x000a_11. Taxable amount_x000a_12. IGST/ GST_x000a_13. Round off_x000a_14. TCS amount_x000a_15. Bill amount_x000a_16. TDS applicable_x000a_17. TCS applicable_x000a_18. Original bill needed_x000a_19. TDS section_x000a_20. TDS constitution_x000a_21. TDS %_x000a_22. TDS Amount_x000a_23. Net payment_x000a_24. Status_x000a_25. Remark_x000a_27. Internal Audit remark_x000a_28. External audit remark_x000a_29. Upload attachment_x000a_30. Authorized by management_x000a_31. Authorized by HOD_x000a_31. Iteration_x000a_32. Levels of approvals_x000a_33. pending from_x000a_34. Approved by_x000a_35. Rejected by_x000a_36. Is canceled_x000a_37. Created at_x000a_38. Created by_x000a_39. Updated at_x000a_40. Updated by"/>
        <s v="Verify as per add, data is being displayed in below columns on History page :_x000a_1. Sr No_x000a_2. Operation_x000a_3. Bill ID_x000a_4. Bill type_x000a_5. Assign to_x000a_6. Vendor name_x000a_7. Vendor bill no._x000a_8. Bill date_x000a_9. Received date_x000a_10. Debit advance_x000a_11. Taxable amount_x000a_12. IGST/ GST_x000a_13. Round off_x000a_14. TCS amount_x000a_15. Bill amount_x000a_16. TDS applicable_x000a_17. TCS applicable_x000a_18. Original bill needed_x000a_19. TDS section_x000a_20. TDS constitution_x000a_21. TDS %_x000a_22. TDS Amount_x000a_23. Net payment_x000a_24. Status_x000a_25. Remark_x000a_27. Internal Audit remark_x000a_28. External audit remark_x000a_29. Upload attachment_x000a_30. Authorized by management_x000a_31. Authorized by HOD_x000a_31. Iteration_x000a_32. Levels of approvals_x000a_33. pending from_x000a_34. Approved by_x000a_35. Rejected by_x000a_36. Is canceled_x000a_37. Created at_x000a_38. Created by_x000a_39. Updated At._x000a_40 Updated by_x000a_"/>
        <s v="Verify action/operation for First record is being displayed as INSERT"/>
        <s v="Verify action/operation for rest record is being displayed as UPDATE"/>
        <s v="Verify upon each update new record in history is being displayed"/>
        <s v="Verify upon each update in Bill Type value is being displayed under Bill Type column and is being highlighted in red."/>
        <s v="Verify upon each update in Bill Type value, time and date on which changes were made for the record should be displayed under Update at column and highlighted in red."/>
        <s v="Verify upon each update in Bill Type value, user name who made changes for the record should be displayed under Update By column and highlighted in red."/>
        <s v="Verify upon each update in Assign to value is being displayed under Assign to column and is being highlighted in red."/>
        <s v="Verify upon each update in Assign to value, time and date on which changes were made for the record should be displayed under Update at column and highlighted in red."/>
        <s v="Verify upon each update in Assign to value, user name who made changes for the record should be displayed under Update By column and highlighted in red."/>
        <s v="Verify upon each update in Assign from value is being displayed under Assign from column and is being highlighted in red."/>
        <s v="Verify upon each update in Assign from value, time and date on which changes were made for the record should be displayed under Update at column and highlighted in red."/>
        <s v="Verify upon each update in Assign from value, user name who made changes for the record should be displayed under Update By column and highlighted in red."/>
        <s v="Verify upon each update in Vendor name value is being displayed under Vendor name column and is being highlighted in red."/>
        <s v="Verify upon each update in Vendor name value, time and date on which changes were made for the record should be displayed under Update at column and highlighted in red."/>
        <s v="Verify upon each update in Vendor name value, user name who made changes for the record should be displayed under Update By column and highlighted in red."/>
        <s v="Verify upon each update in Vendor bill no. value is being displayed under Vendor bill no. column and is being highlighted in red."/>
        <s v="Verify upon each update in Vendor bill no. value, time and date on which changes were made for the record should be displayed under Update at column and highlighted in red."/>
        <s v="Verify upon each update in Vendor bill no. value, user name who made changes for the record should be displayed under Update By column and highlighted in red."/>
        <s v="Verify upon each update in Bill Date value is being displayed under Bill Date column and is being highlighted in red."/>
        <s v="Verify upon each update in Bill Date value, time and date on which changes were made for the record should be displayed under Update at column and highlighted in red."/>
        <s v="Verify upon each update in Bill Date value, user name who made changes for the record should be displayed under Update By column and highlighted in red."/>
        <s v="Verify upon each update in Received Date value is being displayed under Received Date column and is being highlighted in red."/>
        <s v="Verify upon each update in Received Date value, time and date on which changes were made for the record should be displayed under Update at column and highlighted in red."/>
        <s v="Verify upon each update in Received Date value, user name who made changes for the record should be displayed under Update By column and highlighted in red."/>
        <s v="Verify upon each update in Debit Advance value is being displayed under Debit Advance column and is being highlighted in red."/>
        <s v="Verify upon each update in Debit Advance value, time and date on which changes were made for the record should be displayed under Update at column and highlighted in red."/>
        <s v="Verify upon each update in Debit Advance value, user name who made changes for the record should be displayed under Update By column and highlighted in red."/>
        <s v="Verify upon each update in Taxable amount value is being displayed under Taxable amount column and is being highlighted in red."/>
        <s v="Verify upon each update in Taxable amount value, time and date on which changes were made for the record should be displayed under Update at column and highlighted in red."/>
        <s v="Verify upon each update in Taxable amount value, user name who made changes for the record should be displayed under Update By column and highlighted in red."/>
        <s v="Verify upon each update in IGST / GST value is being displayed under IGST / GST column and is being highlighted in red."/>
        <s v="Verify upon each update in IGST / GST value, time and date on which changes were made for the record should be displayed under Update at column and highlighted in red."/>
        <s v="Verify upon each update in IGST / GST value, user name who made changes for the record should be displayed under Update By column and highlighted in red."/>
        <s v="Verify upon each update in Round off value is being displayed under Round off column and is being highlighted in red."/>
        <s v="Verify upon each update in Round off value, time and date on which changes were made for the record should be displayed under Update at column and highlighted in red."/>
        <s v="Verify upon each update in Round off value, user name who made changes for the record should be displayed under Update By column and highlighted in red."/>
        <s v="Verify upon each update in TCS value is being displayed under TCS column and is being highlighted in red."/>
        <s v="Verify upon each update in TCS value, time and date on which changes were made for the record should be displayed under Update at column and highlighted in red."/>
        <s v="Verify upon each update in TCS value, user name who made changes for the record should be displayed under Update By column and highlighted in red."/>
        <s v="Verify upon each update in Bill amount value is being displayed under Bill amount column and is being highlighted in red."/>
        <s v="Verify upon each update in Bill amount value, time and date on which changes were made for the record should be displayed under Update at column and highlighted in red."/>
        <s v="Verify upon each update in Bill amount value, user name who made changes for the record should be displayed under Update By column and highlighted in red."/>
        <s v="Verify upon each update in TDS Applicable value is being displayed under TDS Applicable column and is being highlighted in red."/>
        <s v="Verify upon each update in TDS Applicable value, time and date on which changes were made for the record should be displayed under Update at column and highlighted in red."/>
        <s v="Verify upon each update in TDS Applicable value, user name who made changes for the record should be displayed under Update By column and highlighted in red."/>
        <s v="Verify upon each update in TDS Percentage value, time and date on which changes were made for the record should be displayed under Update at column and highlighted in red."/>
        <s v="Verify upon each update in TDS Percentage value, user name who made changes for the record should be displayed under Update By column and highlighted in red."/>
        <s v="Verify upon each update in TDS Section value is being displayed under TDS Section column and is being highlighted in red."/>
        <s v="Verify upon each update in TDS Section value, time and date on which changes were made for the record should be displayed under Update at column and highlighted in red."/>
        <s v="Verify upon each update in TDS Section value, user name who made changes for the record should be displayed under Update By column and highlighted in red."/>
        <s v="Verify upon each update in TDS Constitution value is being displayed under TDS Constitution column and is being highlighted in red."/>
        <s v="Verify upon each update in TDS Constitution value, time and date on which changes were made for the record should be displayed under Update at column and highlighted in red."/>
        <s v="Verify upon each update in TDS Constitution value, user name who made changes for the record should be displayed under Update By column and highlighted in red."/>
        <s v="Verify upon each update in TDS Amount value is being displayed under TDS Amount column and is being highlighted in red."/>
        <s v="Verify upon each update in TDS Amount value, time and date on which changes were made for the record should be displayed under Update at column and highlighted in red."/>
        <s v="Verify upon each update in TDS Amount value, user name who made changes for the record should be displayed under Update By column and highlighted in red."/>
        <s v="Verify upon each update in Net amount value is being displayed under Net amount column and is being highlighted in red."/>
        <s v="Verify upon each update in Net amount value, time and date on which changes were made for the record should be displayed under Update at column and highlighted in red."/>
        <s v="Verify upon each update in Net amount value, user name who made changes for the record should be displayed under Update By column and highlighted in red."/>
        <s v="Verify upon each update in Net amount in words value is being displayed under Net amount in words column and is being highlighted in red."/>
        <s v="Verify upon each update in Net amount in words value, time and date on which changes were made for the record should be displayed under Update at column and highlighted in red."/>
        <s v="Verify upon each update in Net amount in words value, user name who made changes for the record should be displayed under Update By column and highlighted in red."/>
        <s v="Verify upon each update in Bill status value is being displayed under Bill status column and is being highlighted in red."/>
        <s v="Verify upon each update in Bill status value, time and date on which changes were made for the record should be displayed under Update at column and highlighted in red."/>
        <s v="Verify upon each update in Bill status value, user name who made changes for the record should be displayed under Update By column and highlighted in red."/>
        <s v="Verify upon each update in Bill status value, machine on which changes were made for that record, IP address of that device should be displayed IP Address column and highlighted in red."/>
        <s v="Verify upon each update in Remark value is being displayed under Remark column and is being highlighted in red."/>
        <s v="Verify upon each update in Remark value, time and date on which changes were made for the record should be displayed under Update at column and highlighted in red."/>
        <s v="Verify upon each update in Remark value, user name who made changes for the record should be displayed under Update By column and highlighted in red."/>
        <s v="Verify upon each update in Internal Audit Remark value is being displayed under Audit Remark column and is being highlighted in red."/>
        <s v="Verify upon each update in Internal  Audit Remark value, time and date on which changes were made for the record should be displayed under Update at column and highlighted in red."/>
        <s v="Verify upon each update in Internal Audit Remark value, user name who made changes for the record should be displayed under Update By column and highlighted in red."/>
        <s v="Verify upon each update in Attachment value, time and date on which changes were made for the record should be displayed under Update at column and highlighted in red."/>
        <s v="Verify upon each update in Attachment value, user name who made changes for the record should be displayed under Update By column and highlighted in red."/>
        <s v="Verify upon each update in External Audit value is being displayed under External Audit column and is being highlighted in red."/>
        <s v="Verify upon each update in External Audit value, time and date on which changes were made for the record should be displayed under Update at column and highlighted in red."/>
        <s v="Verify upon each update in External Audit value, user name who made changes for the record should be displayed under Update By column and highlighted in red."/>
        <s v="Verify upon each update in Authorized by HOD value is being displayed under Authorized by HOD column and is being highlighted in red."/>
        <s v="Verify upon each update in Authorized by HOD value, time and date on which changes were made for the record should be displayed under Update at column and highlighted in red."/>
        <s v="Verify upon each update in Authorized by HOD value, user name who made changes for the record should be displayed under Update By column and highlighted in red."/>
        <s v="Verify upon each update in Authorized by Management value is being displayed under Authorized by Management column and is being highlighted in red."/>
        <s v="Verify upon each update in Authorized by Management value, time and date on which changes were made for the record should be displayed under Update at column and highlighted in red."/>
        <s v="Verify upon each update in Authorized by Management value, user name who made changes for the record should be displayed under Update By column and highlighted in red."/>
        <s v="Verfiy under created by column, bill creator user anme should displayed"/>
        <s v="Verfiy under created at column, bill creation time and date should displayed"/>
        <s v="Verify under Iteration based on the iteration where bill is, the iteration no is being displayed._x000a_EX : If it is in 1st iteration, than under Iteration: Iteration 1 should display"/>
        <s v="Verify under Level of approval based on the approval level where bill is, the level or of approval is being displayed._x000a_EX : If it is in level 1 of approval, than under level of approval : Level 1 should display"/>
        <s v="Verify upon change in level the level of approal is being updated of not :_x000a_EX : If it is in level 2 of approval, than under level of approval : Level 2 should display"/>
        <s v="Verify under pending from field below data is begin displayed :_x000a_1. All Required users from whom bill aproval is pending that user name should display_x000a_2. If there are multiple Required users, the comma separated names should display_x000a_3. Initially it shouls display all approvers name in it"/>
        <s v="Verify under approved by column below data is begin displayed :_x000a_1. Approved by users names of should displayed_x000a_2. If there are multiple users, the comma separated values are displayed."/>
        <s v="Verify under Rejected by column below data is begin displayed :_x000a_1. Rejected by users names of should displayed_x000a_2. If there are multiple users, the comma separated values are displayed."/>
        <s v="Verfiy intially below data is being displayed under iteration, Levels of approvals, Pnding from, Approved by, Rejected by column :_x000a_EX : _x000a_Iteration : 1_x000a_Level of approval : Level 1_x000a_Pending From : User A, User B, User C._x000a_Approved by :_x000a_Rejected by :"/>
        <s v="Verfiy below data is being displayed under iteration, Levels of approvals, Pnding from, Approved by, Rejected by column upon bill being approved by level 1 user. :_x000a_Ex :_x000a_Iteration : 1_x000a_Level of approval : Level 1_x000a_Pending From : User A, User B, User C._x000a_Approved by :User A_x000a_Rejected by :_x000a_Level of approval : Level 2_x000a_Pending From : User M, User N, User O._x000a_Approved by : User A, User B_x000a_Rejected by :"/>
        <s v="Verfiy below data is being displayed under Levels of approvals, Pnding from, Approved by, Rejected by column upon bill being rejected by level 2 user. :_x000a_EX :_x000a_Iteration : 1_x000a_Level of approval : Level 2_x000a_Pending From : User M, User N._x000a_Approved by : User A, User B_x000a_Rejected by : User O"/>
        <s v="Verify upon Bill cancel,  &quot;Cancelled&quot; is being displayed under Is cancelled column and is being highlighted in red."/>
        <s v="Verify upon bill cancell, time and date on which changes were made for the record should be displayed under Update at column and highlighted in red."/>
        <s v="Verify upon bill cancel, user name who made changes for the record should be displayed under Update By column and highlighted in red."/>
        <s v="Verify when clicked on the Bill checking module, Bill payment option is displayed"/>
        <s v="Verify when clicked on the Bill payment option, Bill payment page gets displayed"/>
        <s v="Verify  filter function is displayed on the page successfully"/>
        <s v="Verify if following filters are displayed:_x000a_Bill Type: Drop down_x000a_Till date: date field_x000a_Filter button"/>
        <s v="Verify if Bill Type filter is optional"/>
        <s v="Verify if drop down is functional"/>
        <s v="Verify if user can select single, multiple bill types from the drop down"/>
        <s v="Verify if only Active Bill types are displayed in the drop down"/>
        <s v="Verify if no Bill Type is selected then All the bill types are considered"/>
        <s v="Verify if Till date drop down is displayed"/>
        <s v="Verify if Till Date field is mandatory"/>
        <s v="Verify if only before date and current date should be selected, remaining future dates should be grayed out"/>
        <s v="Verify if when valid mandatory fields are selected and clicked on Filter, system displays searched results successfully"/>
        <s v="Verify if when valid mandatory fields are selected and clicked on Filter, if no data found then &quot;No data found&quot; msg should be displayed"/>
        <s v="Verify when  clicked on Filter, other buttons should be displayed such as_x000a_Download Text files button_x000a_Export button_x000a_Auto Update Payment button"/>
        <s v="Verify if search result displays following fields:_x000a_Action_x000a_Sr_x000a_Vendor Name_x000a_Bill Type_x000a_Payment Date_x000a_Payment Amount_x000a_Vendor Bill No._x000a_Bill ID_x000a_Remark_x000a_Beneficiary Name_x000a_Bank Name_x000a_Branch name_x000a_Account no_x000a_IFSC code"/>
        <s v="Verify if action field consists of the view button to view the record in detail."/>
        <s v="Verify if  serial number for the record is displayed"/>
        <s v="Verify if vendor name of the bill is displayed"/>
        <s v="Verify  grid is populated with data in single rows  against single Bill Type mapped - Single Vendor"/>
        <s v="Verify  grid is populated with data for multiple vendor in separate rows against single Bill Type in case single Bill type mapped - multiple vendor"/>
        <s v="Verify  grid is populated with data in multiple rows  against multiple Bill Type mapped - Single Vendor"/>
        <s v="Verify  grid is populated with data in single rows  against single Bill Type . multiple bills mapped - Single Vendor"/>
        <s v="Verify Vendor name is being displayed against the bill"/>
        <s v="Verify bill type selected is being displayed against the bill."/>
        <s v="Verify Payment date is being displayed against the Bill."/>
        <s v="Verify against same vendor , multiple bill and same bill type, multiple Payment date (comma separated) is being displayed "/>
        <s v="Verify at grid for respective vendor - Payment amount should be consolidated value in case against respective vendor has more than 1 bill  for selected Bill type &amp; Till date "/>
        <s v="Verify Payment Amount is being displayed against the Bill."/>
        <s v="Verify Vendor bill no is being displayed against the Bill."/>
        <s v="Verify against same vendor , multiple bill and same bill type, multiple Vendor bill no (comma separated) is being displayed "/>
        <s v="Verify Bill ID is being displayed against the Bill."/>
        <s v="Verify against same vendor , multiple bill and same bill type, multiple Bill ID (comma separated) is being displayed "/>
        <s v="Verify if he remark against the payment entry is displayed."/>
        <s v="Verify if there are multiple against it, the comma separated values are displayed."/>
        <s v="Verify if the beneficiary name of the vendor should be displayed"/>
        <s v="Verify Bank Name is being displayed against the vendor name"/>
        <s v="Verify Ac no is being displayed against the vendor name"/>
        <s v="Verify IFSC code is being displayed against the vendor name"/>
        <s v="Verify if the branch name of the vendor is displayed"/>
        <s v="Verify if payee file is downloaded where the vendors details to be updated. "/>
        <s v="Verify upon click on view action view page is being displayed"/>
        <s v="Verify if following fields are displayed on View page_x000a_?Bill ID_x000a_?Vendor name_x000a_?Amount_x000a_?TDS_x000a_?IGST_x000a_?GST_x000a_?Net payment_x000a_?Amount to be paid_x000a_?Payment date_x000a_?Payment status"/>
        <s v="Verify  grid is populated with data in multiple rows  against same Bill Type - Single Vendor and multiple bills."/>
        <s v="Verify  grid is populated with data in single rows  against same Bill Type - Single Vendor and single bills."/>
        <s v="Verify under bill id, bill ID is displayed. If there are multiple bills, shown in records"/>
        <s v="Verify under vendor name, vendor name is being displayed"/>
        <s v="verify under total amount column, total amount of the bill is displayed"/>
        <s v="Verify under TDS column, TDS amount of the total bill is displayed"/>
        <s v="Verify under IGST column, IGST amount of the total bill is displayed"/>
        <s v="Verify under GST column, IGST amount of the total bill is displayed"/>
        <s v="Verify if IGST is selected against the bill, then IGST amount should be displayed under IGST column and under GST column &quot;0&quot; should display"/>
        <s v="Verify if GST is selected against the bill, then GST amount should be displayed under GST column and under IGST column &quot;0&quot; should display"/>
        <s v="Verify under total net payment, total net payment of the total bill is displayed"/>
        <s v="Verify under amount to be paid column, amount to be paid is displayed"/>
        <s v="Verify under payment date column, payment date of the bill is displayed"/>
        <s v="Verify under payment status column, payment status of the record is displayed"/>
        <s v="Verify if Export button is displayed and is clickable"/>
        <s v="Verify when the user clicks on the export, Excel file should be generated successfully"/>
        <s v="Verify if following fields should be displayed in exported excel sheet:_x000a_Sr no_x000a_vendor name_x000a_Bill Type_x000a_Payment date_x000a_Payment amount_x000a_Vendor Bill No_x000a_Bill ID_x000a_SBI amount_x000a_Remark_x000a_Beneficiary name_x000a_Bank name_x000a_Branch name_x000a_Account No_x000a_IFSC code"/>
        <s v="Verify if these fields displays accurate data"/>
        <s v="Verify data in downloaded file is as per the filter"/>
        <s v="Verify if Download text file button is displayed and clickable"/>
        <s v="Verify if button is functional according to vend type"/>
        <s v="Verify if  SBI file is downloaded where the vendor is having the SBI bank account"/>
        <s v="Verify if following is the format for the SBI_PAYEE.txt._x000a__x000a__x000a_(our account number)#(our IFSC code - last 5 digit)#(payment date)#(total payment)##(unique key)#(SBI unique key)#_x000a_Newline_x000a_(vendor account no)#(vendor IFSC code - last 5 digit)#(payment date)##(amount to be paid to the vendor)#(unique key)#(SBI unique key)"/>
        <s v="Verify if above vales in format are accurately displayed"/>
        <s v="Verify if there are multiple vendors then multiple records should be added_x000a__x000a_(our account number)#(our IFSC code - last 5 digit)#(payment date)#(total payment)##(unique key)#(SBI unique key)#_x000a_Newline_x000a_(vendor account no)#(vendor IFSC code - last 5 digit)#(payment date)##(amount to be paid to the vendor)#(unique key)#(SBI unique key)_x000a_Newline_x000a_If multiple vendors, multiple line are added."/>
        <s v="Verify if RTGS file is downloaded where the vendor is non SBI holder and the amount exceeding Rs.2 lakh."/>
        <s v="The following is the format for the RTGS_PAYEE.txt._x000a__x000a__x000a_(our account number)#(our IFSC code - last 5 digit)#(payment date)#(total payment)##(unique key)#(SBI unique key)#RTGS_x000a_newline_x000a_(vendor account no)#(vendor IFSC code)#(payment date)##(amount to be paid to the vendor)#(unique key)#(Non SBI RTGS unique key)#RTGS"/>
        <s v="Verify if there are multiple vendors then multiple records should be added_x000a__x000a_(our account number)#(our IFSC code - last 5 digit)#(payment date)#(total payment)##(unique key)#(SBI unique key)#RTGS_x000a_newline_x000a_(vendor account no)#(vendor IFSC code)#(payment date)##(amount to be paid to the vendor)#(unique key)#(Non SBI RTGS unique key)#RTGS_x000a_newline_x000a_If multiple vendors, multiple line are added."/>
        <s v="Verify if NEFT_PAYEE.txt is file is downloaded where the vendor is non SBI holder and the amount below Rs.2 lakh."/>
        <s v="Verify if following is the format for the NEFT_PAYEE.txt.:_x000a_(our account number)#(our IFSC code - last 5 digit)#(payment date)#(total payment)##(unique key)#(SBI unique key)#NEFT_x000a_newline_x000a_(vendor account no)#(vendor IFSC code)#(payment date)##(amount to be paid to the vendor)#(unique key)#(Non SBI NEFT unique key)#NEFT"/>
        <s v="Verify if there are multiple vendors then multiple records should be added_x000a__x000a_(our account number)#(our IFSC code - last 5 digit)#(payment date)#(total payment)##(unique key)#(SBI unique key)#NEFT_x000a_newline_x000a_(vendor account no)#(vendor IFSC code)#(payment date)##(amount to be paid to the vendor)#(unique key)#(Non SBI NEFT unique key)#NEFT_x000a_newline_x000a_If multiple vendors, multiple line are added."/>
        <s v="Verify if payee file is downloaded where the vendors details to be updated or a new vendor"/>
        <s v="The following is the format for the PAYEE.txt._x000a__x000a_(O - in case of non SBI)#A#(vendor name)#(vendor account number)#(vendor IFSC code)#(vendor bank name)#(vendor bank branch)#_x000a_new line_x000a_(S - in case of SBI)#A#(vendor name)#(vendor account number)#(vendor IFSC code)#(vendor bank name)#(vendor bank branch)#"/>
        <s v="Verify if there are multiple vendors then multiple records should be added"/>
        <s v="Verify for  different vendor having  account ( SBI &amp; Non SBI less than 2 lakh) ,upon click on download file , file will be downloaded with  RTGS/NEFT  compatible  in case vendor has non SBi account. _x000a_-RTGS file will downloaded in case bill amount is greater than 200000._x000a_-NEFT file will be downloaded in case bill amount is upto 200000."/>
        <s v="Verify for  different vendor having  account ( SBI &amp; Non SBI less than 2 lakh) ,upon click on download file , file will be downloaded with  RTGS/NEFT  compatible  in case vendor has non SBi account. _x000a_-NEFT file will be downloaded in case bill amount is upto 200000._x000a_SBI payee txt file will be downloaded"/>
        <s v="Verify for  different vendor having  account ( SBI &amp; Non SBI &gt; 2 lakh) ,upon click on download file , file will be downloaded with  RTGS/NEFT  compatible  in case vendor has non SBi account. _x000a_-RTGS file will be downloaded in case bill amount above 200000._x000a_SBI payee txt file will be downloaded"/>
        <s v="Verify for  different vendor having  account ( Non SBI &lt; 2 lakh &amp; Non SBI &gt; 2 lakh) ,upon click on download file , file will be downloaded with  RTGS/NEFT  compatible  in case vendor has non SBi account. _x000a_-RTGS file will be downloaded in case bill amount above 200000._x000a_-NEFT file will be downloaded in case bill amount is upto 200000."/>
        <s v="Verify for  different vendor having  account for single vendor ( SBI &amp; Non SBI &lt; 2 lakh &amp; Non SBI &gt; 2 lakh) ,upon click on download file , file will be downloaded with  RTGS/NEFT  compatible  in case vendor has non SBi account. _x000a_-RTGS file will be downloaded in case bill amount above 200000._x000a_-NEFT file will be downloaded in case bill amount is upto 200000._x000a_- SBI payee txt file will be downloaded"/>
        <s v="Verify multiple vendor of SBI bank, upon download the file , downloaded file should have each row in below fashion for each vendor_x000a_(our account number)#(our IFSC code - last 5 digit)#(payment date)#(total payment)##(unique key)#(SBI unique key)#_x000a_Newline_x000a_(vendor account no)#(vendor IFSC code - last 5 digit)#(payment date)##(amount to be paid to the vendor)#(unique key)#(SBI unique key)_x000a_If multiple vendors, multiple line are added."/>
        <s v="Verify single bill type , multiple vendor of SBI bank (one vendor with SBI and other vendor with State bank of INDIA  as account name), upon download the file , downloaded file should have each row in below fashion for each vendor_x000a_(vendor account no)#(vendor IFSC code - last 5 digit)#(payment date)##(amount to be paid to the vendor)#(unique key)#(SBI unique key)_x000a_If multiple vendors, multiple line are added."/>
        <s v="Verify if Auto Update payment button is clickable"/>
        <s v="Verify if popup window displays following fields_x000a_Choose file- optional_x000a_Upload- optional_x000a_back- optional"/>
        <s v="Verify if Upload button is functional"/>
        <s v="Verify when the empty file uploaded, then error message is displayed ?Something went wrong - Empty file uploaded?.  "/>
        <s v="Verify when the wrong/invalid file uploaded, then error message is displayed ?Something went wrong - Invalid file type?."/>
        <s v="Verify when valid file is uploaded, success message should be displayed as &quot;File is successfully added&quot;"/>
        <s v="Verify if The format of the file is as follows._x000a_?Record type_x000a_?Corporate ID_x000a_?E-pay order no._x000a_?Account number_x000a_?Branch code_x000a_?MMID_x000a_?Mobile number_x000a_?Debit amount_x000a_?Credit amount_x000a_?Corporate reference number_x000a_?Description_x000a_?Payment type_x000a_?Transaction status_x000a_?Transaction date_x000a_?Transaction time_x000a_?Status description_x000a_?UTR number_x000a_?UTR posted date_x000a_?UTR status_x000a_?Maker_x000a_?Authorizer 1_x000a_?Authorizer 1 date_x000a_?Authorizer 2_x000a_?Authorizer 2 date"/>
        <s v="Verfiy upon downloading the txt file, Auto update payment option is being displayed"/>
        <s v="Verify upon dowloading the txt the, the Auto update payment option is being displayed whole day to the user."/>
        <s v="Verfiy upon uploading the Auto update payment, payment status of the record is being changed to &quot;PAID&quot;"/>
        <s v="Verify user  can reach to Payment Details by using below navigation path_x000a_Login to Ticket System--&gt;Bill Checking--&gt;Bill checking transaction -&gt; Actions -&gt; Payment Details"/>
        <s v="Verify to whom Payment Details option should be accessible."/>
        <s v="Verify when Payment details button will be enabled"/>
        <s v="Verify Payment details page is being displayed upon clicking on Payment details button."/>
        <s v="Verify below fields are displayed on Payment details page :_x000a_1. Action_x000a_2. Sr_x000a_3. Amount to be Paid_x000a_4. Status_x000a_5. Payment date_x000a_6. Remark_x000a_7. Actual Payment date_x000a_8. Payment ref no_x000a_9. Search field_x000a_10. Search button_x000a_11. Reset button_x000a_12. Export button"/>
        <s v="Verify that data is being displayed in grid"/>
        <s v="Verify if net amount is less than 9900000, then it amount should be displayed in one row"/>
        <s v="Verify if net amount is greater 9900000, then it classifies the amount and displays amount up to 99,00,00 in one row and the remaining amount in second row"/>
        <s v="Verify what action is being displayed in grid and for whom it is accessible."/>
        <s v="Verify Edit Payment details page is being displayed upon clicking on edit button."/>
        <s v="Verify below fields/button are being displayed on edit payment details page :_x000a_1. Amount To Be Paid_x000a_2. Status_x000a_3. Payment Date_x000a_4. Remark_x000a_5. Update button._x000a_6. Cancel button"/>
        <s v="Verify below fields/button are editable on edit payment details page :_x000a_1. Amount To Be Paid - authority based_x000a_2. Status - authority based_x000a_3. Payment Date - yes_x000a_4. Remark - yes"/>
        <s v="Verify below data is being displayed under the fields on edit page :_x000a_1. Amount To Be Paid - bill amount_x000a_2. Status - &quot;hold till audit&quot;_x000a_3. Payment Date - Payment Date_x000a_4. Remark - Blank"/>
        <s v="Verify below condition is being satisfied by amount field:_x000a_1. Only float number should be accepted._x000a_2 .Only one decimal point should be accepted._x000a_3. Special symbol except dot (.) and characters should be accepted._x000a_4. Should accept only 2 values after decimal point._x000a_5. It should allow to decrease the amount._x000a_6. It should allow to increase the amount."/>
        <s v="Verify below options are being displayed under  status drop down:_x000a_1. Hold._x000a_2. Paid._x000a_3. Hold till audit._x000a_4. Release"/>
        <s v="Verify below condition is being satisfied by status drop down:_x000a_1. It should allow to select only one option._x000a_2. Selected option should display in the field"/>
        <s v="Verify below condition is being satisfied by Payment date field :_x000a_1. date picker should be added._x000a_2. It should be in mm/dd/yyyy format._x000a_3. Should allow to postponed the payment date._x000a_4. Prepone will be allowed to only authorized user._x000a_5. Select date should display in date field"/>
        <s v="Verify below condition is being satisfied by remark field:_x000a_1. It should accept special characters, characters and numbers_x000a_4. Entered data should display in field"/>
        <s v="Verify upon increasing the amount than previous it was displaying it should display error MSG"/>
        <s v="Verify successful MSG is being displayed upon clicking on update button."/>
        <s v="Verify updated data is being displayed in grid"/>
        <s v="Verify cancel button is functional"/>
        <s v="Verify upon editing editing amount, changes is being reflected in gird. Ex : If amount is 10000, and upon edit, new amount is 5000, data should be updated and for pending amour new row should be added in grid with data as :_x000a_Amount = pending amount (5000). _x000a_Status = Hold till audit._x000a_Payment data = Initial payment date against the bill_x000a_Remark = blank."/>
        <s v="Verify upon click on export data, csv file is being downloaded."/>
        <s v="Verify by what name the  csv file is being downloaded"/>
        <s v="Verify file is readable/editable"/>
        <s v="Verify below columns are being displayed in csv file :_x000a_1. Sr no_x000a_1. Bill ID_x000a_2. Amount to be Paid_x000a_3. Status_x000a_4. Payment date_x000a_5. Remark_x000a_6. Actual Payment date_x000a_7. Payment ref no"/>
        <s v="Verify data being displayed in all columns in exported file is same as being displayed on website"/>
        <s v="Verify upon search for valid Bill ID data is being displayed as per search critearia or not"/>
        <s v="Verify upon search for valid Amount to be Paid data is being displayed as per search critearia or not"/>
        <s v="Verify upon search for valid Status data is being displayed as per search critearia or not"/>
        <s v="Verify upon search for valid Payment date data is being displayed as per search critearia or not"/>
        <s v="Verify upon search for valid Remark data is being displayed as per search critearia or not"/>
        <s v="Verify upon search for valid Actual Payment date data is being displayed as per search critearia or not"/>
        <s v="Verify upon search for valid Payment ref no data is being displayed as per search critearia or not"/>
        <s v="Verify user  can reach to Payemnt History by using below navigation path_x000a_Login to Ticket System--&gt;Bill Checking--&gt;Bill checking transaction -&gt; Actions -&gt; Payemnt History"/>
        <s v="Verify Payemnt History page is being displayed upon clicking on history button."/>
        <s v="Verify below fields are dipslayed on History page :_x000a_1. Sr no_x000a_2. Operation_x000a_3. Bill ID_x000a_4. Bill type_x000a_5. Vendor name_x000a_6. Amount to be paid_x000a_7. Status_x000a_8. Payment date_x000a_9. Remark_x000a_10. Actual payment date_x000a_11. Payment reference number_x000a_12. IP address_x000a_13. Created at_x000a_14. Created by_x000a_15. Updated at_x000a_16. Updated by"/>
        <s v="Verify action/operation for First record is being displayed as INSERT and data should be displayed in all column"/>
        <s v="Verfiy upon each update new record in history is being displayed"/>
        <s v="Verify bill id is being displayed under billId column againgst the bill"/>
        <s v="Verfiy upon each update in Bill Type value is being displayed under Bill Type coulumn and is being highlighted in red."/>
        <s v="Verify upon each update in Bill Type value, time and date on which changes wer made for the record should be disaplyed under Update at colum and highlighted in red."/>
        <s v="Verify upon each update in Bill Type value, user name who made changes for the record should be disaplyed under Update By colum and highlighted in red."/>
        <s v="Verify upon each update in Bill Type value, machine on which changes were made for that record, IP address of that device should be displayed IP Address colum and highlighted in red."/>
        <s v="Verfiy upon each update in Vendor name value is being displayed under e coulumn and is being highlighted in red."/>
        <s v="Verify upon each update in Vendor name value, time and date on which changes wer made for the record should be disaplyed under Update at colum and highlighted in red."/>
        <s v="Verify upon each update in Vendor name, user name who made changes for the record should be disaplyed under Update By colum and highlighted in red."/>
        <s v="Verify upon each update in Vendor name value, machine on which changes were made for that record, IP address of that device should be displayed IP Address colum and highlighted in red."/>
        <s v="Verfiy upon each update in Amount to be paid value is being displayed under e coulumn and is being highlighted in red."/>
        <s v="Verify upon each update in Amount to be paid value, time and date on which changes wer made for the record should be disaplyed under Update at colum and highlighted in red."/>
        <s v="Verify upon each update in Amount to be paid, user name who made changes for the record should be disaplyed under Update By colum and highlighted in red."/>
        <s v="Verify upon each update in Amount to be paid value, machine on which changes were made for that record, IP address of that device should be displayed IP Address colum and highlighted in red."/>
        <s v="Verfiy upon each update in Payment date value is being displayed under e coulumn and is being highlighted in red."/>
        <s v="Verify upon each update in Payment date value, time and date on which changes wer made for the record should be disaplyed under Update at colum and highlighted in red."/>
        <s v="Verify upon each update in Payment date, user name who made changes for the record should be disaplyed under Update By colum and highlighted in red."/>
        <s v="Verify upon each update in Payment date value, machine on which changes were made for that record, IP address of that device should be displayed IP Address colum and highlighted in red."/>
        <s v="Verfiy upon each update in Payment status value is being displayed under e coulumn and is being highlighted in red."/>
        <s v="Verify upon each update in Payment status value, time and date on which changes wer made for the record should be disaplyed under Update at colum and highlighted in red."/>
        <s v="Verify upon each update in Payment status, user name who made changes for the record should be disaplyed under Update By colum and highlighted in red."/>
        <s v="Verify upon each update in Payment status value, machine on which changes were made for that record, IP address of that device should be displayed IP Address colum and highlighted in red."/>
        <s v="Verify Upon each update in Payment ref no value should displayed under Payment ref no the coulumn and should be highlighted in red."/>
        <s v="Verify upon each update in Payment ref no value, time and date on which changes wer made for the record should be disaplyed under Update at colum and highlighted in red."/>
        <s v="Verify upon each update in Payment ref no, user name who made changes for the record should be disaplyed under Update By colum and highlighted in red."/>
        <s v="Verify upon each update in Payment ref no value, machine on which changes were made for that record, IP address of that device should be displayed IP Address colum and highlighted in red."/>
        <s v="Verify below data is being displayed under payment history upon editing payment amount :_x000a_1st row - Add : 40,000_x000a_2nd row - Update : 10,000_x000a_                   Add : 30,000"/>
        <s v="Verfiy upon edit in bill type by assigned user/assigned to user, the bill approval cycle should start from scratch"/>
        <s v="Verify user  can reach to Assigned Person by using below navigation path_x000a_Login to Ticket System--&gt;Bill Checking--&gt;Bill checking transaction -&gt; Actions -&gt; Assigned Person"/>
        <s v="Verify Assigned Person page is being displayed upon clicking on Assigned Person button."/>
        <s v="Verify below fields are dipslayed on Assigned Person page :_x000a_1. Sr no_x000a_2. Approval level_x000a_3. Assign to_x000a_4. Status_x000a_5. Days count_x000a_6. Created at"/>
        <s v="Verify bill ID is being displayed under BILL id column of selected bill.bill ID is being displayed under BILL id column of selected bill."/>
        <s v="Verfiy under SR NO, sr no should be displayed, it should auto incremented."/>
        <s v="Verfiy under Approval level, aproval level should display"/>
        <s v="Verify under Assigned to, approvall employees name aginst the level  is being displayed"/>
        <s v="Verify under status column, if the bill is approved by the user then &quot;approved&quot; status should display"/>
        <s v="Verify under status column, if the bill is rejected by the user then &quot;reject&quot; status should display"/>
        <s v="Verfiy total days count displays the number of days that particular bill was assigned to particular person. It will display the days count as 0 initially. (If bill has been assigned to this person today, then it will display days count at 0 to that person along with along and status as bill is currently assigned to this person?. Then on next day, it will display days count as 1. )"/>
        <s v="Verify under created At, the date on which the particular bill was assigned to that person is being displayed."/>
        <s v="Verify if the bill not approved by optional user and passed to next level then under status &quot; - &quot; should display"/>
        <s v="Verify if the bill not approved by optional user, aprroved by mandatory usesr and passed to next level tne data in assigned person should siplayed as follow :_x000a_Ex : Level 1 : User A (optional), User B (mandatory)_x000a_Approval level  Assign to  Status  Days count_x000a_Level 1        User A                 -            5_x000a_Level 1        User B        Approved     5_x000a_"/>
        <s v="Verfiy upon assigning the bill from person A to person B, then in the row of person A it should display status as ?Bill is forwarded to another person?."/>
        <s v="Verfiy upon assigning to person B, for the row of person B it should display status as ?Bill is currently assigned to this person?."/>
        <s v="Verify upon search for valid Assign to Name data is being displayed as per search critearia or not"/>
        <s v="Verify upon search for valid  Total Days data is being displayed as per search critearia or not"/>
        <s v="Verify user  can reach to Bill Type Master by using below navigation path_x000a_Login to Ticket System--&gt;Bill Checking--&gt;Bill Type Master "/>
        <s v="Verify that on Bill type page displays following fields respectively : _x000a_1. Search bar_x000a_2. Search_x000a_3. Reset_x000a_4. Add bill type_x000a_5. Action_x000a_6. Bill type_x000a_7. Status_x000a_8. Remark_x000a_9. Created at_x000a_10. Created by_x000a_11. Updated at_x000a_12. Updated by"/>
        <s v="Verify that the bill type name is displayed "/>
        <s v="Verify that the status of the bill type is displayed whether active or de-active"/>
        <s v="Verify that the remark of the bill type is displayed "/>
        <s v="Verify that the created at date and time of the bill is displayed"/>
        <s v="Verify that the created username is displayed"/>
        <s v="Verify that the last updated date and time of the bill is displayed"/>
        <s v="Verify that the last updated by username is displayed"/>
        <s v="Verify that the action field consists of view and edit buttons "/>
        <s v="Verify that 'Add Bill Type' button is displayed "/>
        <s v="Verify that 'Add bill type'' button is clickable"/>
        <s v="Verify that the add bill type button is used to add the bill in the bill type master "/>
        <s v="Verify that 'Add bill type'  when clicked opens Add Bill Type page successfully                        "/>
        <s v="Verify if following fields are displayed on the add form:_x000a_1. Bill Type- Textbox_x000a_2. Assigned To- Dropdown_x000a_3. Remarks -Textbox_x000a_4. Status Active/Deactive - radio button_x000a_5. Slab 1 : above amount - text box_x000a_6. Submit button_x000a_7. Close button_x000a_8.Assigned Approver-Dropdown_x000a_9.Required Approver-Dropdown_x000a_10.Required Mmbers-Textbox_x000a_12.Action- +(Add)"/>
        <s v="Verify if all above fields are mandatory and are marked mandatory"/>
        <s v="Verify that user is able to add characters, integers up-to 25 values in Bill Type field"/>
        <s v="Verify when entered invalid input or left empty and clicked submit, system displays validation message successfully"/>
        <s v="Verify by default Slab 1 being displayed on add bill type page."/>
        <s v="Verfiy above amount field is being displayed under slab 1, when only slab is added.( by default)"/>
        <s v="Verify if following fields are displayed under slab 1:_x000a_1. Assigned Approvers_x000a_2. Required users _x000a_3. Required member_x000a_4. Add action."/>
        <s v="Verify that assigned approvers dropdown is clickable "/>
        <s v="Verify that  only valid active users are displayed in the Assigned users dropdown list"/>
        <s v="Verify that dropdown is functional"/>
        <s v="Verify that multiple users are being selected "/>
        <s v="Verify that dropdown is displayed and is clickable"/>
        <s v="Verify that dropdown displays only options that are selected in previous dropdown 'Assigned users'"/>
        <s v="Verify that  user cancels one/more options from previous dropdown 'Assigned users', then 'Required users' dropdown should get reset"/>
        <s v="Verify that user is able to select one or more required users if they are available in dropdown"/>
        <s v="Verify that  required member field is displayed and is functional"/>
        <s v="Verify if required Member dropdown  is functional and user is able to select the count successfully"/>
        <s v="Verify that required member dropdown shows maximum numbers same as count of Required users_x000a_For eg. if required users dropdown consist of 4 users, then maximum count in 'Required Member' dropdown must be 4"/>
        <s v="Verify that  text fields is not accepting numbers less than 1"/>
        <s v="Verify that reuired member and Assigned users field gets updated/reset then this dropdown(Required Members) should also get reset"/>
        <s v="Verify delete slab button is functional."/>
        <s v="Verfiy upon deleting slab, amount in last is being changed accordingly_x000a_Ex : Slab 1 : 5000_x000a_Slab 2 : 15000_x000a_Slab 3 : 35000_x000a_Slab 4 : 35000 (Last slab)_x000a_Upon removing slab 3._x000a_In Slab 3 : 15000 (Last slab)_x000a_should reflect"/>
        <s v="Verify upon click on add action under slab , new level/row should be added under the slab."/>
        <s v="Verfiy system should not allow to select same user against same slab different level. _x000a_Ex : Slab 1 _x000a_Level 1 : User A._x000a_Under level 2, system should not allow to select user User A."/>
        <s v="Verfiy system should allow to select same user against different slab. _x000a_Ex : Slab 1 _x000a_Level 1 : User A._x000a_Under Slab 2, system should allow to select user User A."/>
        <s v="Verfiy upon click on add action in slab 1 , new slab is being added."/>
        <s v="Verify if following fields are displayed under new slab :_x000a_1. Assigned Approvers_x000a_2. Required users _x000a_3. Required member_x000a_4. Add action."/>
        <s v="Verfiy upon click on add slab action (+),_x000a_slab 1 field &quot;Above amount&quot; should be renamed to upto amount."/>
        <s v="Verfiy against multiple slab, slab last slab amount field should be named as above amount."/>
        <s v="Verify that the amount is entered by clicking on the amount. "/>
        <s v="To verify whether below conditions are satisfied by amount or not :_x000a_1. It should accept positive 10 digit value._x000a_2. It should be mandatory_x000a_3. It should accept decimal point."/>
        <s v="_x000a_Verify that the next slab amount is always be greater than the previous slab amount."/>
        <s v="Verfiy whether amount field of last slab is disabled,"/>
        <s v="Verify that the last slab will be mentioned as above amount, where the amount will be previous level amount._x000a_Ex: There are 3 slab. Slab 1 – up-to Rs.10000, Slab  2 – up-to Rs.100000, now automatically, Slab 3 will be above amount Rs.100001."/>
        <s v="Verfiy upon adding slab 2 amount &lt; slab 1 amount, error msg should be populated on screen._x000a_Ex : Slab 2 : 5000_x000a_Slab 1 : 15000"/>
        <s v="Verify if Assigned to dropdown field is displayed and is marked manadatory"/>
        <s v="Verify that Assiged to drop-down displaying list of active users from user master."/>
        <s v="Verify that User can map multiple users for one bill type."/>
        <s v="Verify Assigned to field is mandatory"/>
        <s v="Verify if all the fields in the form are mandatory"/>
        <s v="Verify that Remark field is displayed"/>
        <s v="Verify that remark field is marked mandatory"/>
        <s v="Verify that Remark field is functional"/>
        <s v="Verify that Status radio button is displayed and is showing Active/Deactive options"/>
        <s v="Verify that user is able to select Active or Inactive successfully"/>
        <s v="Verify that Submit button is clickable "/>
        <s v="Verify that all/any  mandatory fields left empty system should generate a validation message accordingly"/>
        <s v="Verify that user enters valid input in all mandatory fields and submit the form, system should generate the success message as &quot;Bill type added successfully&quot;"/>
        <s v="Verify when user clicks 'Cancel' button system naviagate to Bill type master page successfully"/>
        <s v="Verify that added Bill Type record is successfully added to bill type page "/>
        <s v="Verify that newly added record is displayed on the top of the list"/>
        <s v="Verify that record displays all the information accurately"/>
        <s v="Verify that View icon is displayed successfully in action column"/>
        <s v="Verify when clicked, opens the view popup window successfully"/>
        <s v="Verify if following fields and data are displayed on the view page:_x000a_1. Bill Type_x000a_2. Assigned To_x000a_3. Remarks_x000a_4. Status Active/Deactive_x000a_5. Slab s : _x000a_6. above amount_x000a_7. Levels_x000a_7. Cancel button"/>
        <s v="Verify that all above fields displays accurate values"/>
        <s v="Verify  that clicked cancel button, popup window gets closed successfully"/>
        <s v="Verify that Edit icon is displayed on action tab "/>
        <s v="Verify that Edit icon is clickable and when clicked, opens edit page successfully"/>
        <s v="Verify if following fields are displayed on the edit page:_x000a_1. Bill Type- Textbox_x000a_2. Assigned To- Dropdown_x000a_3. Remarks -Textbox_x000a_4. Status Active/Deactive - radio button_x000a_5. Slab 1 : above amount - text box_x000a_6. Update button_x000a_7. Cancel button"/>
        <s v="Verify that all fields are dispalying the accurate  data in all fields successfully"/>
        <s v="Verify in all fields  are editable"/>
        <s v="Verify that user is able to add only alphanumeric values in Bill Type field"/>
        <s v="Verify if level of approver dropdown is clickable "/>
        <s v="Verify that Assigned To drop-down displaying list of active users from user master."/>
        <s v="_x000a_Verify that the next level amount is always be greater than the previous level amount."/>
        <s v="Verify that user is able to edit  assigned approvers and the dropdown is clickable "/>
        <s v="Verify that user is able to edit required user dropdown and is clickable"/>
        <s v="Verify that  user cancels one/more options from previous dropdown 'Assigned users', then 'Assigned users' dropdown should get reset"/>
        <s v="Verify that required number field is editabe and is functional"/>
        <s v="Verify if required number dropdown  is functional and user is able to change/select the count successfully"/>
        <s v="Verify that required number dropdown shows maximum numbers same as count of Required users_x000a_For eg. if required users dropdown consist of 4 users, then maximum count in 'Required Member' dropdown must be 4"/>
        <s v="Verify that  dropdown is not dispalying numbers less than 1"/>
        <s v="Verify that Cancel  button is displayed successfully"/>
        <s v="Verify when clicked on Cancel button, system should  close the pop up window and should naviigate to bill type page "/>
        <s v="Verify that Update button is displayed "/>
        <s v="Verify that update button is clickable"/>
        <s v="Verify that any field is left blank and clicked on Update, system displays the validation message when clicked on Update"/>
        <s v="Verify when updated any valid data, and clicked on Update, success message should be displayed"/>
        <s v="Verify that updated changes are reflected on the record successfully"/>
        <s v="Verify that Search option is displayed on bill type page"/>
        <s v="Verify that user is able to enter the data to search in the search field "/>
        <s v="Verify that Search button is clickable "/>
        <s v="Verify that the search button is able to search the data in the search bar "/>
        <s v="Verify that user can search  by Bill Type name successfully"/>
        <s v="Verify that user typed any valid name of bill type and clicked Enter key on keyboard then system should  successfully display the search result"/>
        <s v="Verify that typed input and clicked on Search button then also system should display search result accordingly"/>
        <s v="Verify that Reset button is clickable "/>
        <s v="Verify that when click on reset button, reset the data in the search bar "/>
        <s v="Verify user  can reach to Bill Type Master by using below navigation path_x000a_Login to Ticket System--&gt;Bill Checking--&gt;Approval Settings"/>
        <s v="Verify that on Approval setting page displays following fields respectively : _x000a_Search bar_x000a_Search_x000a_Reset_x000a_Sr no_x000a_Action_x000a_Status_x000a_Authority name_x000a_Sub module name_x000a_Remark_x000a_Created at_x000a_Created by_x000a_Updated at_x000a_Updated by"/>
        <s v="Verify upon search for valid  Auhtority name data is being displayed as per search critearia or not"/>
        <s v="Verify upon search for valid Sun module name data is being displayed as per search critearia or not"/>
        <s v="Verify reset functionality is working properly"/>
        <s v="Verfiy below authorities are being dipslayed under grid :_x000a_All update bill_x000a_Update payment details_x000a_Original bill needed_x000a_Payment status release_x000a_Update ERP account name_x000a_TCS applicable_x000a_Received date_x000a_Record room_x000a_Prepone payment date_x000a_Past financial year bill date_x000a_External audit_x000a_Internal audit_x000a_Edit in bill_x000a_Bill payment_x000a_Edit vendor master bank details_x000a_Allow paid entry change_x000a_Allow edit authorize by management._x000a_Allow edit authorize by HOD._x000a_Is canceled"/>
        <s v="Verfiy below action is being diplayed under grid for all authorities :_x000a_1. Edit._x000a_2. View"/>
        <s v="Verfiy upon click on edit button user lands on edit page"/>
        <s v="Verify below fields are being dispalyed on Approval setting edit page :_x000a_1. Authority name - disabled_x000a_2. Sub module name - disabled_x000a_3. Sr No - Auto_x000a_4. Assign authority to users - text fied_x000a_5. Valid from- date picker_x000a_6. Valid till - date picker_x000a_7. Action - button_x000a_8. Is active - radio button_x000a_9. Assign - button_x000a_10. Back - button"/>
        <s v="Verfiy authority name is being displayed under authority name field"/>
        <s v="Verfiy Sub module name is being displayed under Sub modulename field"/>
        <s v="Verify Sr no is disabled and being incremented automatically"/>
        <s v="Verify below condition is being satisfied by Assign authority user name field:_x000a_1. Only active user name should display._x000a_2. Should allow to select multiple user name. _x000a_3. Selected user name should display in field_x000a_4. User name should be fetched from user master_x000a_5. It should be mandatory"/>
        <s v="Verify below condition is being satisfied by Valid from field:_x000a_1. Date picker should display._x000a_2. Past date should be disabled._x000a_3. Should allow to select current and future date._x000a_4. It should be mandatory"/>
        <s v="Verfiy in below scenario Valid from field should be enabled : _x000a_1. If valid from date is greater than equal (&gt;= ) than todays date, then valid from field should be enabled._x000a_Ex valid from date : 05/10/2023._x000a_Todays date : 05/10/2023_x000a_"/>
        <s v="Verfiy in below scenario Valid from field should be disabled : _x000a_1. If valid from date is less (&lt; ) than todays date, then valid from field should be disabled._x000a_Ex valid from date : 05/10/2023._x000a_Todays date : 06/10/2023_x000a_"/>
        <s v="Verfiy upon valid from is being disabled, assign authority username should be disabled."/>
        <s v="Verfiy in below scenario Valid till field should be enabled : _x000a_1. If Valid till date is greater than equal (&gt;= ) than todays date, then valid from field should be enabled._x000a_Ex valid till date : 10/10/2023._x000a_Todays date : 10/10/2023_x000a_"/>
        <s v="Verfiy in below scenario Valid till field should be disabled : _x000a_1. If Valid till date is less (&lt;) than todays date, then Valid till field should be disabled._x000a_Ex valid till date : 10/10/2023._x000a_Todays date : 11/10/2023_x000a_"/>
        <s v="Verify below condition is being satisfied by Valid till field:_x000a_1. Date picker should display._x000a_2. Past date should be disabled._x000a_3. Should allow to select current and future date._x000a_4. Date before valid from should be disabled. _x000a_5. It should be mandatory"/>
        <s v="Verfiy upon clicking on add button new row is being added or not."/>
        <s v="Verfiy upon click on add button below fields are being displayed in new row :_x000a_1. Sr No - Auto_x000a_2. Assign authority to users - text fied_x000a_3. Valid from- date picker_x000a_4. Valid till - date picker_x000a_5. Action - delete"/>
        <s v="Verify below data is being displayed under is active:_x000a_1. It should be radio button._x000a_2. Yes / No option should be added._x000a_3. Should allow to select only one option._x000a_4. By default is active : yes should be selected."/>
        <s v="Verfiy upon click on delete button, the selected row should be removed"/>
        <s v="Verify upon being, all row disabled  (ASSIGN AUTHORITY TO USERS, VALID FROM, VALID TILL, ACTION) , the record should display last in edit page."/>
        <s v="Verfiy in below scenario delete buttton should be enabled :_x000a_1. If valid from is greater than equal to todays date, delete button should be enabled for that row."/>
        <s v="Verfiy in below scenario delete buttton should be disabled:_x000a_1. If valid from is leass than todays date, delete button should be disabled for that row."/>
        <s v="Verify system should not accept auhtority user name from any one date of predeined / already sete date for same approver._x000a_For ex : _x000a_ASSIGN AUTHORITY TO USERS : Amreen._x000a_VALID FROM_x0009_: 1 Sept 2023_x000a_VALID TILL : 15 Sept 2023._x000a_System should thro errror msg is user select date in betwwen 1 Sept 2023 to 15 Sept 2023, for same approver."/>
        <s v="Verify old data is being displayed in below row. (where Both from and to valid date is disabled.)"/>
        <s v="To verify error MSG is being displayed or not to the user when they click on assign button without entering any data / mandatory data"/>
        <s v="Te verify whether user gets successful MSG when clicked on assign button after adding all mandatory data"/>
        <s v="Te verify whether the data is being saved when clicked on save button after adding all mandatory data"/>
        <s v="Verify user who has updated the authority, his/her name is being displayed under updated by column"/>
        <s v="Verify date and time on which the record was updated is being displayed under updated at column"/>
        <s v="Verfiy upon click on View button user lands on view page"/>
        <s v="Verify below fields are being dispalyed on Approval setting view page :_x000a_1. Authority name _x000a_2. Sub module name_x000a_3. Sr No_x000a_4. Assign authority to users _x000a_5. Valid from_x000a_6. Valid till_x000a_7. Is active._x000a_8. Cancel - button"/>
        <s v="Verify fields being displayed on view page is disabled."/>
        <s v="Verfiy data being displayed on view page is as per added on edit page"/>
        <s v="Verfiy cancel option is being disbled or not if the partial payment against the bill is paid."/>
        <s v="Verfiy cancel option is being enabled or not if the payment is not maid yet"/>
        <s v="Verfiy cancel option is being disabled or not if the payment status against the bill is paid."/>
        <s v="Verfiy upon cancelling the bill the payment status against the bill should be changed to &quot;Hold&quot;"/>
        <s v="Verify upon searching vendor via vendor name, user details are getting populated in grid as per the critera."/>
        <s v="Verify upon searching vendor via vendor name, if the search criteria doen t match , screen should be populated the error msg."/>
        <s v="Verify reset button is functional."/>
        <s v="Verify below fields are dipslayed on Assigned Person page :_x000a_1. Sr no_x000a_2. Bill ID_x000a_3. Assign Person Name_x000a_4. Total Days_x000a_5. Status_x000a_6. Created At"/>
        <s v="Verify under Assigned to list of employees nae is being displayed to whom the bill was assigned to."/>
        <s v="Verify under created At, the date on which the particular bill was assigned to that person is being displayed. "/>
        <s v="Verify upon search for valid Assign Person Name data is being displayed as per search critearia or not"/>
        <s v="Verify upon click on submit buuton, authority should be assigned to the user."/>
        <s v="Verify that user is able to add characters, integers and special characters up-to 25 values in Bill Type field"/>
        <s v="Verify if following fields are displayed under slabs:_x000a_1. Assigned Approvers_x000a_2. Required users _x000a_3. Required member_x000a_4. Add action."/>
        <s v="Verify upon providing the below previlage Payment_Status_Release check below condition is being satisfied or not_x000a_Provision to change payment status where the payment status is all except paid"/>
        <s v="Verify upon providing the below previlage Payment_Status_Release check below condition is being satisfied or not_x000a_Provision to change payment status to release."/>
        <s v="Verify upon removing the Payment status release authority user should not have access to chnage the payment status"/>
        <s v="Verify that screen is populated with error msg upon adding duplicate bill type."/>
        <s v="Verify that screen is populated with error msg upon editing duplicate bill type."/>
        <s v="Verify upon bill cancel, bill should removed from assig to persons login"/>
        <s v="Verify bill is being passed to next level or not based on the below scenario : _x000a_ASSINGED APPROVERS : User A, User B, User c_x000a_REQUIRED APPROVERS : User A, User B_x000a_REQUIRED NUMBERS : 2_x000a_Based on the above scenario, after bill being approved by User A and User B, bill should be passed to next level"/>
        <s v="Verify user name is being displayed under rejected by column upon bill rejected by any required approver user against that bill type._x000a_ASSINGED APPROVERS : User A, User B, User c_x000a_REQUIRED APPROVERS : User A, User B_x000a_REQUIRED NUMBERS : 1_x000a_Rejected by : User A_x000a_Based on the above scenario, after bill being reject under rejected by column.d by User A, USer name should display "/>
        <s v="Verify upon providing the below previlage Is cancel Bill check below condition is being satisfied or not :_x000a_1. Cancel button should be displayed to assigned user "/>
        <s v="Verify upon removing the IS cancel bill authority user should not have access to cancel bill button"/>
        <s v="Verfiy upon uploading the Auto update payment, payment reference no of the record is being changed to as data added in download file"/>
        <s v="Verfiy upon uploading the Auto update payment, payment date of the record is being changed to as data added in download file"/>
        <s v="Verfiy upon cancel for unpaid status successfull msg should be displayed"/>
        <s v="Verfiy upon cancel for paid/partial status error msg should be displayed"/>
        <s v="Verify upon bill is rejected by any assigned user against that bill type, only view action should be displayed to assignto person login against the bill"/>
        <s v="Verify paid bill amount is being rejected under gird - Amount paid column against the bill._x000a_Ex : Bill amount 10000._x000a_4000 - Paid_x000a_2000 - Paid_x000a_2000- Hold_x000a_1000 - Hold till audit_x000a_1000 - Release_x000a_Under gird - Amount paid column, 6000 should be displayed"/>
        <s v="Verify Hold bill amount is being rejected under gird - Hold amount column against the bill._x000a_Ex : Bill amount 10000._x000a_4000 - Paid_x000a_2000 - Paid_x000a_2000- Hold_x000a_1000 - Hold till audit_x000a_1000 - Release_x000a_Under gird - Hold amount column, 2000 should be displayed"/>
        <s v="Verfiy upon making changes in bill amount, iteration history is being generated"/>
        <s v="Verify below fields are editable on edit page :_x000a_1. Bill type - No_x000a_2. Assign to - No_x000a_3. Vendor name - Yes - Authority based_x000a_4. Vendor bill no. - No_x000a_5. Bill date - Yes - special privilege_x000a_6. Received date - Yes - special privilege_x000a_7. Debit advance - Yes - Authority based_x000a_8. Taxable amount - Yes - Authority based_x000a_9. IGST/ GST - Yes - Authority based_x000a_10. Round off - Yes - Authority based_x000a_11. TCS amount - Yes - Authority based_x000a_12. Bill amount - No_x000a_13. TDS applicable - Yes - Authority based_x000a_14. TCS applicable - Yes - Authority based_x000a_15. Original bill needed - Yes - Authority based_x000a_16. TDS section - Yes - Authority based_x000a_17. TDS constitution - Yes - Authority based_x000a_18. TDS % - Yes - Authority based_x000a_19. TDS Amount - No_x000a_20. Net payment - No_x000a_21. Remark - Yes_x000a_22. Remark history - No_x000a_23. Internal Audit remark - Yes - special privilege_x000a_24. External audit remark - Yes  - special privilege_x000a_25. Upload attachment - Yes - Authority based_x000a_26. Authorized by management - Yes - special privilege_x000a_27. Authorized by HOD - Yes - special privilege_x000a_29. Iteration - no_x000a_30. Total approval level count - no_x000a_31. Levels - no_x000a_32. Approval name - no_x000a_33. Approval required username - no_x000a_34. Approved by - no_x000a_34. Rejected by. - no_x000a_"/>
        <s v="Verify below fields are editable on edit page :_x000a_1. Bill type - No_x000a_2. Assign to - No_x000a_3. Vendor name - Yes - Authority based_x000a_4. Vendor bill no. - No_x000a_5. Bill date - Yes - special privilege_x000a_6. Received date - Yes - special privilege_x000a_7. Debit advance - Yes - Authority based_x000a_8. Taxable amount - Yes - Authority based_x000a_9. IGST/ GST - Yes - Authority based_x000a_10. Round off - Yes - Authority based_x000a_11. TCS amount - Yes - Authority based_x000a_12. Bill amount - No_x000a_13. TDS applicable - Yes - Authority based_x000a_14. TCS applicable - Yes - Authority based_x000a_15. Original bill needed - Yes - Authority based_x000a_16. TDS section - Yes - Authority based_x000a_17. TDS constitution - Yes - Authority based_x000a_18. TDS % - Yes - Authority based_x000a_19. TDS Amount - No_x000a_20. Net payment - No_x000a_21. Remark - Yes_x000a_22. Remark history - No_x000a_23. Internal Audit remark - Yes - special privilege_x000a_24. External audit remark - Yes  - special privilege_x000a_25. Upload attachment - Yes - Authority based_x000a_26. Authorized by management - Yes - special privilege_x000a_27. Authorized by HOD - Yes - special privilege_x000a_29. Iteration - no_x000a_30. Total approval level count - no_x000a_31. Levels - no_x000a_32. Approval name - no_x000a_33. Approval required username - no_x000a_34. Approved by - no_x000a_34. Rejected by. - no_x000a_35. Approve/reject - yes"/>
        <s v="Verfiy Bill assign to record room is being displayed at record rrom login."/>
        <s v="Verify below fields are editable on edit page after bill being rejected:_x000a_1. Bill type - Yes  - special privilege_x000a_2. Assign to - Yes  - special privilege_x000a_3. Vendor name - Yes - Authority based_x000a_4. Vendor bill no. - Yes  - special privilege_x000a_5. Bill date - Yes - special privilege_x000a_6. Received date - Yes - special privilege_x000a_7. Debit advance - Yes  - special privilege_x000a_8. Taxable amount - Yes  - special privilege_x000a_9. IGST/ GST - Yes  - special privilege_x000a_10. Round off - Yes  - special privilege_x000a_11. TCS amount - Yes  - special privilege_x000a_12. Bill amount - No_x000a_13. TDS applicable - YYes  - special privileges_x000a_14. TCS applicable - Yes  - special privilege_x000a_15. Original bill needed - Yes  - special privilege_x000a_16. TDS section - Yes  - special privilege_x000a_17. TDS constitution - Yes_x000a_18. TDS % - Yes_x000a_19. TDS Amount - No_x000a_20. Net payment - No_x000a_21. Remark - Yes_x000a_22. Remark history - No_x000a_23. Internal Audit remark - Yes - special privilege_x000a_24. External audit remark - Yes  - special privilege_x000a_25. Upload attachment - Yes_x000a_26. Authorized by management - Yes - special privilege_x000a_27. Authorized by HOD - Yes - special privilege_x000a_29. Iteration - no_x000a_30. Total approval level count - no_x000a_31. Levels - no_x000a_32. Approval name - no_x000a_33. Approval required username - no_x000a_34. Approved by - no_x000a_34. Rejected by. - no_x000a_"/>
        <s v="Verfiy upon searching for cancelled bill, below action should be displayed asiangst cancelled bill :_x000a_1. View._x000a_2. History_x000a_3. Payment history."/>
        <s v="Verfiy upon assigning bill to record room bill should be displayed at recrd room login"/>
        <s v="Verify upon providing the below previlage TDS Applicable check below condition is being satisfied or not_x000a_In Bill checking transaction -&gt; Add data &amp; Edit data, for authorised person TDS applicable check box will be enabled_x000a_And upon click on TDS applicable TDS section &amp; TDS constitution should be enabled."/>
        <s v="Verify upon removing the below previlage TDS Applicable check below condition is being satisfied or not_x000a_For others, checkbox will be not be disabled."/>
        <s v="Verify upon providing TDS applicable in below scenario bill cycle should start for level 1 againt the bill type and slab :_x000a_Upon applying tds and if the bill amount changes according the slab."/>
        <s v="Verify upon providing TDS applicable in below scenario bill cycle should not start from sratch :_x000a_Upon applying tds and if the bill amount changes but remain same slab."/>
        <s v="Verify that when TDS is applied in the following scenario, the bill should be removed from all current-level approvers' queues if it's already in the approval process. This applies when the bill amount changes due to the TDS slab."/>
        <s v="Verify that when TDS is applied in the following scenario, only  view action should be dipslayed to the assigned to user if it's on assigned to user side. _x000a_This applies when the bill amount changes due to the TDS slab."/>
        <s v="Verify that screen is populated with error msg upon adding duplicate Template  name ."/>
        <s v="Verify that screen is populated with error msg upon editing duplicate Template  name ."/>
        <s v="Verify below fields are editable on edit page :_x000a_1. Bill type - No_x000a_2. Assign to - No_x000a_3. Vendor name - Yes - Authority based_x000a_4. Vendor bill no. - No_x000a_5. Bill date - Yes - special privilege_x000a_6. Received date - Yes - special privilege_x000a_7. Debit advance - Yes - Authority based_x000a_8. Taxable amount - Yes - Authority based_x000a_9. IGST/ GST - Yes - Authority based_x000a_10. Round off - Yes - Authority based_x000a_11. TCS amount - Yes - Authority based_x000a_12. Bill amount - No_x000a_13. TDS applicable - Yes - Authority based_x000a_14. TCS applicable - Yes - Authority based_x000a_15. Original bill needed - Yes - Authority based_x000a_16. TDS section - Yes - Authority based_x000a_17. TDS constitution - Yes - Authority based_x000a_18. TDS % - Yes - Authority based_x000a_19. TDS Amount - No_x000a_20. Net payment - No_x000a_20. Approve / reject radio button._x000a_21. Remark - Yes_x000a_22. Remark history - No_x000a_23. Internal Audit remark - Yes - special privilege_x000a_24. External audit remark - Yes  - special privilege_x000a_25. Upload attachment - Yes - Authority based_x000a_26. Authorized by management - Yes - special privilege_x000a_27. Authorized by HOD - Yes - special privilege_x000a_29. Iteration - no_x000a_30. Total approval level count - no_x000a_31. Levels - no_x000a_32. Approval name - no_x000a_33. Approval required username - no_x000a_34. Approved by - no_x000a_34. Rejected by. - no_x000a_"/>
        <s v="Verify fields displayed on view page are non editable."/>
      </sharedItems>
    </cacheField>
    <cacheField name="Test steps" numFmtId="0">
      <sharedItems containsString="0" containsBlank="1" containsNonDate="0" count="1">
        <m/>
      </sharedItems>
    </cacheField>
    <cacheField name="Expected Result" numFmtId="0">
      <sharedItems count="1031" longText="1">
        <s v="Verify user can reach to Vendor master by using below navigation path :_x000a_Login to Ticket System &gt;&gt; Bill Checking &gt;&gt; Vendor Master"/>
        <s v="Verify that Vendor Master sub module is visible &amp; clickable "/>
        <s v="Verify that when click on Vendor master sub module, it redirect to vendor Master page"/>
        <s v=" follwing fields should be displayed on grid view :_x000a_1. Action_x000a_1. ID_x000a_2. Status_x000a_3. Vendor name_x000a_4. Address_x000a_5. Country_x000a_6. State_x000a_7. City_x000a_8. Pincode_x000a_9. Mobile_x000a_10. Email_x000a_11. Aadhar_x000a_12. PAN_x000a_13. MSME no_x000a_14. GST No_x000a_15. Bank Name_x000a_16. Bank Branch Name_x000a_17. Account No_x000a_18. IFSC Code_x000a_19. .Beneficiary Name_x000a_20. Consider in Payment_x000a_21. Reference number_x000a_22. card number_x000a_23. Template name_x000a_24. Created at_x000a_25. Created by_x000a_26. Updated By_x000a_27. Updated at"/>
        <s v=" Added record should be successfully displayed on grid view"/>
        <s v="Newly added record must be displayed on the top of the list"/>
        <s v=" Added data should be displayed accuratly in grid view"/>
        <s v="Created At, Created By should be displayed accuratly "/>
        <s v="Updated at, Updated by should be displayed accuratly "/>
        <s v="&quot;Status&quot; should be displayed Acurately. If Active, then displayed Active, if Deactive then displayed Deactive."/>
        <s v=" Add Vendor button should be visible &amp; clickable "/>
        <s v="When click on Add Vendor button, it should be redirect to Add Vendor page"/>
        <s v="On Vendor Master page, User is able to view the below field and buttons as per the UI mention in design document :_x000a_1.Vendor Name_x000a_2.Address_x000a_3.Country_x000a_4.State_x000a_5.City_x000a_6.Pin Code_x000a_7.Mobile No._x000a_8.Email_x000a_9.Adhar No._x000a_10.Adhar No. Attachment_x000a_11.Pan No._x000a_12.Pan No. Attachment_x000a_13.MSME No._x000a_ 14.MSME No. Attachment_x000a_15.GST No._x000a_16.GST Attachment_x000a_17.ERP account name_x000a_18.Consider in payment (yes/no/petty cash)_x000a_19.Bank Name_x000a_20.Bank Branch Name_x000a_21.Account No._x000a_22.IFSC Code_x000a_23.Beneficiary Name_x000a_24.Bank Passbook Attachment_x000a_25.Cheque Attachment_x000a_26.Payment Template_x000a_27.Save (button)_x000a_28.Back (button)"/>
        <s v="Vendor id should not be visible while user trying to Add Vendor."/>
        <s v="user should be able to enter the Vendor Name"/>
        <s v="This field should satisfy below validation :_x000a_1. It should accept only alphabets up-to 50_x000a_2. It should be unique_x000a_3. And minimum 3 character"/>
        <s v="This field should be Mandatory and marked with asterik (*)"/>
        <s v="User should be able to enter the Mobile No"/>
        <s v="This field should satisfy below validation_x000a_1.Accept only numeric values ( 10 digits long)_x000a_2.The first digit should contain numbers between 6 to 9._x000a_3.The rest 9 digit can contain any number between 0 to _x000a_4. It should accept duplicate mobile no_x000a_5 It should not be unique"/>
        <s v="  User should be able to enter the Email"/>
        <s v="This field should satisfy below validation_x000a_1.Accept only characters ,'.' and @ character_x000a_2. It should accept duplicate Email id_x000a_3. It should not be unique"/>
        <s v="User should be able to enter the Address"/>
        <s v="This field should satisfy below validation :_x000a_1. accept characters, numbers and space "/>
        <s v="User should be able to select the Country"/>
        <s v="This field should satisfy below validation_x000a_1.Accept single selection_x000a_2. It fetching data from Country Master_x000a_3. It fetching only active country's form Country master "/>
        <s v="User should be able to select the State"/>
        <s v="This field should satisfy below validation_x000a_1.Accept single selection_x000a_2. It fetching data from State Master_x000a_3. It fetching only active State's form State master "/>
        <s v="This field should be Mandatoryand marked with asterik"/>
        <s v="User should be able to select the City"/>
        <s v="This field should satisfy below validation_x000a_1.Accept single selection_x000a_2. It fetching data from City Master_x000a_3. It fetching only active City's form City master "/>
        <s v="This field should be Mandatory and marked with asterik"/>
        <s v="User should be able to enter the Pin Code"/>
        <s v="This field should satisfy below validation :_x000a_1. Accept only numeric values_x000a_2. it should accept 6 digits"/>
        <s v="User should be able to enter the Adhar No"/>
        <s v="This field should satisfy below validation_x000a_1.Accept only numeric values_x000a_2.It should have 12 digits._x000a_3.It should not start with 0 and 1._x000a_4.It should not contain any alphabet and special characters_x000a_5. Should not accept duplicate aadhar no_x000a_6. Should accept NA_x000a_7. It should be unique"/>
        <s v="User should be able to attach the Adhar No attachment"/>
        <s v="This field should satisfy below validation_x000a_1.Accept only .JPG, .Jpeg, .Png, .pdf format only_x000a_2. Should alow user to upload upto 2 files."/>
        <s v="User should be able to enter the Pan No"/>
        <s v="This field should satisfy below validation_x000a_1.It should be ten characters long._x000a_2.The first five characters should be any upper case alphabets._x000a_3.The next four-characters should be any number from 0 to 9_x000a_4.The last(tenth) character should be any upper case alphabet._x000a_5.It should not contain any white spaces._x000a_It can accept NA._x000a_Should not accept duplicate PAN no_x000a_It should be unique"/>
        <s v="User should be able to attach the Pan No attachment"/>
        <s v="User should be able to enter the MSME No"/>
        <s v="This field should satisfy below validation_x000a_It should be of 12 digits _x000a_It can accept NA._x000a_12 alpha numeric data where the first two letters consist of state code._x000a_It should accept duplicate MSME _x000a_It should not be unique_x000a_It should accept NA"/>
        <s v=" This field should be optional and  not marked with asterik"/>
        <s v="User should be able to attach the MSME No attachment"/>
        <s v="This field should be optional and not marked with asterik"/>
        <s v="User should be able to enter the GST No"/>
        <s v="This field should satisfy below validation_x000a_1.It should be 15 characters long._x000a_2.The first 2 characters should be a number._x000a_3.The next 10 characters should be the PAN number of the taxpayer._x000a_4.The 13th character (entity code) should be a number from 1-9 or an alphabet._x000a_5.The 14th character should be Z._x000a_6.The 15th character should be an alphabet or a number._x000a_7.One GST no. should be used for registration only once. (each vendor will have unique GST no.) _x000a_It can accept NA._x000a_Should not accpet duplicate GST no_x000a_It should be unique"/>
        <s v="User should be able to attach the GST Attachment"/>
        <s v="This field should satisfy below validation_x000a_ If user just attaches image of GST no.,_x000a_1.Accept only .JPG, .Jpeg, .Png, .pdf format only_x000a_2. Should alow user to upload upto 2 files."/>
        <s v="ERP account name field should be disabled."/>
        <s v="This field should satisfy below validation_x000a_It should display vendor name in the field "/>
        <s v=" User should be able to select the Consider in payment (yes/no/petty cash)"/>
        <s v="Verify this field should satisfy below validation :_x000a_1. It will be drop-down consisting list of Yes, No &amp; Petty Cash._x000a_2. If user selects Petty Cash from drop-down, then it should display three more fields namely :_x000a_i] Card No. - It should accept only numbers up to 16 digits only without space._x000a_ii] Reference No. - It should accept alphanumeric inputs upto 20 digits. It should accept special characters_x000a_iii] Narration -  It should accept alphanumeric inputs with maximum length of 20. It should accept space. "/>
        <s v="User should be able to enter the Bank Name"/>
        <s v="This field should satisfy below validation_x000a_1. Accept characters, special character  and space. "/>
        <s v="User should be able to enter the Bank Branch Name"/>
        <s v="This field should satisfy below validation_x000a_1. Accept characters ,space &amp; special character as .,_"/>
        <s v="user is able to enter the Account No"/>
        <s v="this field should satisfy below validation_x000a_1.Accepts only numerical value._x000a_2. Accepts up-to 25 digits_x000a_3. Minimum 10 digits_x000a_4. Should accept NA_x000a_5. It should not accept duplicate account No_x000a_6. It should be unique"/>
        <s v="user is able to enter the IFSC Code"/>
        <s v="this field should satisfy below validation_x000a_1.It should be 11 characters long.(max)_x000a_2.The first four characters should be upper case alphabets._x000a_3.The fifth character should be digit._x000a_4.The last six characters are usually numeric, but can also be alphabetic._x000a_5. Should accept NA_x000a_6. It should accept duplicate IFSC code_x000a_7. It should not be unique"/>
        <s v="user should be able to enter the Beneficiary Name"/>
        <s v=" this field should satisfy below validation :_x000a_1. Accept  only characters and space._x000a_2. Can accept only alphabets up-to 50."/>
        <s v="User should be able to attach the Bank Passbook Attachment"/>
        <s v=" This field should satisfy below validation_x000a_1.Accept only .JPG, .Jpeg, .Png, .pdf format only_x000a_2.Once files are attached, it should have option to zoom as well as delete._x000a_3.Once files are attached it should be displayed with hyperlink."/>
        <s v=" User should be able to attach the Cheque Attachment"/>
        <s v="User should be able to select the Payment Template"/>
        <s v=" this field should satisfy below validation_x000a_1. Single selection_x000a_2. Payment template is set against vendor ."/>
        <s v="Verify that this field has drop-down which consist of list of templates from payment template master."/>
        <s v="erify that this field fetching only active templates from payment template master"/>
        <s v="when consider in payment select No option then selected template should removed &amp; field display blank  "/>
        <s v="Below condition should be satirfied Card Number field : _x000a_1. Accepts only numbers_x000a_3. Accepts 16 digits_x000a_3. It should be optional_x000a_3. It should not accept duplicate card no_x000a_4. It should be unique_x000a_5. It should accept NA"/>
        <s v="Below condition should be satisfied Ref Number field : _x000a_1. Accepts only numbers _x000a_2. Accepts up-to 25 digits_x000a_3. It should be optional_x000a_4. Should accept minimum 10 digit_x000a_5. It should not accept duplicate reference no_x000a_6. It should be unique_x000a_7. It should accept NA"/>
        <s v="Below condition should be satisfied Narration field : _x000a_1. Can accept only alphabets up-to 50._x000a_2. It should be optional"/>
        <s v="user should be able to click the Status radio button"/>
        <s v=" This field should satisfy below validation_x000a_1. Two Radio button will display  -Active and deactive._x000a_2. By default Active radio button is enabled/selected."/>
        <s v="user should be able to click the Save (button)"/>
        <s v="Error msg should be displayed upon adding invalid data"/>
        <s v=" This field should satisfy below validation_x000a_1. Upon click on Save button Vendor details get saved and user acknowledged with message &quot; Vendor has been successfully added&quot;"/>
        <s v="Upon click on save button records should get saved in respective table"/>
        <s v="user should be able to click the Back (button)"/>
        <s v="This field should satisfy below validation_x000a_1. Upon click on Back Button, System takes user to Grid view"/>
        <s v=" 'Edit'  icon should be  displayed on Grid View"/>
        <s v="when clicked on Edit, system should  navigates to Edit page successfully"/>
        <s v="All fields should be editable except vendor ID"/>
        <s v="Updated values should be reflected successfully"/>
        <s v="This field should satisfy below validation :_x000a_1. It should accept only alphabets up-to 50_x000a_2. It should be unique"/>
        <s v="This field should satisfy below validation_x000a_1.Accept only .JPG, .Jpeg, .Png, .pdf format only"/>
        <s v="This field should satisfy below validation_x000a_ If user just attaches image of GST no.,_x000a_1.Accept only .JPG, .Jpeg, .Png, .pdf format only"/>
        <s v="User should be able to enter the ERP account name"/>
        <s v="Verify this field should satisfy below validation :_x000a_1. It will be drop-down consisting list of Yes, No &amp; Petty Cash._x000a_2. If user selects Petty Cash from drop-down, then it should display three more fields namely :_x000a_i] Card No. - It should accept only numbers up to 20 digits only without space._x000a_ii] Reference No. - It should accept alphanumeric inputs upto 20 digits. It should accept special characters_x000a_iii] Narration -  It should accept alphanumeric inputs with maximum length of 20. It should accept space. "/>
        <s v="This field should satisfy below validation_x000a_1. Accept characters, numbers and space. "/>
        <s v="This field should satisfy below validation_x000a_1. Accept characters, special characters and space. "/>
        <s v="this field should satisfy below validation_x000a_1.Accepts  alphanumeric/Numeric, No space in between digits_x000a_2. Maximum 25 digits long."/>
        <s v="this field should satisfy below validation_x000a_1.It should be 20 characters long.(max)_x000a_2.The first four characters should be upper case alphabets._x000a_3.The fifth character should be digit._x000a_4.The last six characters are usually numeric, but can also be alphabetic._x000a_5. Should accept NA_x000a_6. It should accept duplicate IFSC code_x000a_7. It should not be unique"/>
        <s v=" this field should satisfy below validation :_x000a_1. Accept characters, numbers and space._x000a_2.Vendor Name is same as Name mention in his bank account "/>
        <s v="Pan, GST and MSME Attachments are not visible on the edit page."/>
        <s v="&quot;Created by&quot; by column is not populated with username who bulk uploaded the file if file contains single user details."/>
        <s v="user is not able to delete attachments."/>
        <s v="Pan, GST and MSME Attachments are  visible on the view page."/>
        <s v="Error message is not displayed and new tab is opened."/>
        <s v="All attachments should be displayed successfully on view page"/>
        <s v="Verify that this field fetching only active templates from payment template master"/>
        <s v="Below condition should be satisfied Ref Number field : _x000a_1. Accepts only numbers _x000a_2. Accepts up-to 25 digits_x000a_3. It should be optional_x000a_3. Should accept minimum 10 digit_x000a_3. It should not accept duplicate reference no_x000a_4. It should be unique_x000a_5. It should accept NA"/>
        <s v="Below condition should be satisfied Narration field : _x000a_1. Previous enter data should display_x000a_2. Can accept only alphabets up-to 50."/>
        <s v="user should be able to click the Update (button)"/>
        <s v=" This field should satisfy below validation_x000a_1. Upon click on Update button Vendor details get saved and user acknowledged with message &quot; Vendor has been successfully Updated&quot;"/>
        <s v="Upon click on update button records should get saved in respective table"/>
        <s v="View' option should be displayed on Grid View"/>
        <s v="view'  icon is clickable and when clicked on page, opens view page successfully"/>
        <s v="View' page displays all the fields successfully"/>
        <s v="Verify if All fields displays data accurately "/>
        <s v="All attachments should be displayed successfully when clicked"/>
        <s v="All fields should be non editable"/>
        <s v=" when clicked on back button, system navigates on report page"/>
        <s v="Search field should be displayed successfully on report page"/>
        <s v="When Searched by valid vendor name system should displays accurate results"/>
        <s v="Searched by invalid input, system should display no result"/>
        <s v="When clicked on search button, system should display result accordingly"/>
        <s v="Reset button when clicked, should reset the page and previously added filter"/>
        <s v="Download template should be displayed successfully on Grid View "/>
        <s v=" Download Template button is clickable and when clicked Downloads the document successfully"/>
        <s v="Download Template should be displayed following fields respectively :_x000a_1. Vendor name_x000a_2. Mobile number_x000a_3. Email_x000a_4. Address_x000a_5. Country_x000a_6. State_x000a_7. City_x000a_8. Pincode_x000a_9. Aadhar No_x000a_10. PAN No_x000a_11. GST No_x000a_12. MSME No_x000a_13. Bank Name_x000a_14. Bank Branch Name_x000a_15. Account No_x000a_16. IFSC Code_x000a_17. Beneficiary Name_x000a_18. Consider in payment_x000a_19. ERP Account Name_x000a_20. Template_x000a_21. Card number_x000a_22. Reference number_x000a_23. Narration"/>
        <s v="The vendor name should be entered"/>
        <s v="inserting invalid data in Vendor field error file should be being downloaded with remark &quot;Invalid Vendor Name&quot;"/>
        <s v="The mobile number of the vendor should be entered. The mobile number consists of 10 digits"/>
        <s v="inserting invalid data in Mobile No field error file should be downloaded with remark &quot;Invalid Mobile no&quot;"/>
        <s v="The email address of the vendor should be entered "/>
        <s v="inserting invalid data in Email Id field error file should be downloaded with remark &quot;Invalid Email Id&quot;"/>
        <s v="The address of the vendor should be entered "/>
        <s v="inserting invalid data in Address field error file should be downloaded with remark &quot;Invalid Address&quot;"/>
        <s v="the country of the vendor should be entered."/>
        <s v="The country name should be active country name from the country master in the ticketing system."/>
        <s v=" inserting invalid data in Country field error file should be downloaded with remark &quot;Invalid Country &quot;"/>
        <s v="The state of the vendor should be entered"/>
        <s v="The state name should be active state name from the state master in the ticketing system"/>
        <s v="inserting invalid data in State field error file should be downloaded with remark &quot;Invalid State&quot;"/>
        <s v=" The city of the vendor should be entered."/>
        <s v="The city name should be active city name from the city master in the ticketing system."/>
        <s v="inserting invalid data in City field error file should be downloaded with remark &quot;Invalid City&quot;"/>
        <s v="The pin code of the address should be entered. The 6 digit number have to be entered."/>
        <s v="inserting invalid data in Pin Code field error file should be downloaded with remark &quot;Invalid Pin Code&quot;"/>
        <s v="The aadhar number of the vendor should be entered. The validated aadhar number is not mandatory."/>
        <s v=" inserting invalid data in Aadhar No field error file should be downloaded with remark &quot;Invalid Aadhar no&quot;"/>
        <s v=" The PAN number of the vendor should be entered."/>
        <s v=" The validated PAN number should be mandatory."/>
        <s v=" inserting invalid data in PAN No field error file should be downloaded with remark &quot;Invalid PAN no&quot;"/>
        <s v=" The GST number of the vendor should be entered."/>
        <s v=" The validated GST number should not be mandatory."/>
        <s v="Verify upon inserting invalid data in GST field error file should be downloaded with remark &quot;Invalid GST no&quot;"/>
        <s v=" the MSME number of the vendor should be entered."/>
        <s v="The validated MSME number should not be mandatory."/>
        <s v="inserting invalid data in MSME field error file should be downloaded with remark &quot;Invalid MSME no&quot;"/>
        <s v="The bank name of the vendor should be entered"/>
        <s v=" inserting invalid data in Bank field error file should bedownloaded with remark &quot;Invalid Bank Name&quot;"/>
        <s v="The bank branch name of the bank given of the vendor should be entered"/>
        <s v=" inserting invalid data in Bank Branch field error file should be downloaded with remark &quot;Invalid Bank Branch name&quot;"/>
        <s v="The account number of that specific bank of the vendor should be entered"/>
        <s v="inserting invalid data in Account field error file should be downloaded with remark &quot;Invalid Account no&quot;"/>
        <s v="The IFSC code of that bank branch name should be entered"/>
        <s v=" inserting invalid data in IFSC Code field error file should be downloaded with remark &quot;Invalid IFSC Code&quot;"/>
        <s v="The beneficiary抯 name should be entered"/>
        <s v=" inserting invalid data in Beneficiary Name field error file should be downloaded with remark &quot;Invalid Beneficiary name&quot;"/>
        <s v="Whether the payment is considered is not is mentioned. If yes, 搚es?should be mentioned. If no, 搉o?should be mentioned."/>
        <s v="The ERP account name should be entered. If nothing entered, the vendor抯 name should be considered."/>
        <s v=" The Template name field should be optional "/>
        <s v="the template name should be entered. "/>
        <s v="the template name should be given compulsory when the consider in payment is selected as 搚es? "/>
        <s v="The valid and active template should be entered which is fetched from the payment template master in the ticketing system."/>
        <s v=" Bulk upload button should be displayed successfully"/>
        <s v="Bulk upload button should be clickable"/>
        <s v="when Bulk upload button is clicked, the pop-up should be appear successfully "/>
        <s v="the pop-up consists of the following fields :_x000a_1. Choose file_x000a_2. Uplaod button_x000a_3. Back Button"/>
        <s v="when Choose file button is clicked, User should able to  select excel file successfully"/>
        <s v="when click on Upload button, system should able to upload the file "/>
        <s v="when click on Back button,  the pop-up should be closed successfully "/>
        <s v="Error msg should be populated  upon clicking on submit button without selecting file"/>
        <s v="when invalid file is selcted and clicked on submit, then system is displayed error message 揝omething went wrong - Invalid file type?"/>
        <s v="when the empty file uploaded, then error message should be  displayed 揝omething went wrong - Empty file uploaded?&amp; then error file should be downladed "/>
        <s v=" When valid file is uploaded but data inside the file is inaccurate, then error file should be downloaded"/>
        <s v="Verify if invalid file is opened, system displays the column where validation message is added. For eg. if  Adhar no field was empty, then validation message displays as 'Invalid adhar no field' "/>
        <s v="whenInvalid/valid file with valid/Invalid inputs is uploaded, valid file should be successfully added to the vendor report page &amp; invalid error file should be downloaded "/>
        <s v="All uploded records should be displayed accurately"/>
        <s v="when clicked on VIew button, all fields should display accurate data except attachments"/>
        <s v="User should reach to Payment Template Master by using below navigation path_x000a_Login to Ticket System--&gt;Bill Checking--&gt;Payment Template Master"/>
        <s v=" user can view the below column in grid view :_x000a_1.Action_x000a_2.Sr._x000a_3.Status_x000a_4.Template name_x000a_5.Payment type_x000a_6.Bill type_x000a_7.Min days_x000a_8.Bill Day_x000a_9.Payment weekly_x000a_10.Remark_x000a_11.Created at_x000a_12.Created by_x000a_13.Updated at_x000a_14.Updated by"/>
        <s v=" Serial number should be displayed in order "/>
        <s v="selected Active/Deactive Status should be displayed "/>
        <s v=" added template name should be displayed accurately "/>
        <s v=" Payment type should be displayed"/>
        <s v=" Bill Type should be displayed "/>
        <s v=" Min days should be displayed "/>
        <s v=" Bill days should be displayed "/>
        <s v="Upon multiple days selection, under grid, days should display in ascending order against the payment template"/>
        <s v=" payment weekly should be displayed "/>
        <s v="Upon multiple weekly days selection, under grid, Payment weekly should display in ascending order against the payment template"/>
        <s v=" added remark should be displayed "/>
        <s v=" date &amp; time should be displayed in Created At "/>
        <s v=" who's create the record should be displayed in Created By "/>
        <s v=" record updated date &amp; time should be displayed in Updated At "/>
        <s v=" who's update the record should be displayed in Updated By "/>
        <s v="User should be able to search the records by Template Name"/>
        <s v="Search should work with enter key"/>
        <s v="Search should work with click on Search button"/>
        <s v="Verify that Add Template button is visible &amp; clickable "/>
        <s v="Verify that when click on Add template button, Add template page should be display"/>
        <s v="Upon click on Add Template buton ,user is able to view the below field and buttons as per the UI mention in design document_x000a_1.Template Name_x000a_2.Payment Type_x000a_3.Bill Date Type_x000a_4.Min Days_x000a_5.Payment weekly_x000a_6.Bill Day_x000a_7.Remark_x000a_8.Is Active_x000a_9.Save (button)_x000a_10.Close (button)"/>
        <s v="Template Name field should be Mandatory and marked with asterik"/>
        <s v="user can enter the Template Name"/>
        <s v="Template Nameis field should satisfy below validation :_x000a_1.It should accept characters, special characters, numbers and space."/>
        <s v="Template -Payment Type field is Mandatory and marked with asterik"/>
        <s v="User can select either monthly?or weekly?from this Dropdown"/>
        <s v="Upon selecting Paymen template type as Monthly below fields should be displayed :_x000a_1. Bill Day_x000a_2. Min Days"/>
        <s v="Upon selecting Paymen template type as &quot;Weekly&quot; below fields should be displayed :_x000a_1. Payment Weekly_x000a_2. Min Days"/>
        <s v="Upon changing payment type fileds should be changed accrodingly."/>
        <s v="Bill Date Type dropdown consist of Bill Date &amp; Receive Date "/>
        <s v="User can select either bill Date?or received Date?from this Dropdown"/>
        <s v="Bill Date field should be Mandatory and marked with asterik"/>
        <s v="Min Days field should be Mandatory and marked with asterik"/>
        <s v="User can enter the number in Min Days"/>
        <s v="Min Days field should satisfy below validation_x000a_1.It should accept only numbers._x000a_2. Max number allowed is 366_x000a_"/>
        <s v="Bill Day field should satisfy below validation_x000a_1. It should accept comma._x000a_2. It can accept multiple values seperated by comma(,)_x000a_3. It accept maximum 31_x000a_4. Should not accept duplicate days"/>
        <s v="Payment weekly field should satisfy below validation_x000a_1. It should display seven days name in the list box_x000a_2. User can select multiple days through this._x000a_3. Selected days should display in the field."/>
        <s v="Remark field is optional and not marked with asterik"/>
        <s v="User can enter the Remark"/>
        <s v="Remark is field should satisfy below validation_x000a_1.It should accept characters, special characters, numbers and space._x000a_2. It should accept English / Devanagari script._x000a_3. It is 1000 characters long"/>
        <s v="Status field is Mandatory and marked with asterik"/>
        <s v="User is able to click the Status radio button"/>
        <s v="Status field should satisfy below validation_x000a_1. Two Radio button will display  -Active and deactive._x000a_2. By default Active radio button is enabled/selected."/>
        <s v="Upon adding mutplie bill days comma seperated, while saving, it should be saved in ascending order_x000a_Ex : Bill days : 5,8,21,1,30,3._x000a_While saving it should be saved as : 1,3,5,8,21,30."/>
        <s v="Upon adding mutplie payment weekly option , while saving, it should be saved in ascending order_x000a_Ex : Payment weekly : Friday,monday,saturday, tuesday._x000a_While saving it should be saved as : Monday,tuesday,friday,saturday."/>
        <s v="User is able to click the Save (button)"/>
        <s v="Save button field should satisfy below validation_x000a_1. Upon click on Save button Template Master details get saved and user acknowledged with message &quot; Payment Template has been successfully added&quot;"/>
        <s v="Upon click on save button records gets saved in respective table"/>
        <s v="User is able to click the Back (button)"/>
        <s v="Back button should satisfy below validation_x000a_1. Upon click on Back Button, System takes user to Grid view"/>
        <s v="Below actions should be displayed to user in grid :_x000a_1. Edit_x000a_2. View"/>
        <s v="Edit action button should be visible &amp; clickable "/>
        <s v="when click on Edit action, Edit Payment Template pop up window should be appear "/>
        <s v="Upon click on Edit action button user can able to view the below fields with data selected /added at the time of add Template_x000a_1.Template Name_x000a_2.Payment Type_x000a_3.Bill Date Type_x000a_4.Min Days_x000a_5.Payment weekly_x000a_6.Bill Day_x000a_7.Remark_x000a_8.Is Active_x000a_9.Update (button)_x000a_10.Cancel (button)"/>
        <s v="Data should be be displayed under below fields :_x000a_1. Template Name_x000a_2. Payment Type_x000a_3. Bill Date Type_x000a_4. Payment Weekly_x000a_5. Bill Day_x000a_6. Min days_x000a_6. Remark_x000a_7. Status"/>
        <s v="User is able to edit the saved values"/>
        <s v="Data should be updated and same should reflect in grid view and view page."/>
        <s v="Upon click on Update button , user get acknowledged with update successfully message."/>
        <s v="Recent added payment template should be displayed first in grid."/>
        <s v="Payment date should be calculated as :_x000a_Bill date + min days. Next upcoming bill day._x000a_Ex : Bill date : 15/08/2023_x000a_Bill day : 10_x000a_Min days : 5_x000a_Calculation : 15/08/2023 + min days (5) = 20/08/2023._x000a_Upcoming 10th date of month = 10/09/2023"/>
        <s v="Payment date should be calculated as :_x000a_Received date + min days. Next upcoming bill day._x000a_Ex : Received date : 20/08/2023_x000a_Bill day : 10_x000a_Min days : 5_x000a_Calculation : 20/08/2023 + min days (5) = 25/08/2023._x000a_Upcoming 10th date of month = 10/09/2023"/>
        <s v="Payment date should be calculated as :_x000a_Bill date + min days. Next upcoming Payment Weekly day_x000a_Ex : Bill date : 15/08/2023_x000a_Payment Weekly : Monday_x000a_Min days : 5_x000a_Calculation : 15/08/2023 + min days (5) = 20/08/2023._x000a_Upcoming Payment Weekly : Monday = 21/08/2023"/>
        <s v="Payment date should be calculated as :_x000a_Received date + min days. Next upcoming Payment Weekly day_x000a_Ex : Received date : 20/08/2023_x000a_Payment Weekly : Friday_x000a_Min days : 5_x000a_Calculation : 20/08/2023 + min days (5) = 25/08/2023._x000a_Upcoming Payment Weekly : Friday = 1/09/2023"/>
        <s v="Upon clicking on view button user should land on View page."/>
        <s v="Below fields should be dispalyed on view page :_x000a_1. Template Name_x000a_2. Payment Type_x000a_3. Bill Date Type_x000a_4. Payment Weekly_x000a_5. Bill Day_x000a_6. Remark_x000a_7. Status_x000a_8. Cancel button"/>
        <s v="Data should be displayed in all below fields:_x000a_1. Template Name_x000a_2. Payment Type_x000a_3. Bill Date Type_x000a_4. Payment Weekly_x000a_5. Bill Day_x000a_6. Remark_x000a_7. Status"/>
        <s v="Upon cliking on back button user should land on Paymnet template master page."/>
        <s v="User should reach to Bill cheking tansaction Export by using below navigation path_x000a_Login to Ticket System--&gt;Bill Checking--&gt;Bill checking transaction"/>
        <s v="Upon click on export button, CSV file should be downloaded."/>
        <s v="Downloaded file should be opened and in readable format."/>
        <s v="Below column should be displayed in CSV file:_x000a_1. Sr no_x000a_2. Bill ID_x000a_3. Vendor name_x000a_4. Payment date_x000a_5. Bill No_x000a_6. Actual payment date_x000a_7. Bill amount_x000a_8. Net amount_x000a_9. Bill status_x000a_10. Bill type_x000a_11. Assign from_x000a_12. Assign to_x000a_13. Levels of approval_x000a_14. pending from_x000a_15. approved by_x000a_16. rejected by_x000a_18. Taxable amount_x000a_19. Debit Advance_x000a_20. Is original bill_x000a_21. Internal audit_x000a_22. External audit_x000a_23. Bill date_x000a_24. Received date_x000a_25. Hold amount_x000a_26. Paid amount_x000a_27. Is canceled_x000a_28. Is TCS applicable_x000a_29. Created at_x000a_30. Created by_x000a_31. Updated at_x000a_32. Updated by"/>
        <s v="Data count being exported should be same as been displayed on Website."/>
        <s v="Data being displayed in all columns in exported file should be same as being displayed on website"/>
        <s v="User should reach to Search by using below navigation path_x000a_Login to Ticket System--&gt;Bill Checking--&gt;Bill checking transaction"/>
        <s v="Upon search for valid  data should be displayed as per search critearia or not"/>
        <s v="Upon not adding valid data &quot;No data found&quot; message sgould display."/>
        <s v="Reset functionality should be working."/>
        <s v="User should reach to Bill checking transaction by using below navigation path_x000a_Login to Ticket System--&gt;Bill Checking--&gt;Bill checking transaction--&gt;Filter"/>
        <s v="upon clicking on filter button, filter section should be expanded"/>
        <s v="Below option should be displayed in Filter section :_x000a_1. Bill Id No_x000a_2. Bill No_x000a_3. Vendor name_x000a_4. Bill status_x000a_5. Bill type_x000a_6. Assign to_x000a_7. From Bill date_x000a_8. To Bill date_x000a_9. From Received date_x000a_10. To Received date_x000a_11. From Payment date_x000a_12. To Payment date_x000a_13. From Bill amount_x000a_14. To Bill Amount_x000a_15. From Hold amount_x000a_16. To Hold Amount_x000a_18. Is original bill received_x000a_19. Filter_x000a_20. Reset"/>
        <s v="Bill ID field should satisfy below validation_x000a_1.It should accept characters, numbers and special characters_x000a_2. Can accept single and multiple bill ID? ( comma seperated )"/>
        <s v="Vendor bill no field should satisfy below validation_x000a_1.It should accept characters, numabes and special characters_x000a_2. Can accept single and multiple bill ID? ( comma seperated )"/>
        <s v="Bill type drop down should satisfy below validation_x000a_1.Data should be fetched form bill type master._x000a_2. All active &amp; dective bill type should be displayed._x000a_3. Bill type which are deactive but were used previously should displayed_x000a_4. Should allow to select single and multiple Bill type ( comma seperated )_x000a_5. Selected option should display in field"/>
        <s v="Vendor name drop down should satisfy below validation_x000a_1.Data should be fetched form bill type vendor master._x000a_2. All active and deactive Vendor name should be displayed._x000a_3. Vendor name which are deactive but were used previously should displayed_x000a_4. Should allow to select single and multiple Vendor name ( comma seperated )_x000a_5. Selected option should display in field"/>
        <s v="BIll status drop down should satisfy below validation_x000a_1.Solved_x000a_2. Unsolved._x000a_3. Canceled option should dispaly_x000a_4. Should allow to select single and multiple Bill status ( comma seperated )_x000a_5. Selected option should display in field"/>
        <s v="Assigned to drop down should satisfy below validation_x000a_1.Data should be fetched form bill type User master._x000a_2. All active &amp; deactive User name should be displayed._x000a_3. User name which are deactive but were used previously should displayed_x000a_4. Should allow to select single and multiple Assign to ( comma seperated )_x000a_5. Selected option should display in field"/>
        <s v="From bill date should satisfy below validation_x000a_1. It should accept data in mm/dd/yyyy_x000a_2. It should past + future date._x000a_3. Date picker should be added,_x000a_4. Entered/selected date should display"/>
        <s v="To bill date should satisfy below validation_x000a_1. It should accept data in mm/dd/yyyy_x000a_2. It should past + future date._x000a_3. Date picker should be added,_x000a_4. Entered/selected date should display_x000a_5. If from date is selected, then date less than from date should be disabled."/>
        <s v="Data should be displayed as per the from bill date and to bill date selected."/>
        <s v="From Receive date should satisfy below validation_x000a_1. It should accept data in mm/dd/yyyy_x000a_2. It should past + future date._x000a_3. Date picker should be added,_x000a_4. Entered/selected date should display"/>
        <s v="To Receive date should satisfy below validation_x000a_1. It should accept data in mm/dd/yyyy_x000a_2. It should past + future date._x000a_3. Date picker should be added,_x000a_4. Entered/selected date should display_x000a_5. If from date is selected, then date less than from date should be disabled."/>
        <s v="Data should be displayed as per the from received date and to received date selected."/>
        <s v="Payment date should satisfy below validation_x000a_1. It should accept data in mm/dd/yyyy_x000a_2. It should past + future date._x000a_3. Date picker should be added,_x000a_4. Entered/selected date should display"/>
        <s v="To payment date should satisfy below validation_x000a_1. It should accept data in mm/dd/yyyy_x000a_2. It should past + future date._x000a_3. Date picker should be added,_x000a_4. Entered/selected date should display_x000a_5. If from date is selected, then date less than from date should be disabled."/>
        <s v="Data should be displayed as per the from payment date and to payment date selected."/>
        <s v="From bill Amount field should satisfy below validation_x000a_1.It should accept decimal values._x000a_2. It should accept decimal point only once._x000a_3. It should accept maximum two digits after decimal point._x000a_4. It should accept 10 digit positive value."/>
        <s v="To bill Amount field should satisfy below validation_x000a_1.It should accept decimal values._x000a_2. It should accept decimal point only once._x000a_3. It should accept maximum two digits after decimal point._x000a_4. It should accept 10 digit positive value._x000a_5. To bill amount should be greater than from bill amount"/>
        <s v="Data should be displayed as per the from bill amount and to bill amount selected."/>
        <s v="From Hold Amount field should satisfy below validation_x000a_1.It should accept decimal values._x000a_2. It should accept decimal point only once._x000a_3. It should accept maximum two digits after decimal point._x000a_4. It should accept 10 digit positive value."/>
        <s v="To Hold Amount field should satisfy below validation_x000a_1.It should accept decimal values._x000a_2. It should accept decimal point only once._x000a_3. It should accept maximum two digits after decimal point._x000a_4. It should accept 10 digit positive value._x000a_5. To bill amount should be greater than from bill amount"/>
        <s v="Data should be displayed as per the from hold amount and to hold amount selected."/>
        <s v="Is orignal bill needed check box should satisfy below condition :_x000a_1. Check box should be added._x000a_2. Upon click ticked should displayed_x000a_3. By default, it is unselected."/>
        <s v="Seacrh button should be functional"/>
        <s v="Reset button should be functional."/>
        <s v="If from bill date is added, to bill date should be mandatory"/>
        <s v="If from payment date is added, to payment date should be mandatory"/>
        <s v="If from receive date is added, to receive date should be mandatory"/>
        <s v="upon adding single filter for valid bill id data should be displayed as per filter critearia"/>
        <s v="upon adding single filter for valid multiple bill id (comma seperated) data should be displayed as per filter critearia"/>
        <s v="Upon adding single filter for valid bill id  items not meeting the filter criteria should be hidden"/>
        <s v="Upon adding single filter for invalid bill id &quot;No data found&quot; message should be displayed"/>
        <s v="upon adding single filter for valid Vendor Bill No data should be displayed as per filter critearia"/>
        <s v="upon adding single filter for valid multiple Vendor bill no (comma seperated) data should be displayed as per filter critearia"/>
        <s v="Upon adding single filter for valid Vendor Bill No items not meeting the filter criteria should be hidden"/>
        <s v="Upon adding single filter for invalid Vendor Bill No &quot;No data found&quot; message should be displayed"/>
        <s v="upon adding single filter for valid Vendor name data should be displayed as per filter critearia"/>
        <s v="upon adding single filter for valid multiple Vendor name (comma seperated) data should be displayed as per filter critearia"/>
        <s v="Upon adding single filter for valid Vendor name items not meeting the filter criteria should be hidden"/>
        <s v="Upon adding single filter for invalid Vendor name &quot;No data found&quot; message should be displayed"/>
        <s v="Verify upon adding single filter for valid Bill Status data is being displayed as per filter critearia or not"/>
        <s v="upon adding single filter for valid multiple Bill status (comma seperated) data should be displayed as per filter critearia"/>
        <s v="Upon adding single filter for valid Bill Status items not meeting the filter criteria should be hidden"/>
        <s v="Upon adding single filter for invalid Bill Status 'No data found' message should be displayed"/>
        <s v="Upon adding single filter for valid Bill Type data should be displayed as per filter critearia"/>
        <s v="upon adding single filter for valid multiple Bill type data should be displayed as per filter critearia"/>
        <s v="Upon adding single filter for valid Bill Type items not meeting the filter criteria should be hidden"/>
        <s v="upon adding single filter for valid multiple Bill type (comma seperated) data should be displayed as per filter critearia"/>
        <s v="Upon adding single filter for invalid Bill Type 'No data found' message should be displayed"/>
        <s v="Upon adding single filter for valid Assigned To data should be displayed as per filter critearia"/>
        <s v="upon adding single filter for valid multiple Assign to data should be displayed as per filter critearia"/>
        <s v="Upon adding single filter for valid Assigned To items not meeting the filter criteria should be hidden"/>
        <s v="Upon adding single filter for invalid Assigned To 'No data found' message should be displayed"/>
        <s v="Upon adding single filter for valid From Bill Date and to bill date items not meeting the filter criteria should be hidden"/>
        <s v="Upon adding single filter for invalid From Bill Date and to bill date 'No data found' message should be displayed"/>
        <s v="Upon adding single filter for valid from Received Date and to received date items not meeting the filter criteria should be hidden"/>
        <s v="Upon adding single filter for invalid from Received Date and to received date  'No data found' message should be displayed"/>
        <s v="Upon adding single filter for valid from Payment Date and to payment  items not meeting the filter criteria should be hidden"/>
        <s v="Upon adding single filter for invalid from Payment Date and to paymnet date 'No data found' message should be displayed"/>
        <s v="Upon adding single filter for valid From bill amount and to bill amount items not meeting the filter criteria should be hidden"/>
        <s v="Upon adding single filter for invalid From bill amount and to bill amount 'No data found' message should be displayed"/>
        <s v="Upon adding single filter for clicking on Is orignal needed data should be displayed as per filter critearia"/>
        <s v="Upon adding single filter for validfor clicking on Is orignal needed items not meeting the filter criteria should be hidden"/>
        <s v="Upon adding mutiple filter for valid data, data should be displayed as per filter critearia or not"/>
        <s v="Bill checking transaction option should be displayed."/>
        <s v="Upon clicking on Bill transaction option, user should land on Bill transaction page."/>
        <s v="Add data option should be available on the Bill Checking Transaction page"/>
        <s v="User should be re-direct on the Bill Checking Transaction page"/>
        <s v="Below fields and button should be displayed on Add New Bill Checking Page :_x000a_1. Bill type_x000a_2. Assign to_x000a_3. Vendor name_x000a_4. Vendor bill no._x000a_5. Bill date_x000a_6. Received date_x000a_7. Debit advance_x000a_8. Taxable amount_x000a_9. IGST/ GST_x000a_10. Round off_x000a_11. TCS amount_x000a_12. Bill amount_x000a_13. TDS applicable_x000a_14. TCS applicable_x000a_15. Original bill needed_x000a_16. TDS section_x000a_17. TDS constitution_x000a_18. TDS %_x000a_19. TDS Amount_x000a_20. Net payment_x000a_21. Remark_x000a_22. Remark history_x000a_23. Audit remark_x000a_24. Upload attachment_x000a_25. Submit_x000a_26. Cancel"/>
        <s v="Below fields should be displayed blank to the user on Add New Bill checking page:_x000a_1. Bill type_x000a_2. Assign to_x000a_3. Vendor name_x000a_4. Vendor bill no._x000a_5. Bill date_x000a_6. Received date - todays date_x000a_7. Debit advance_x000a_8. Taxable amount_x000a_9. IGST/ GST_x000a_10. Round off_x000a_11. TCS amount_x000a_12. Bill amount_x000a_13. TDS applicable_x000a_14. TCS applicable_x000a_15. Original bill needed_x000a_16. TDS section_x000a_17. TDS constitution_x000a_18. TDS %_x000a_19. TDS Amount_x000a_20. Net payment_x000a_21. Remark_x000a_22. Remark history_x000a_23. Audit remark_x000a_24. Upload attachment_x000a_25. Submit_x000a_26. Cancel"/>
        <s v="Bill type dropdown should be available on the add data page"/>
        <s v="below conditions should be satisfied by Bill type drop down or not :_x000a_1. It should display only active bill type name under the drop down._x000a_2. Should allow to select only one bill type value from the bill type drop down_x000a_3. It should be mandatory"/>
        <s v="Assigned to user dropdown should be available on the add data page"/>
        <s v="below conditions should be satisfied by Assigned to user drop down or not :_x000a_1. It should display only active assigned to user name under the drop down._x000a_2. Should display assigned to user name as per mapped to the bill type_x000a_3. It should be mandatory_x000a_4. Should allow to select only one assign to value from the assign to drop down"/>
        <s v="Vendor name dropdown should be available on the add data page"/>
        <s v="below conditions should be satisfied by vendor name drop down or not :_x000a_1. It should display only active vendor name under the drop down._x000a_2. Should allow to select only one vendor name value from the vendor name drop down_x000a_3. It should be mandatory_x000a_4. It should display only those vendors whose consider in payment Yse selected. _x000a_5. It should also fetch vendor added via bulk upload operation"/>
        <s v="Vendor bill number text-field should accept number and character._x000a_Bill limit should be max 25 values"/>
        <s v="Vendor bill number text-field should be mandatory"/>
        <s v="Below condition should be satisfied by vendor bill number text-field:_x000a_1. Vendor bill no should be unique against the vendor._x000a_2. Should accept same bill no but against different vendor.  "/>
        <s v="Below conditions should be satisfied by Bill date date picker:_x000a_1. It should allow to select bill date and month from the calendar._x000a_2. It should be mandatory_x000a_3. should allow to select date of only that financial year._x000a_4. When clicked on bill date calender should display of current month_x000a_5. Future date should be disabled"/>
        <s v="User should have the access to select bill date and month from the calendar only"/>
        <s v="Selected date should display in bill date field"/>
        <s v="The receive date should be disabled."/>
        <s v="Befault current date should be displayed under received date"/>
        <s v="User should not have the access to edit the receive date"/>
        <s v="below conditions should be satisfied by Debit advance :_x000a_1. It should accept decimal values._x000a_2. It should accept decimal point only once._x000a_3. It should accept maximum two digits after decimal point._x000a_4. It should accept 10 digit positive value._x000a_5. It should be mandatory_x000a_6. If debit advance &gt; net payment, then reset debit advance to 0 and display message &quot;Debit advance cannot be greater than net payment_x000a_7. If debit advance &gt; Taxable amount, then reset debit advance to 0 and display message &quot;Debit advance cannot be greater than taxable amount."/>
        <s v="below conditions should be satisfied by Taxable amount :_x000a_1. It should accept decimal values._x000a_2. It should accept decimal point only once._x000a_3. It should accept maximum two digits after decimal point._x000a_4. It should accept positive 10 digit value._x000a_5. It should be mandatory"/>
        <s v="GST/IGST check box added or not"/>
        <s v="When IGST/GST field is not ticked then GST field should be treated"/>
        <s v="When IGST/GST field is ticked then IGST field should be treated"/>
        <s v="IGST/GST field should be mandatory"/>
        <s v="Below conditions should be satisfied by GST/IGST :_x000a_1. It should accept decimal values._x000a_2. It should accept decimal point only once._x000a_3. It should accept maximum two digits after decimal point._x000a_4. It should accept positive 10 digit value._x000a_5. It should be mandatory"/>
        <s v="Below conditions should be satisfied by Round off :_x000a_1. It should accept decimal values._x000a_2. It should accept decimal point only once._x000a_3. It should accept maximum two digits after decimal point._x000a_4. It should accept positive &amp; negative 10 digit value._x000a_5. It should not be mandatory"/>
        <s v="Below conditions should be satisfied by TCS :_x000a_1. It should accept decimal values._x000a_2. It should accept decimal point only once._x000a_3. It should accept maximum two digits after decimal point._x000a_4. It should accept positive 10 digit value._x000a_5. It should not be mandatory"/>
        <s v="TCS amount will be valid and considered in the bill amount, only when TCS check box is selected"/>
        <s v="TCS applicable check box should be displayed to authorized person"/>
        <s v="Original bill needed check box should be displayed to authorized person_x000a_It should be optional"/>
        <s v="bill amount field should be disabled"/>
        <s v="bill amount should be auto calculated._x000a_Bill amount = Taxable amount + IGST/ GST + Round off + TCS (in case, TCS check box is checked)"/>
        <s v="Below fields should be displayed blank to the user when TDS applicable check box is ticked:_x000a_1.  TDS Section_x000a_2. TDS Constitution_x000a_3. TDS Amount_x000a_4.TDS %"/>
        <s v="Below options should be displayed under TDS Section drop down :_x000a_1. 194A_x000a_2. 194CB_x000a_3. 194J_x000a_4.194I_x000a_5. 194H_x000a_6. 194IB."/>
        <s v="Below conditions should be satisfied for TDS section:_x000a_1. It should be mandatory._x000a_2.It should allow to select only one value from drop down._x000a_3. Selected value should display in the field."/>
        <s v="If user selects 194A then ?non company deductee? as TDS constitution should be automatically selected   and displayed to the user"/>
        <s v="If 194A and ?non company deductee then 10% TDS should be displayed to the user"/>
        <s v="Amount should be calculated as :_x000a_TDS Amount = Taxable amount * (value in TDS% field / 100)"/>
        <s v="If user selects 194CB, then  &quot;Company with surcharge? and ?Non company without surcharge&quot; should be displayed under  drop-down of TDS Constitution."/>
        <s v="If 194CB and ?Company with surcharge then 2% TDS should be displayed to the user"/>
        <s v="If 194CB and Non-Company without surcharge then 1% TDS should be displayed to the user"/>
        <s v="If user selects 194J, then ?Company with surcharge? and ?Non company without surcharge? should be displayed under  drop-down of TDS Constitution."/>
        <s v="If 194J and ?Company with surcharge? and ?Non company without surcharge? then 10% TDS should be displayed to the user"/>
        <s v="If user selects 194I, then  ?Company with surcharge? and ?Non company without surcharge? should be displayed under  drop-down of TDS Constitution."/>
        <s v="If 194I and  ?Company with surcharge? and ?Non company without surcharge? then 10% TDS should be displayed to the user"/>
        <s v="If user selects 194H/194IB, then TDS constitution, TDS amount and TDS% should be blank"/>
        <s v="Net payment should should be readable"/>
        <s v="Amount being displayed inside Net payment should be as per the formula given below :_x000a_Net Payment = Bill Amount - Debit Advance - TDS Amount"/>
        <s v="TDS amount should should be readable"/>
        <s v="Amount being displayed inside TDS Amount should be as per the formula given below :_x000a_TDS amount = taxable amount * TDS%"/>
        <s v="If taxable amount is 10000.51, GST = 0, Round off = 0, TCS =0, then bill amount will should be 10000.51 and net amount = 10001."/>
        <s v="If taxable amount is 10000.49, GST = 0, Round off = 0, TCS =0, then bill amount will should be 10000.49 and net amount = 10000."/>
        <s v="If taxable amount is 10000.49, GST = 0, Round off = 0, TCS =0, then bill amount will be 10000.49. If we select 194A - non company deductee, then TDS % will be 10% and TDS amount will be 1001. Thus, net payment = 10000-1001 = 8999."/>
        <s v="If taxable amount=1022.49, GST = 333.52, round off = 200.20, TCS = 10.10 then bill amount = 1566.31. If we select 194a section and non company deductee, then TDS%= 10 and thus TDS amount = 1022.49 * (10/100) = 102.249 which will be considered as 103._x000a_Thus net payment =1566 - 10.10 = 1463."/>
        <s v="After changing any value or selection from drop down net payment should be changed according or not"/>
        <s v="Below conditions should be satisfied by Remark:_x000a_1. It should not be mandatory._x000a_2. It should accept characters, numbers and space. It should accept English / Devanagari script."/>
        <s v="Remark history should be disabled"/>
        <s v="Below conditions should be satisfied by Audit  remark:_x000a_1. It should not be mandatory._x000a_2. It should accept characters, numbers and space. It should accept English / Devanagari script."/>
        <s v="Below conditions should be satisfied by Attachments or not :_x000a_1. It should be multi select._x000a_2. It should accept png, jpg, jpeg and pdf files._x000a_3. It should accept maximum 10 files up to 5MB"/>
        <s v="Below conditions should be satisfied by Attachments or not :_x000a_1. It should be multi select._x000a_2. It should accept png, jpg, jpeg, xlx, xlsx and pdf files._x000a_3. It should accept maximum 100 files"/>
        <s v="Selected file should display on screen"/>
        <s v="User should allow to delete the selected attachment"/>
        <s v="Error MSG should display."/>
        <s v="user should get successful MSG when clicked on save button after adding all mandatory data"/>
        <s v="Data should be saved when clicked on save button after adding all mandatory data"/>
        <s v="Recent added bill should display first in grid"/>
        <s v="Below actions should be displayed to bill creator upon adding the bill :_x000a_1. Edit._x000a_2. View_x000a_3. History"/>
        <s v="Below actions should be displayed to approvers upon adding the bill :_x000a_1. Edit._x000a_2. View_x000a_3. History"/>
        <s v="User having acces to edit bill option, should have  hisotry action accessible to them"/>
        <s v="Upon adding the bill, the bill should be displayed to below users under the Bill transaction grid :_x000a_1. Assigned to user._x000a_2. All assigned to users of level 1 against the bill type and slab"/>
        <s v="Upon submiting the bill the bill should be added in grid"/>
        <s v="Bill added should be displayed at assigned to persons login."/>
        <s v="Below action should be displayed to Assign to person login :_x000a_1. View"/>
        <s v="Recent added bill should be dispalyed first in grid."/>
        <s v="below column name is being displayed in grid:_x000a_1. Action_x000a_2. Sr no_x000a_3. Bill ID_x000a_4. Vendor name_x000a_5. Payment date_x000a_6. Bill No_x000a_7. Actual payment date_x000a_8. Bill amount_x000a_9. Net amount_x000a_10. Bill status_x000a_11. Bill type_x000a_12. Assign from_x000a_13. Assign to_x000a_14. Levels of approval_x000a_15. Approved by_x000a_15. Pending from_x000a_15. Rejected By_x000a_16. Taxable amount_x000a_17. Debit Advance_x000a_18. Is original bill_x000a_19. Internal audit_x000a_20. External audit_x000a_21. Bill date_x000a_22. Received date_x000a_23. Hold amount_x000a_24. Paid amount_x000a_25. Is canceled_x000a_26. Is TCS applicable_x000a_27. Created at_x000a_28. Created by_x000a_29. Updated at_x000a_30. Updated by"/>
        <s v="Unique/incremental ordered bill id should be generated"/>
        <s v="Data should be displayed under below columns :_x000a_1. Action_x000a_2. Sr no_x000a_3. Bill ID_x000a_4. Vendor name_x000a_5. Payment date_x000a_6. Bill No_x000a_7. Actual payment date_x000a_8. Bill amount_x000a_9. Net amount_x000a_10. Bill status_x000a_11. Bill type_x000a_12. Assign from_x000a_13. Assign to_x000a_14. Levels of approval_x000a_15. Approved by_x000a_15. Pending from_x000a_15. Rejected By_x000a_16. Taxable amount_x000a_17. Debit Advance_x000a_18. Is original bill_x000a_19. Internal audit_x000a_20. External audit_x000a_21. Bill date_x000a_22. Received date_x000a_23. Hold amount_x000a_24. Paid amount_x000a_25. Is canceled_x000a_26. Is TCS applicable_x000a_27. Created at_x000a_28. Created by_x000a_29. Updated at_x000a_30. Updated by"/>
        <s v="Actual payment date should be reflected in bill checking gird, after payment is done successfully."/>
        <s v="Under level of approval, The number of level cuurently in which it is against the bill should displayed._x000a_Ex : If it is currently under level 2 approval process then it should display Level of approval : 2"/>
        <s v="Under pending approval column below data should be displayed :_x000a_1.The pending approval user name against the level should displayed._x000a_2. If there are multiple users, the comma separated values are displayed."/>
        <s v="User who created bill transaction, that user name should be displayed under created by column."/>
        <s v="Time and date when the bill was created, that time and date should be displayed under created at column."/>
        <s v="User who updated bill transaction, that user name should be displayed under updated by column."/>
        <s v="Time and date when the bill was updated, that time and date should be displayed under updated at column."/>
        <s v="Upon clicking on edit page user should;d land on Edit page."/>
        <s v="Below fields should be displayed on edit page :_x000a_1. Bill ID_x000a_2. Bill type_x000a_3. Assign to_x000a_4. Vendor name_x000a_5. Vendor bill no._x000a_6. Bill date_x000a_7. Received date_x000a_8. Debit advance_x000a_9. Taxable amount_x000a_10. IGST/ GST check box + field_x000a_11. Round off_x000a_12. TCS amount_x000a_13. Bill amount_x000a_14. TDS applicable_x000a_15. TCS applicable_x000a_16. Original bill needed_x000a_17. TDS section_x000a_18. TDS constitution_x000a_19. TDS %_x000a_20. TDS Amount_x000a_21. Net payment_x000a_22. Status_x000a_23. Remark_x000a_24. Remark history_x000a_25. Internal Audit remark_x000a_26. External audit remark_x000a_27. Upload attachment_x000a_28. Authorized by management_x000a_29. Authorized by HOD_x000a_30. Total approval level count_x000a_30. Iteration_x000a_31. Levels_x000a_32. Approval name_x000a_33. Approval required username_x000a_34. Approved by_x000a_34. Rejected by._x000a_35. Update_x000a_36. Cancel"/>
        <s v="Below fields should be editable on edit page :_x000a_1. Bill iD - No_x000a_2. Bill type - No_x000a_2. Assign to - No_x000a_3. Vendor name - Yes - Authority based_x000a_4. Vendor bill no. - Yes_x000a_5. Bill date - Yes_x000a_6. Received date - Yes - special privilege_x000a_7. Debit advance - Yes_x000a_8. Taxable amount - Yes_x000a_9. IGST/ GST - Yes_x000a_10. Round off - Yes_x000a_11. TCS amount - Yes_x000a_12. Bill amount - No_x000a_13. TDS applicable - Yes_x000a_14. TCS applicable - Yes_x000a_15. Original bill needed - Yes_x000a_16. TDS section - Yes_x000a_17. TDS constitution - Yes_x000a_18. TDS % - Yes_x000a_19. TDS Amount - No_x000a_20. Net payment - No_x000a_21. Remark - Yes_x000a_22. Remark history - No_x000a_23. Internal Audit remark - Yes - special privilege_x000a_24. External audit remark - Yes  - special privilege_x000a_25. Upload attachment - Yes_x000a_26. Authorized by management - Yes - special privilege_x000a_27. Authorized by HOD - Yes - special privilege_x000a_29. Iteration - no_x000a_30. Total approval level count - no_x000a_31. Levels - no_x000a_32. Approval name - no_x000a_33. Approval required username - no_x000a_34. Approved by - no_x000a_34. Rejected by. - no_x000a_"/>
        <s v="Data is being displayed on edit page which was added on add page"/>
        <s v="Bill type dropdown should be available on the Edit data page"/>
        <s v="below conditions should be satisfied by Bill type drop down or not :_x000a_1. It should display only active bill type name under the drop down._x000a_2. Should allow to select only one bill type value from the bill type drop down_x000a_3. It should be mandatory_x000a_4. Previous data should displayed"/>
        <s v="Assigned to user dropdown should be available on the Edit data page"/>
        <s v="below conditions should be satisfied by Assigned to user drop down or not :_x000a_1. It should display only active assigned to user name under the drop down._x000a_2. Should display assigned to user name as per mapped to the bill type_x000a_3. It should be mandatory"/>
        <s v="below conditions should be satisfied by vendor name drop down or not :_x000a_1. It should display only active vendor name under the drop down._x000a_2. Should allow to select only one vendor name value from the vendor name drop down_x000a_3. It should be mandatory_x000a_4. Previous data should displayed"/>
        <s v="Bill id field should be displayed"/>
        <s v="Below condition should be satisfied by bill id field :_x000a_1. Bill id should be displayed._x000a_2. It should be non editable."/>
        <s v="Below condition should be satisfied by vendor bill no field :_x000a_1. vendor bill no should be displayed._x000a_2. It should be editable."/>
        <s v="Below conditions should be satisfied by Bill date date picker:_x000a_1. It should allow to select bill date and month from the calendar._x000a_2. It should be mandatory_x000a_3. should allow to select date of only that financial year._x000a_4. When clicked on bill date calender should display of current month_x000a_5. Future date should be disabled_x000a_6. Previous data should be displayed"/>
        <s v="Previous data should be displayed under Received date"/>
        <s v="below conditions should be satisfied by Debit advance :_x000a_1. It should accept decimal values._x000a_2. It should accept decimal point only once._x000a_3. It should accept maximum two digits after decimal point._x000a_4. It should accept 10 digit positive value._x000a_5. It should be mandatory_x000a_6. If debit advance &gt; net payment, then reset debit advance to 0 and display message &quot;Debit advance cannot be greater than net payment_x000a_7. Previous data should be displayed"/>
        <s v="below conditions should be satisfied by Taxable amount :_x000a_1. It should accept decimal values._x000a_2. It should accept decimal point only once._x000a_3. It should accept maximum two digits after decimal point._x000a_4. It should accept positive 10 digit value._x000a_5. It should be mandatory_x000a_6. Previous data should be displayed"/>
        <s v="Previous data should be displayed under GST/IGST check box and GST/IGST field"/>
        <s v="Below conditions should be satisfied by TCS :_x000a_1. It should accept decimal values._x000a_2. It should accept decimal point only once._x000a_3. It should accept maximum two digits after decimal point._x000a_4. It should accept positive and negative 10 digit value._x000a_5. It should not be mandatory_x000a_6. Previous data should display"/>
        <s v="TCS applicable should be displayed ticked/un-ticked as per the bill data"/>
        <s v="Original bill needed check box should be displayed to authorized person"/>
        <s v="Orignal bill needed should be displayed ticked/un-ticked as per the bill data"/>
        <s v="Orignal bill needed should be editable"/>
        <s v="TDS applicable needed should be displayed ticked/un-ticked as per the bill data"/>
        <s v="If TDS applicable is ticked yes data should be displayed under below fields as per the bill data:_x000a_1.  TDS Section_x000a_2. TDS Constitution_x000a_3. TDS Amount_x000a_4.TDS %"/>
        <s v="TDS applicable needed should be editable"/>
        <s v="Below fields should be displayed to the user when TDS applicable check box is ticked:_x000a_1.  TDS Section_x000a_2. TDS Constitution_x000a_3. TDS Amount_x000a_4.TDS %"/>
        <s v="Below conditions should be satisfied for TDS section:_x000a_1. It should be mandatory._x000a_2.It should allow to select only one value from drop down._x000a_3. Selected value should display in the field._x000a_4. Previous data should be displayed"/>
        <s v="If 194CB and ?Company without surcharge then 1% TDS should be displayed to the user"/>
        <s v="If user selects 194J, then ?Company without surcharge? and ?Non company without surcharge? should be displayed under  drop-down of TDS Constitution."/>
        <s v="If 194J and ?Company without surcharge? and ?Non company without surcharge? then 10% TDS should be displayed to the user"/>
        <s v="If user selects 194I, then  ?Company without surcharge? and ?Non company without surcharge? should be displayed under  drop-down of TDS Constitution."/>
        <s v="If 194I and  ?Company without surcharge? and ?Non company without surcharge? then 10% TDS should be displayed to the user"/>
        <s v="If taxable amount=1022.49, GST = 333.52, round off = 200.20, TCS = 10.10 then bill amount = 1566.31. If we select 194a section and non company deductee, then TDS%= 10 and thus TDS amount = 1022.49 * (10/100) = 102.249 which will be considered as 103._x000a_Thus net payment = 1656 - 103 = 1,463."/>
        <s v="Amount being displayed in net payment It should display in Net payment in words."/>
        <s v="Below conditions should be satisfied by Remark:_x000a_1. It should be mandatory._x000a_2. It should accept characters, numbers and space. It should accept English / Devanagari script."/>
        <s v="Data in remark history should be in readable"/>
        <s v="Previous entered remark should be displayed under remark history field with  field name, user name and time date"/>
        <s v="Below conditions should be satisfied by Attachments or not :_x000a_1. It should be multi select._x000a_2. It should accept png, jpg, jpeg and pdf files._x000a_3. It should accept maximum 10 files._x000a_4. previous attached file should display_x000a_5. It should allow to edit"/>
        <s v="User should allow to delete the attached attachment"/>
        <s v="User should not allow to delete the others attached attachment"/>
        <s v="Under edit page below iteration  grid is being displayed :_x000a_1. TOTAL APPROVAL LEVEL COUNT_x0009__x000a_2. LEVEL_x000a_3. APPROVALS NAME_x000a_4. APPROVALS REQUIRED NAME_x000a_5. APPROVED BY_x000a_6. REJECTED BY"/>
        <s v="Based on the itration count, iteration no should be displayed "/>
        <s v="Under edit page total aprroval level count are being displayed dynamically against the bill type. and slab :_x000a_EX : Against the bill type there are 3 levels then ,_x000a_Under total approval level count : 3 should display"/>
        <s v="Under edit page Level are being displayed dynamically against the bill type. and slab :_x000a_EX : Bill is currently in 1st level then ,_x000a_Under Level : 1 should display"/>
        <s v="Under Assigned Approval name column below data is begin displayed :_x000a_1. Assigned approver users user names under level_x000a_2. If there are multiple Required users, the comma separated names should display"/>
        <s v="Under Approvals required name column below data is begin displayed :_x000a_1. Required users, user names under level should be display_x000a_2. If there are multiple Required users, the comma separated names should display"/>
        <s v="Under approved by column below data is begin displayed :_x000a_1. Approved by users names of level should displayed_x000a_2. If there are multiple users, the comma separated values are displayed."/>
        <s v="Under Level 2 approved by column below data should be displayed :_x000a_1. User who rejecetd the bill that user name should be displayed under rejected by field_x000a_2. If there are multiple users, the comma separated values are displayed."/>
        <s v="Below data is being displayed on edit/view page in Iteration 1 - level 1:_x000a_Iteration 1 :_x000a_Total approval level count : 3_x000a_Level : 1_x000a_Approvals name : User A, User B_x000a_Approval required name : User A _x000a_Approved by :_x000a_Rejected By : "/>
        <s v="Below data is being displayed on edit/view page in Iteration2 : level 1  : level 2 :_x000a_Iteration 1 :_x000a_Total approval level count : 2_x000a_Level : 1_x000a_Approvals name : User X, User Y_x000a_Approval required name : User X, USer Y. _x000a_Approved by : User X, USer Y. _x000a_Rejected By : _x000a_Total approval level count : 2_x000a_Level : 2_x000a_Approvals name : User M , User N_x000a_Approval required name : User M, USer N. _x000a_Approved by :_x000a_Rejected By : "/>
        <s v="Below data is being displayed on edit/view page in Iteration 2  : level 1 :_x000a_Iteration 1 :_x000a_Total approval level count : 2_x000a_Level : 1_x000a_Approvals name : User X, User Y_x000a_Approval required name : User X, USer Y. _x000a_Approved by : User X, USer Y. _x000a_Rejected By : _x000a_Total approval level count : 2_x000a_Level : 2_x000a_Approvals name : User M , User N_x000a_Approval required name : User M, USer N. _x000a_Approved by :_x000a_Rejected By : User N._x000a_Iteration 2 :_x000a_Total approval level count : 2_x000a_Level : 1_x000a_Approvals name : User X, User Y_x000a_Approval required name : User X, USer Y. _x000a_Approved by :  _x000a_Rejected By : "/>
        <s v="Upon clicking on update button data should be updated"/>
        <s v="Upon data updation successful MSG should be displayed"/>
        <s v="Back button should be functional."/>
        <s v="Updated data should display in grid"/>
        <s v="Upon clicking on view page user should;d land on View page."/>
        <s v="Below fields should be displayed on view page :_x000a_1. Bill ID_x000a_2. Bill type_x000a_3. Assign to_x000a_4. Vendor name_x000a_5. Vendor bill no._x000a_6. Bill date_x000a_7. Received date_x000a_8. Debit advance_x000a_9. Taxable amount_x000a_10. IGST/ GST Check box + text field_x000a_11. Round off_x000a_12. TCS amount_x000a_13. Bill amount_x000a_14. TDS applicable_x000a_15. TCS applicable_x000a_16. Original bill needed_x000a_17. TDS section_x000a_18. TDS constitution_x000a_19. TDS %_x000a_20. TDS Amount_x000a_21. Net payment_x000a_22. Remark_x000a_23. Remark history_x000a_24. Internal Audit remark_x000a_25. External audit remark_x000a_26. Upload attachment_x000a_27. Authorized by management_x000a_28. Authorized by HOD_x000a_29. Level 1 approvers_x000a_30. Level 1 approved by_x000a_31. Level 2 approvers_x000a_32. Level 2 approved by_x000a_33. Approval pending"/>
        <s v="Data should be displayed in all below fields on view page :_x000a_1. Bill ID_x000a_2. Bill type_x000a_3. Assign to_x000a_4. Vendor name_x000a_5. Vendor bill no._x000a_6. Bill date_x000a_7. Received date_x000a_8. Debit advance_x000a_9. Taxable amount_x000a_10. IGST/ GST Check box + text field_x000a_11. Round off_x000a_12. TCS amount_x000a_13. Bill amount_x000a_14. TDS applicable_x000a_15. TCS applicable_x000a_16. Original bill needed_x000a_17. TDS section_x000a_18. TDS constitution_x000a_19. TDS %_x000a_20. TDS Amount_x000a_21. Net payment_x000a_22. Remark_x000a_23. Remark history_x000a_24. Internal Audit remark_x000a_25. External audit remark_x000a_26. Upload attachment_x000a_27. Authorized by management_x000a_28. Authorized by HOD_x000a_29. Level 1 approvers_x000a_30. Level 1 approved by_x000a_31. Level 2 approvers_x000a_32. Level 2 approved by_x000a_33. Approval pending"/>
        <s v="All fields on view page should be disabled."/>
        <s v="Under level 1 Approvers column below data should be displayed :_x000a_1. Required users user names under level 1_x000a_2. If there are multiple Required users, the comma separated names should display"/>
        <s v="Under Level 1 approved by approved by column below data should be displayed :_x000a_1. Approved by users names of level 1 should displayed_x000a_2. If there are multiple users, the comma separated values are displayed."/>
        <s v="Under pending approval column below data should be displayed :_x000a_1.The pending approval user should displayed. (except level 1 and level 2)_x000a_2. If there are multiple users, the comma separated values are displayed."/>
        <s v="Upon giving cancel bill authority, cancel bill action should be displayed to the user"/>
        <s v="Upon click on cancel bill button confiramtion pop should be displayed"/>
        <s v="Under confirmation pop up below options should be added:_x000a_1. Yes._x000a_2. No."/>
        <s v="Upon click on yes option successful msg should be displayed stating &quot;Bill is cancelled Sucessfully"/>
        <s v="Upon click on no option successful msg should be displayed stating &quot;Bill is not cancelled&quot;"/>
        <s v="Upon bill cancel, under is cancelled column &quot;Cancelled&quot; should be displayed aginst the bill"/>
        <s v="Upon bill cancel, in history -  grid under is cancelled column &quot;Cancelled&quot; should be displayed aginst the bill"/>
        <s v="Below actions should be displayed  on approvers login._x000a_1. Edit_x000a_2. View._x000a_3. History"/>
        <s v="If assig to person is also the approval person for that bill then below actions should be displayed :_x000a_1. Edit_x000a_2. View._x000a_3. History"/>
        <s v="Below pre condition should be satisfied by status radio button :_x000a_1. It should be displayed to only approval user against the bill type."/>
        <s v="Below status are being displayed :_x000a_1. Yes._x000a_2. No_x000a_Radio button should be displayed"/>
        <s v="Below conditions should be satisfied by status radio button :_x000a_1. It should be mandatory._x000a_2. Non option should be selected initially._x000a_3. Should allow to select only one option."/>
        <s v="Below data should be displayed on edit/view page in level 2- first approval:_x000a_Level 1 approvers : _x000a_Level 1 approved by :  User A, User B_x000a_Level 2 approvers : User A, User B, User C._x000a_Level 2 approved by :_x000a_Pending : User A, User B, User C."/>
        <s v="Upon selecting status yes and updating the bill Successful MSG should display."/>
        <s v="Upon selecting status yes and updating the bill After approval that bill should be removed from grid of the user."/>
        <s v="Upon selecting status yes and updating the bill, Under bill checking transaction - Edit Approved by user name against that level should be added."/>
        <s v="Upon selecting status yes and updating the bill, Under bill checking transaction - View Approved by user name against that level should be added."/>
        <s v="Upon adding the bill, below action is being displayed to Approvers login_x000a_1. Edit._x000a_2. View._x000a_3. History"/>
        <s v="ASSINGED APPROVERS : User A, User B, User c_x000a_REQUIRED APPROVERS : User A, User B_x000a_REQUIRED NUMBERS : 1_x000a_Approved by : User A_x000a_BAsed on the above scenario, after bill being approved by either User A or User B, bill should be passed to next level"/>
        <s v="Below condition should be satisfied for  displaying the bill to next level approval  :_x000a_ASSINGED APPROVERS : User A, User B, User c_x000a_REQUIRED APPROVERS : User A, User B_x000a_REQUIRED NUMBERS : 2_x000a_Approved by : User A and user B _x000a__x000a_Bill should approved by the all required approver members against that bill type._x000a__x000a_Based on the above scenario, after bill being approved by both User A &amp; User B, bill should be passed to next level"/>
        <s v="Upon bill being approved by all required user member agaainst the level 1 below action should be displayed on bill creators login :_x000a_1. View"/>
        <s v="Upon bill being approved by all required user member, edit and history action should be removed from bill creators login and view action should be displayed"/>
        <s v="Upon bill being approved by all required user member, bill should be removed from rest users login of that level"/>
        <s v="If the bill is not approved by any assigned approver against that bill, the bill will not pass to next level._x000a_ASSINGED APPROVERS : User A, User B, User C_x000a_REQUIRED APPROVERS : User A, User B_x000a_REQUIRED NUMBERS : 1_x000a_Approved by : User C_x000a_Based on the above scenario, after bill being approved by User C bill should not passed to next level. It should be in same level"/>
        <s v="ASSINGED APPROVERS : User A, User B, User c_x000a_REQUIRED APPROVERS : User A, User B_x000a_REQUIRED NUMBERS : 1_x000a_Rejected by : User A or User B or USer c_x000a_Based on the above scenario, after bill being rejected by User A or User B or User C bill should not passed to next level._x000a_BIll should be removed from all users login aginst that bill level. _x000a_The bill will return to bill creator."/>
        <s v="Upon bill being rejected, at creator login, below actions should be displayed :_x000a_1. Edit._x000a_2. View._x000a_3. History"/>
        <s v="Upon bill being created, at creator login, below actions should be displayed :_x000a_1. Edit._x000a_2. View._x000a_3. History"/>
        <s v="That particular bill will be displayed from the assign to persons login."/>
        <s v="if bill is approved by assigned user memer, and no operation is performed by asiigned user, then only view action should be displayed to the user._x000a__x000a_Upon bill being approved by Required mebers, the bill will be removed from user logins against the bill level."/>
        <s v="Assigned user : User A, User B, User C._x000a_Required user:  User A, User B._x000a_Required member : 1._x000a_The bill is approved by User A._x000a_And Pending from : User B, User C."/>
        <s v="If the bill is in 2 level of approval the,and bill is rejected, the passed to bill creator."/>
        <s v="If the bill creator is also approver of the bill, upon bill aprroval/rejection hte bill should not be reomoved for creators login."/>
        <s v="Upon bill (rejected bill ) being modified by bill creatorr, new iteration should be started.from level 1"/>
        <s v="Upon modification of rejected by bill creator, history is being maintained."/>
        <s v="Below fields should be displayed on edit page :_x000a_1. Bill ID_x000a_2. Bill type_x000a_3. Assign to_x000a_4. Vendor name_x000a_5. Vendor bill no._x000a_6. Bill date_x000a_7. Received date_x000a_8. Debit advance_x000a_9. Taxable amount_x000a_10. IGST/ GST_x000a_11. Round off_x000a_12. TCS amount_x000a_13. Bill amount_x000a_14. TDS applicable_x000a_15. TCS applicable_x000a_16. Original bill needed_x000a_17. TDS section_x000a_18. TDS constitution_x000a_19. TDS %_x000a_20. TDS Amount_x000a_21. Net payment_x000a_22. Status_x000a_23. Remark_x000a_24. Remark history_x000a_25. Internal Audit remark_x000a_26. External audit remark_x000a_27. Upload attachment_x000a_28. Authorized by management_x000a_29. Authorized by HOD_x000a_29. Iteration - no_x000a_30. Total approval level count - no_x000a_31. Levels - no_x000a_32. Approval name - no_x000a_33. Approval required username - no_x000a_34. Approved by - no_x000a_34. Rejected by. - no_x000a_35. Update_x000a_36. Cancel"/>
        <s v="Below fields should be editable on edit page :_x000a_1. Bill type - Yes  - special privilege_x000a_2. Assign to - Yes  - special privilege_x000a_3. Vendor name - Yes - Authority based_x000a_4. Vendor bill no. - Yes  - special privilege_x000a_5. Bill date - Yes - special privilege_x000a_6. Received date - Yes - special privilege_x000a_7. Debit advance - Yes_x000a_8. Taxable amount - Yes_x000a_9. IGST/ GST - Yes_x000a_10. Round off - Yes_x000a_11. TCS amount - Yes_x000a_12. Bill amount - No_x000a_13. TDS applicable - Yes - special privilege_x000a_14. TCS applicable - Yes_x000a_15. Original bill needed - Yes_x000a_16. TDS section - Yes - special privilege_x000a_17. TDS constitution - Yes - special privilege_x000a_18. TDS % - No_x000a_19. TDS Amount - No_x000a_20. Net payment - Nont - No_x000a_21. Remark - Yes_x000a_22. Remark history - No_x000a_23. Internal Audit remark - Yes - special privilege_x000a_24. External audit remark - Yes  - special privilege_x000a_25. Upload attachment - Yes_x000a_26. Authorized by management - Yes - special privilege_x000a_27. Authorized by HOD - Yes - special privilege_x000a_29. Iteration - no_x000a_30. Total approval level count - no_x000a_31. Levels - no_x000a_32. Approval name - no_x000a_33. Approval required username - no_x000a_34. Approved by - no_x000a_34. Rejected by. - no_x000a_"/>
        <s v="Bill should be displayed to next level Assigned users when it is been approved by all Required users members of previous level."/>
        <s v="When bill is not approved by all levels , only view action should be displayed to assigned to person login for that particular bill."/>
        <s v="Below actions should be displayed to the assigned to person login for that particular bill when the is approved by all levels:_x000a_1.View_x000a_2.Cancel Bill - authority based_x000a_3.Edit_x000a_4.History_x000a_5.Payment History_x000a_6.Payment Detail_x000a_7.Assign Person Detail"/>
        <s v="Bill should go for approval where bill amount &lt;= slab amount._x000a_According to the given scenario. Bill should go for approval to slab 3. As other slab doesnt matched the criteria."/>
        <s v="In case out of any level : assigned users if one of assigned user is inactive the system should pass the request to next levels assigned user_x000a_EX : Assigned users : A, B, C._x000a_User B is inactive._x000a_Should ask for approval from A and C._x000a_After getting approval frm A and C, it should pass to next level"/>
        <s v="in case out of any level  : assigned users all of assigned user is inactive the system should pass the request to next levels assigned user_x000a_EX : Assigned users : A, B, C._x000a_User  A, B, C. is inactive._x000a_It Should  skip the level and pass to next level"/>
        <s v="In below scenario:_x000a_Level 1:_x000a_Assigned user : 1._x000a_Assigned user is inactive, is should pass to next level._x000a_After passing to next level what is assigned user of previous level is made active._x000a_Changes made in assigned users of previous level against the bill should not impact on bill."/>
        <s v="User should be login and re-direct on the dahboard"/>
        <s v="Upon providing the below previlage  Allow Edit - Authorised by HOD below condition should be satisfied :_x000a_In Bill Checking Transaction -&gt; Edit, enable option to click Authorised by HOD button."/>
        <s v="Upon removing the below previlage  Allow Edit - Authorised by HOD below condition should be satisfied :_x000a_In Bill Checking Transaction -&gt; Edit, Authorised by HOD button should be dsiabled"/>
        <s v="Upon providing the below previlage  Allow edit - authorised by management below condition should be satisfied :_x000a_In Bill Checking Transaction -&gt; Edit, enable option to click Authorised by management button."/>
        <s v="Upon removing the below previlage  Allow Edit - Authorised by management below condition should be satisfied :_x000a_In Bill Checking Transaction -&gt; Edit, Authorised by HOD button should be dsiabled"/>
        <s v="Upon providing the below previlage  Allow paid entry change below condition should be satisfied :_x000a_Amount - Disabled. - yes_x000a_Status - Enabled _x000a_Payment date - editable.  - yes_x000a_Postponed date- (date greater than 1 year ahead should be disabled. ) - yes_x000a_Remark - editable - yes"/>
        <s v="Upon removing the below previlage  Allow paid entry change below condition should be satisfied :_x000a_If status of bill is paid in payment details, then user don?t have authority to make changes in status, its date and remark further."/>
        <s v="Upon providing the below previlage  Allow paid entry change below condition should be satisfied :_x000a_Person having ?allow paid entry change? authority, she/ she can change status to hold/hold till audit / release, its date &amp; remark._x000a_1. Amount - disabled._x000a_2. Payment status - editabled._x000a_3. Payment date - editable._x000a_4. Remark - editable."/>
        <s v="Upon removing the below previlage  Allow paid entry change below condition should be satisfied :_x000a_Person should not have access to status its date &amp; remark."/>
        <s v="Upon providing the below previlage  Bill Payment below condition should be satisfied :_x000a_In Bill payments module, it gives provision to authorised user to auto update payment button and download payment button."/>
        <s v="Upon removing the below previlage  Bill Payment below condition should be satisfied :_x000a_User should not have authority to update payment button and download payment button."/>
        <s v="Upon providing the below previlage  Bill Payment below condition should be satisfied :_x000a_User can upload bank file through ?Auto Update Payment? button."/>
        <s v="Upon removing the below previlage Bill Payment  below condition should be satisfied :_x000a_User cannot upload bank file through ?Auto Update Payment? button."/>
        <s v="Upon providing the below previlage  Bill Payment below condition should be satisfied :_x000a_In Bill payments module, it enables user to download txt files through ?Download Payment? button._x000a_Files can be downloaded only once."/>
        <s v="Upon providing the below previlage  Bill Payment below condition should be satisfied :_x000a_If authorised person has downloaded files earlier and clicks on download button for another time, then it should display message ?Files can be downloaded only once.?"/>
        <s v="Upon removing the below previlage  Bill Payment below condition should be satisfied :_x000a_In Bill payments module, it should disable user to download txt files through ?Download Payment? button. "/>
        <s v="Upon providing the below previlage  Edit in bill below condition should be satisfied :_x000a_Through this authority, user will have provision to edit bill date, edit vendor bill no., edit vendor name and delete bill attachments."/>
        <s v="Upon providing the below previlage  Edit in bill below condition should be satisfied by bill date or not_x000a_Last financial year date should be disabled.. _x000a_Should allow to select past date or the current date but not the future date."/>
        <s v="Upon removing the below previlage  Edit in bill below condition should be satisfied :_x000a_After removing this authority, user will unable to edit bill date, unable to edit vendor bill no.,unable to  edit vendor name and unable to delete bill attachments."/>
        <s v="Upon providing the below previlage  Edit Vendor Master Bank Details below condition should be satisfied :_x000a_bank name, bank branch name, account no, ifsc code, beneficiary name, passbook attachment, cheque attachment fields should enabled/editable"/>
        <s v="Upon removing the below previlage  Edit Vendor Master Bank Details below condition should be satisfied :_x000a_bank name, bank branch name, account no, ifsc code, beneficiary name, passbook attachment, cheque attachment fields should not be enabled/editable"/>
        <s v="Upon removing the below previlage  Edit Vendor Master Bank Details below condition should be satisfied :_x000a_UnAuthorised person will not be able to edit bank details in Vendor master. bank name, bank branch name, account no, ifsc code, beneficiary name, passbook attachment, cheque attachment fields should disabled"/>
        <s v="Upon providing the below previlage  Internal Audit below condition should be satisfied :_x000a_Only audit team will be given this authority to edit / enter remark in this field. (Can accept characters, integers and special characters up-to 1000)"/>
        <s v="Upon removing the below previlage  Internal Audit below condition should be satisfied :_x000a_internal audit Remaark field should be disabled"/>
        <s v="Upon removing the below previlage  Internal Audit below condition should be satisfied :_x000a_For others this field should be read only."/>
        <s v="Upon providing the below previlage  External Audit below condition should be satisfied :_x000a_Authority to edit / enter remark in this field. (Can accept characters, integers and special characters up-to 1000)"/>
        <s v="Upon removing the below previlage  External Audit below condition should be satisfied :_x000a_For others the remark field should be disabled"/>
        <s v="Upon removing the below previlage  External Audit below condition should be satisfied :_x000a_For others this field should be read only."/>
        <s v="Upon providing the below previlage  Past financial Year Bill Date below condition should be satisfied :_x000a_Through this provision, authorised person can select ?Bill Date? before 31st March of current year in Bill checking transaction -&gt; Add Data and Edit Data."/>
        <s v="Upon removing the below previlage  Past financial Year Bill Date below condition should be satisfied :_x000a_User should not have access to select bill date before 31st march of current year (user can edit up-to only 2 financial years) in Bill checking transaction -&gt; Edit Data._x000a_Date greater than bill date should be dispabled."/>
        <s v="Upon providing the below previlage  Prepone Payment Date below condition should be satisfied :_x000a_Enables authorized person to edit payment date._x000a_Can prepone payment date (greater than bill date) in payment details action of bill. _x000a_Can postponed payment date (1 year ahead)"/>
        <s v="Upon removing the below previlage  Prepone Payment Date below condition should be satisfied :_x000a_Other who don?t have this authority can just postpone payment date. (cannot prepone)"/>
        <s v="Upon providing the below previlage  Record Room below condition should be satisfied :_x000a_Authority to assign the bill to record room."/>
        <s v="Following conditions should be satisfy before assigning to record room._x000a_1. Only bills, where the payment status is paid can be assigned to the record room._x000a_2. The canceled bill can also be assigned to record room_x000a_Only the assign to user has the authority to assign the bill to record room.following are the conditions to satisfy before assigning to record room._x000a_3. Only bills, where the payment status is paid can be assigned to the record room._x000a_4. The canceled bill can also be assigned to record room_x000a_Only the assign to user has the authority to assign the bill to record room._x000a_5. System should not allow to assign bill to record room where partial payment is been made._x000a_"/>
        <s v="Upon removing the below previlage  Record Room below condition should be satisfied :_x000a_Other user has not aiuthority to assign the bill to record room. &quot;Record room option will not display&quot;"/>
        <s v="Upon providing the below previlage  Received date below condition should be satisfied :_x000a_Authority to edit received date in bill checking transaction -&gt; edit of bill."/>
        <s v="Upon removing the below previlage  Received date below condition should be satisfied :_x000a_For others received date should be disabled in bill checking transaction -&gt; edit of bill._x000a_Where received date should be equal or after the bill date but not the before date"/>
        <s v="Upon providing the below previlage  TCS Applicable below condition should be satisfied :_x000a_In Bill checking transaction -&gt; Add data, authorised person can check this checkbox."/>
        <s v="Upon providing the below previlage  TCS Applicable below condition should be satisfied :_x000a_In Bill checking transaction -&gt; Edit data, authorised person can check this checkbox."/>
        <s v="Upon removing the below previlage  TCS Applicable below condition should be satisfied :_x000a_For others, checkbox will be not be disabled."/>
        <s v="Upon providing the below previlage  Update ERP Account Name below condition should be satisfied :_x000a_Update erp acc name in vendor master -&gt; edit."/>
        <s v="Upon providing the below previlage  Update ERP Account Name field should be disabled._x000a_Update erp acc name in vendor master -&gt; edit."/>
        <s v="Upon providing the below previlage  Original Bill Needed below condition should be satisfied :_x000a_Authority to check original bill Needed  checkbox in bill checking transaction -&gt; edit."/>
        <s v="Upon removing the below previlage  Original Bill Received below condition should be not satisfied :_x000a_Authority to check original bill Needed checkbox in bill checking transaction -&gt; edit."/>
        <s v="Upon providing the below previlage  Update Payment Details below condition should be satisfied :_x000a_1. Amount editable._x000a_2. Change payment status (except paid.)_x000a_3. Paymen date - current payment date or the future date but not the past date 1 year ahead._x000a_4. The user can edit the remark as well."/>
        <s v="Upon providing the below previlage  Update Payment Details below condition should be satisfied :_x000a_Provision to change payment status to release."/>
        <s v="Upon providing the below previlage  Update Payment Details below condition should be satisfied :_x000a_Payment Reference Details"/>
        <s v="Upon providing the below previlage  Update Payment Details below condition should be satisfied :_x000a_Provision to change actual payment date in payment details."/>
        <s v="Upon providing the below previlage  All update Bill below condition should be satisfied :_x000a_Authority to update all bills even if it is not assigned to the user himself. Authorised user will be able to edit bills assigned to his login as well as can edit bills which are assigned to some another user."/>
        <s v="Upon removing the below previlage All update Bill check below condition is being satisfied or not_x000a_upon removing the authority only view action should be displayed to the user"/>
        <s v="Upon provding below priviledge Allow paid entry change + Prepone payment date below condition should be satified :_x000a_1. Edit button should be enabled only for paid status._x000a_2. Amount to be paid field should be disabeld._x000a_3. Status should be enabled._x000a_4. PAyment date should be enabled._x000a_5. Remark field should be enabled._x000a_6. Payment date : post date (1 year ahead )should be selected"/>
        <s v="upon providing the below previlage Prepone Payment Date check below condition should be satisfied :_x000a_edit button should be enabled for all status except paid."/>
        <s v="below conditions should be satisfied : _x000a_Amount - Disabled. - yes_x000a_Status - Disabled - yes_x000a_Payment date - editable.  - yes_x000a_Prepone payment date ( date less than bill date should be disabled). - yes_x000a_Postponed date- (date greater than 1 year ahead should be disabled. ) - yes_x000a_Remark - editable - yes"/>
        <s v="upon provding below priviledge Edit in bill + past finacial bill date below condition should be satified:_x000a_Through this provision, authorised person can select ?Bill Date? before 31st March of current year in Bill checking transaction -&gt; Add Data and Edit Data."/>
        <s v="User should reach to History by using below navigation path_x000a_Login to Ticket System--&gt;Bill Checking--&gt;Bill checking transaction -&gt; Actions"/>
        <s v="History page should be displayed upon clicking on history button."/>
        <s v="Below fields should be displayed on History page :_x000a_1. Sr No_x000a_2. Operation_x000a_3. Bill ID_x000a_4. Bill type_x000a_5. Assign to_x000a_6. Vendor name_x000a_7. Vendor bill no._x000a_8. Bill date_x000a_9. Received date_x000a_10. Debit advance_x000a_11. Taxable amount_x000a_12. IGST/ GST_x000a_13. Round off_x000a_14. TCS amount_x000a_15. Bill amount_x000a_16. TDS applicable_x000a_17. TCS applicable_x000a_18. Original bill needed_x000a_19. TDS section_x000a_20. TDS constitution_x000a_21. TDS %_x000a_22. TDS Amount_x000a_23. Net payment_x000a_24. Status_x000a_25. Remark_x000a_26. Remark history_x000a_27. Internal Audit remark_x000a_28. External audit remark_x000a_29. Upload attachment_x000a_30. Authorized by management_x000a_31. Authorized by HOD_x000a_31. Iteration_x000a_32. Levels of approvals_x000a_33. pending from_x000a_34. Approved by_x000a_35. Rejected by_x000a_36. Is canceled_x000a_37. Created at_x000a_38. Created by_x000a_39. Updated at_x000a_40. Updated by"/>
        <s v="As per add, data should be displayed in below columns on History page :_x000a_1. Sr No_x000a_2. Operation_x000a_3. Bill ID_x000a_4. Bill type_x000a_5. Assign to_x000a_6. Vendor name_x000a_7. Vendor bill no._x000a_8. Bill date_x000a_9. Received date_x000a_10. Debit advance_x000a_11. Taxable amount_x000a_12. IGST/ GST_x000a_13. Round off_x000a_14. TCS amount_x000a_15. Bill amount_x000a_16. TDS applicable_x000a_17. TCS applicable_x000a_18. Original bill needed_x000a_19. TDS section_x000a_20. TDS constitution_x000a_21. TDS %_x000a_22. TDS Amount_x000a_23. Net payment_x000a_24. Status_x000a_25. Remark_x000a_27. Internal Audit remark_x000a_28. External audit remark_x000a_29. Upload attachment_x000a_30. Authorized by management_x000a_31. Authorized by HOD_x000a_31. Iteration_x000a_32. Levels of approvals_x000a_33. pending from_x000a_34. Approved by_x000a_35. Rejected by_x000a_36. Is canceled_x000a_37. Created at_x000a_38. Created by_x000a_39. Updated At._x000a_40 Updated by"/>
        <s v="Action/operation for First record should be displayed as INSERT"/>
        <s v="Action/operation for rest record should be displayed as UPDATE"/>
        <s v="Upon each update new record in history should be displayed"/>
        <s v="Upon each update in Bill Type value should be displayed under Bill Type column and should be highlighted in red."/>
        <s v="Upon each update in Bill Type value, time and date on which changes were made for the record should be displayed under Update at column and highlighted in red."/>
        <s v="Upon each update in Bill Type value, user name who made changes for the record should be displayed under Update By column and highlighted in red."/>
        <s v="Upon each update in Assign to value should be displayed under Assign to column and should be highlighted in red."/>
        <s v="Upon each update in Assign to value, time and date on which changes were made for the record should be displayed under Update at column and highlighted in red."/>
        <s v="Upon each update in Assign to value, user name who made changes for the record should be displayed under Update By column and highlighted in red."/>
        <s v="Upon each update in Assign from value should be displayed under Assign from column and should be highlighted in red."/>
        <s v="Upon each update in Assign from value, time and date on which changes were made for the record should be displayed under Update at column and highlighted in red."/>
        <s v="Upon each update in Assign from value, user name who made changes for the record should be displayed under Update By column and highlighted in red."/>
        <s v="Upon each update in Vendor name value should be displayed under Vendor name column and should be highlighted in red."/>
        <s v="Upon each update in Vendor name value, time and date on which changes were made for the record should be displayed under Update at column and highlighted in red."/>
        <s v="Upon each update in Vendor name value, user name who made changes for the record should be displayed under Update By column and highlighted in red."/>
        <s v="Upon each update in Vendor bill no. value should be displayed under Vendor bill no. column and should be highlighted in red."/>
        <s v="Upon each update in Vendor bill no. value, time and date on which changes were made for the record should be displayed under Update at column and highlighted in red."/>
        <s v="Upon each update in Vendor bill no. value, user name who made changes for the record should be displayed under Update By column and highlighted in red."/>
        <s v="Upon each update in Bill Date value should be displayed under Bill Date column and should be highlighted in red."/>
        <s v="Upon each update in Bill Date value, time and date on which changes were made for the record should be displayed under Update at column and highlighted in red."/>
        <s v="Upon each update in Bill Date value, user name who made changes for the record should be displayed under Update By column and highlighted in red."/>
        <s v="Upon each update in Received Date value should be displayed under Received Date column and should be highlighted in red."/>
        <s v="Upon each update in Received Date value, time and date on which changes were made for the record should be displayed under Update at column and highlighted in red."/>
        <s v="Upon each update in Received Date value, user name who made changes for the record should be displayed under Update By column and highlighted in red."/>
        <s v="Upon each update in Debit Advance value should be displayed under Debit Advance column and should be highlighted in red."/>
        <s v="Upon each update in Debit Advance value, time and date on which changes were made for the record should be displayed under Update at column and highlighted in red."/>
        <s v="Upon each update in Debit Advance value, user name who made changes for the record should be displayed under Update By column and highlighted in red."/>
        <s v="Upon each update in Taxable amount value should be displayed under Taxable amount column and should be highlighted in red."/>
        <s v="Upon each update in Taxable amount value, time and date on which changes were made for the record should be displayed under Update at column and highlighted in red."/>
        <s v="Upon each update in Taxable amount value, user name who made changes for the record should be displayed under Update By column and highlighted in red."/>
        <s v="Upon each update in IGST / GST value should be displayed under IGST / GST column and should be highlighted in red."/>
        <s v="Upon each update in IGST / GST value, time and date on which changes were made for the record should be displayed under Update at column and highlighted in red."/>
        <s v="Upon each update in IGST / GST value, user name who made changes for the record should be displayed under Update By column and highlighted in red."/>
        <s v="Upon each update in Round off value should be displayed under Round off column and should be highlighted in red."/>
        <s v="Upon each update in Round off value, time and date on which changes were made for the record should be displayed under Update at column and highlighted in red."/>
        <s v="Upon each update in Round off value, user name who made changes for the record should be displayed under Update By column and highlighted in red."/>
        <s v="Upon each update in TCS value should be displayed under TCS column and should be highlighted in red."/>
        <s v="Upon each update in TCS value, time and date on which changes were made for the record should be displayed under Update at column and highlighted in red."/>
        <s v="Upon each update in TCS value, user name who made changes for the record should be displayed under Update By column and highlighted in red."/>
        <s v="Upon each update in Bill amount value should be displayed under Bill amount column and should be highlighted in red."/>
        <s v="Upon each update in Bill amount value, time and date on which changes were made for the record should be displayed under Update at column and highlighted in red."/>
        <s v="Upon each update in Bill amount value, user name who made changes for the record should be displayed under Update By column and highlighted in red."/>
        <s v="Upon each update in TDS Applicable value should be displayed under TDS Applicable column and should be highlighted in red."/>
        <s v="Upon each update in TDS Applicable value, time and date on which changes were made for the record should be displayed under Update at column and highlighted in red."/>
        <s v="Upon each update in TDS Applicable value, user name who made changes for the record should be displayed under Update By column and highlighted in red."/>
        <s v="Upon each update in TDS Percentage value, time and date on which changes were made for the record should be displayed under Update at column and highlighted in red."/>
        <s v="Upon each update in TDS Percentage value, user name who made changes for the record should be displayed under Update By column and highlighted in red."/>
        <s v="Upon each update in TDS Section value should be displayed under TDS Section column and should be highlighted in red."/>
        <s v="Upon each update in TDS Section value, time and date on which changes were made for the record should be displayed under Update at column and highlighted in red."/>
        <s v="Upon each update in TDS Section value, user name who made changes for the record should be displayed under Update By column and highlighted in red."/>
        <s v="Upon each update in TDS Constitution value should be displayed under TDS Constitution column and should be highlighted in red."/>
        <s v="Upon each update in TDS Constitution value, time and date on which changes were made for the record should be displayed under Update at column and highlighted in red."/>
        <s v="Upon each update in TDS Constitution value, user name who made changes for the record should be displayed under Update By column and highlighted in red."/>
        <s v="Upon each update in TDS Amount value should be displayed under TDS Amount column and should be highlighted in red."/>
        <s v="Upon each update in TDS Amount value, time and date on which changes were made for the record should be displayed under Update at column and highlighted in red."/>
        <s v="Upon each update in TDS Amount value, user name who made changes for the record should be displayed under Update By column and highlighted in red."/>
        <s v="Upon each update in Net amount value should be displayed under Net amount column and should be highlighted in red."/>
        <s v="Upon each update in Net amount value, time and date on which changes were made for the record should be displayed under Update at column and highlighted in red."/>
        <s v="Upon each update in Net amount value, user name who made changes for the record should be displayed under Update By column and highlighted in red."/>
        <s v="Upon each update in Net amount in words value should be displayed under Net amount in words column and should be highlighted in red."/>
        <s v="Upon each update in Net amount in words value, time and date on which changes were made for the record should be displayed under Update at column and highlighted in red."/>
        <s v="Upon each update in Net amount in words value, user name who made changes for the record should be displayed under Update By column and highlighted in red."/>
        <s v="Upon each update in Bill status value should be displayed under Bill status column and should be highlighted in red."/>
        <s v="Upon each update in Bill status value, time and date on which changes were made for the record should be displayed under Update at column and highlighted in red."/>
        <s v="Upon each update in Bill status value, user name who made changes for the record should be displayed under Update By column and highlighted in red."/>
        <s v="Upon each update in Bill status value, machine on which changes were made for that record, IP address of that device should be displayed IP Address column and highlighted in red."/>
        <s v="Upon each update in Remark value should be displayed under Remark column and should be highlighted in red."/>
        <s v="Upon each update in Remark value, time and date on which changes were made for the record should be displayed under Update at column and highlighted in red."/>
        <s v="Upon each update in Remark value, user name who made changes for the record should be displayed under Update By column and highlighted in red."/>
        <s v="Upon each update in Internal Audit Remark value should be displayed under Audit Remark column and should be highlighted in red."/>
        <s v="Upon each update in Internal Audit Remark value, time and date on which changes were made for the record should be displayed under Update at column and highlighted in red."/>
        <s v="Upon each update in Internal Audit Remark value, user name who made changes for the record should be displayed under Update By column and highlighted in red."/>
        <s v="Upon each update in Attachment value, time and date on which changes were made for the record should be displayed under Update at column and highlighted in red."/>
        <s v="Upon each update in Attachment value, user name who made changes for the record should be displayed under Update By column and highlighted in red."/>
        <s v="Upon each update in External Audit value should be displayed under External Audit column and should be highlighted in red."/>
        <s v="Upon each update in External Audit value, time and date on which changes were made for the record should be displayed under Update at column and highlighted in red."/>
        <s v="Upon each update in External Audit value, user name who made changes for the record should be displayed under Update By column and highlighted in red."/>
        <s v="Upon each update in Authorized by HOD value should be displayed under Authorized by HOD column and should be highlighted in red."/>
        <s v="Upon each update in Authorized by HOD value, time and date on which changes were made for the record should be displayed under Update at column and highlighted in red."/>
        <s v="Upon each update in Authorized by HOD value, user name who made changes for the record should be displayed under Update By column and highlighted in red."/>
        <s v="Upon each update in Authorized by Management value should be displayed under Authorized by Management column and should be highlighted in red."/>
        <s v="Upon each update in Authorized by Management value, time and date on which changes were made for the record should be displayed under Update at column and highlighted in red."/>
        <s v="Upon each update in Authorized by Management value, user name who made changes for the record should be displayed under Update By column and highlighted in red."/>
        <s v="Under created by column, bill creator user anme should displayed"/>
        <s v="Under created at column, bill creation time and date should displayed"/>
        <s v="Under Iteration based on the approval Iteration where bill is, the Iteration no should be displayed._x000a_EX : If it is in 1st Iteration , than under Iteration : Iteration 1 should display"/>
        <s v="Under Level of approval based on the approval level where bill is, the level or of approval should be displayed._x000a_EX : If it is in level 1 of approval, than under level of approval : Level 1 should display"/>
        <s v="Under Level of approval based on the approval level where bill is, the level or of approval should be displayed._x000a_EX : If it is in level 2 of approval, than under level of approval : Level 2 should display"/>
        <s v="under pending from field below data should be displayed :_x000a_1. All Required users from whom bill aproval is pending that user name should display_x000a_2. If there are multiple Required users, the comma separated names should display_x000a_3.Initially it shouls display all approvers name in it"/>
        <s v="Under approved by column below data should be displayed :_x000a_1. Approved by users names should displayed_x000a_2. If there are multiple users, the comma separated values are displayed."/>
        <s v="Under rejected by column below data should be displayed :_x000a_1. Rejected by users names should displayed_x000a_2. If there are multiple users, the comma separated values are displayed."/>
        <s v="Below data should be displayed initially under iteration, Levels of approvals, Pnding from, Approved by, Rejected by column :_x000a_EX : _x000a_Iteration : 1_x000a_Level of approval : Level 1_x000a_Pending From : User A, User B, User C._x000a_Approved by :_x000a_Rejected by :"/>
        <s v="Below data should be displayed initially under iteration, Levels of approvals, Pnding from, Approved by, Rejected by column upon bill being approved by level 1 user. :_x000a_Ex :_x000a_Iteration : 1_x000a_Level of approval : Level 1_x000a_Pending From : User A, User B, User C._x000a_Approved by :User A_x000a_Rejected by :_x000a_Level of approval : Level 2_x000a_Pending From : User M, User N, User O._x000a_Approved by : User A, User B_x000a_Rejected by :"/>
        <s v="Below data should be displayed initially under Levels of approvals, Pnding from, Approved by, Rejected by column  upon bill being rejecetd by level 2 user.  :_x000a_EX :_x000a_Iteration : 1_x000a_Level of approval : Level 2_x000a_Pending From : User M, User N._x000a_Approved by : User A, User B_x000a_Rejected by : User O"/>
        <s v="Upon bill cancel, &quot;Cancelled&quot; should be displayed under Is cancelled column and should be highlighted in red."/>
        <s v="Upon bill cancel, time and date on which changes were made for the record should be displayed under Update at column and highlighted in red."/>
        <s v="Upon bill cancel, user name who made changes for the record should be displayed under Update By column and highlighted in red."/>
        <s v="When clicked on the Bill checking module, Bill payment option should be displayed"/>
        <s v="When clicked on the Bill payment option, Bill payment page gets opened successfully"/>
        <s v="Filter function should be displayed on the page successfully"/>
        <s v="Following filters should be displayed:_x000a_Bill Type: Drop down_x000a_Till date: date field_x000a_Filter button_x000a_Search_x000a_Download txt"/>
        <s v="Bill Type filter should be optional"/>
        <s v="When clicked on Bill Type, it should be clickable and once clicked should open drop down successfully"/>
        <s v="User should be able to select Single, multiple bill types from the drop down"/>
        <s v="Only Active Bill Types should be displayed in the drop down"/>
        <s v=" If no Bill Type is selected then All the bill types should be considered"/>
        <s v="Till date drop down should be displayed"/>
        <s v="Till Date field should be mandatory"/>
        <s v="Only before date and current date should be selected, remaining future dates should be grayed out"/>
        <s v="When valid mandatory fields are selected and clicked on Filter, system displays searched results successfully"/>
        <s v="When valid mandatory fields are selected and clicked on Filter, system displays &quot;No data found&quot; msg if no data is been found"/>
        <s v="When  clicked on Filter, other buttons should be displayed such as_x000a_Download Text files_x000a_Export_x000a_Auto Update Payment"/>
        <s v="search result should  displays following fields:_x000a_Action_x000a_Sr_x000a_Vendor Name_x000a_Bill Type_x000a_Payment Date_x000a_Payment Amount_x000a_Vendor Bill No._x000a_Bill ID_x000a_Remark_x000a_Beneficiary Name_x000a_Bank Name_x000a_Branch name_x000a_Account no_x000a_IFSC code"/>
        <s v="Action field should consists of the view button to view the record in detail."/>
        <s v="serial number for the record should be displayed"/>
        <s v="The vendor name of the bill should be displayed"/>
        <s v="Grid is populated with data in single rows  against single Bill Type mapped - Single Vendor"/>
        <s v="Grid should be populated with data for multiple vendor in separate rows against single Bill Type in case single Bill type mapped - multiple vendor"/>
        <s v="Grid should populated with data in multiple rows  against multiple Bill Type mapped - Single Vendor"/>
        <s v="Grid is populated with data in multiple rows  against multiple Bill Type mapped - Single Vendor"/>
        <s v="Vendor name should be displayed against the bill"/>
        <s v="Bill type selected should be displayed against the bill."/>
        <s v="Payment date should be displayed against the Bill."/>
        <s v="Against same vendor , multiple bill and same bill type, multiple Payment date (comma separated) should be displayed "/>
        <s v="For same vendor , multiple bill and same bill type, multiple Payment date (comma separated) should be displayed "/>
        <s v="Payment Amount should displayed against the Bill."/>
        <s v="Vendor bill no should be displayed against the Bill."/>
        <s v="Against same vendor , multiple bill and same bill type, multiple Vendor bill no (comma separated) should be displayed "/>
        <s v="Bill ID should be displayed against the Bill."/>
        <s v="Against same vendor , multiple bill and same bill type, multiple Bill ID (comma separated) should be displayed "/>
        <s v="The remark against the payment entry should be displayed."/>
        <s v="If there are multiple against it, the comma separated values should be displayed."/>
        <s v="The beneficiary name of the vendor should be displayed"/>
        <s v="Bank Name should be displayed against the vendor name"/>
        <s v="Ac no should be displayed against the vendor name"/>
        <s v="IFSC code should be displayed against the vendor name"/>
        <s v="The branch name of the vendor should be displayed"/>
        <s v="payee file should be downloaded where the vendors details to be updated. "/>
        <s v="Upon click on view button, view page should display."/>
        <s v="Following fields should be displayed on View page_x000a_?Bill ID_x000a_?Vendor name_x000a_?Amount_x000a_?TDS_x000a_?IGST_x000a_?GST_x000a_?Net payment_x000a_?Amount to be paid_x000a_?Payment date_x000a_?Payment status"/>
        <s v="Grid should be populated with data in multiple rows  against same Bill Type - Single Vendor and multiple bills."/>
        <s v="Grid should be populated with data in single rows  against same Bill Type - Single Vendor and single bills."/>
        <s v="The bill ID is displayed. If there are multiple bills, shown in records"/>
        <s v="The vendor name is displayed"/>
        <s v="Under total amount column, total amount of the bill is displayed"/>
        <s v="Under TDS column, TDS amount of the total bill is displayed"/>
        <s v="Under IGST column, IGST amount of the total bill should be displayed"/>
        <s v="Under GST column, IGST amount of the total bill should be displayed"/>
        <s v="if IGST is selected against the bill, then IGST amount should be displayed under IGST column and under GST column &quot;0&quot; should display"/>
        <s v="if GST is selected against the bill, then GST amount should be displayed under GST column and under IGST column &quot;0&quot; should display"/>
        <s v="Under total net payment column, total net payment of the total bill is displayed"/>
        <s v="Under amount to be paid column, amount to be paid should be displayed"/>
        <s v="Under payment date column, payment date of the bill is displayed"/>
        <s v="Under payment status column, payment status of the record is displayed"/>
        <s v="Export button should be  displayed and should be clickable"/>
        <s v="when the user clicks on the export, Excel file should be generated successfully"/>
        <s v="following fields should be displayed in exported excel sheet:_x000a_Sr no_x000a_vendor name_x000a_Bill Type_x000a_Payment date_x000a_Payment amount_x000a_Vendor Bill No_x000a_Bill ID_x000a_SBI amount_x000a_Remark_x000a_Beneficiary name_x000a_Bank name_x000a_Branch name_x000a_Account No_x000a_IFSC code"/>
        <s v="These fields displays accurate data"/>
        <s v="Data in downloaded file should be as per the filtered data"/>
        <s v="Download text file button should be displayed and should be clickable"/>
        <s v="Button when clicked, should download Text file according to vend type"/>
        <s v=" SBI file should be downloaded where the vendor is having the SBI bank account"/>
        <s v="The following should be the format for the SBI_PAYEE.txt._x000a__x000a_(our account number)#(our IFSC code - last 5 digit)#(payment date)#(total payment)##(unique key)#(SBI unique key)#_x000a_Newline_x000a_(vendor account no)#(vendor IFSC code - last 5 digit)#(payment date)##(amount to be paid to the vendor)#(unique key)#(SBI unique key) "/>
        <s v="Above values in format should be accurately displayed"/>
        <s v=" If there are multiple vendors then multiple records should be added_x000a__x000a_(our account number)#(our IFSC code - last 5 digit)#(payment date)#(total payment)##(unique key)#(SBI unique key)#_x000a_Newline_x000a_(vendor account no)#(vendor IFSC code - last 5 digit)#(payment date)##(amount to be paid to the vendor)#(unique key)#(SBI unique key)_x000a_Newline_x000a_If multiple vendors, multiple line are added."/>
        <s v="RTGS file should be downloaded where the vendor is non SBI holder and the amount exceeding Rs.2 lakh."/>
        <s v="The following is the format for the RTGS_PAYEE.txt._x000a__x000a__x000a__x000a_(our account number)#(our IFSC code - last 5 digit)#(payment date)#(total payment)##(unique key)#(SBI unique key)#RTGS_x000a_newline_x000a_(vendor account no)#(vendor IFSC code)#(payment date)##(amount to be paid to the vendor)#(unique key)#(Non SBI RTGS unique key)#RTGS"/>
        <s v=" If there are multiple vendors then multiple records should be added_x000a__x000a_(our account number)#(our IFSC code - last 5 digit)#(payment date)#(total payment)##(unique key)#(SBI unique key)#RTGS_x000a_newline_x000a_(vendor account no)#(vendor IFSC code)#(payment date)##(amount to be paid to the vendor)#(unique key)#(Non SBI RTGS unique key)#RTGS_x000a_newline_x000a_If multiple vendors, multiple line are added."/>
        <s v="NEFT_PAYEE.txt File should be downloaded where the vendor is non SBI holder and the amount below Rs.2 lakh."/>
        <s v="The following is the format for the NEFT_PAYEE.txt._x000a__x000a__x000a_(our account number)#(our IFSC code - last 6 digit)#(payment date)#(total payment)##(unique key)#(SBI unique key)#NEFT_x000a_newline_x000a_(vendor account no)#(vendor IFSC code)#(payment date)##(amount to be paid to the vendor)#(unique key)#(Non SBI NEFT unique key)#NEFT"/>
        <s v=" If there are multiple vendors then multiple records should be added_x000a__x000a_(our account number)#(our IFSC code - last 5 digit)#(payment date)#(total payment)##(unique key)#(SBI unique key)#NEFT_x000a_newline_x000a_(vendor account no)#(vendor IFSC code)#(payment date)##(amount to be paid to the vendor)#(unique key)#(Non SBI NEFT unique key)#NEFT_x000a_newline_x000a_If multiple vendors, multiple line are added."/>
        <s v="The payee file should be downloaded where the vendors details to be updated or a new vendor"/>
        <s v="The following is the format for the PAYEE.txt._x000a__x000a_(O - in case of non SBI)#A#(vendor name)#(vendor account number)#(vendor IFSC code)#(vendor bank name)#(vendor bank branch)#_x000a_new line_x000a_(S - in case of SBI)#A#(vendor name)#(vendor account number)#(vendor IFSC code)#(vendor bank name)#(vendor bank branch)#"/>
        <s v=" If there are multiple vendors then multiple records should be added"/>
        <s v="For  different vendor having  account ( SBI &amp; Non SBI less than 2 lakh) ,upon click on download file , file will be downloaded with  RTGS/NEFT  compatible  in case vendor has non SBi account. _x000a_-RTGS file will downloaded in case bill amount is greater than 200000._x000a_-NEFT file will be downloaded in case bill amount is upto 200000."/>
        <s v="For  different vendor having  account ( SBI &amp; Non SBI less than 2 lakh) ,upon click on download file , file will be downloaded with  RTGS/NEFT  compatible  in case vendor has non SBi account. _x000a_-NEFT file will be downloaded in case bill amount is upto 200000._x000a_SBI payee txt file will be downloaded"/>
        <s v="For  different vendor having  account ( SBI &amp; Non SBI &gt; 2 lakh) ,upon click on download file , file will be downloaded with  RTGS/NEFT  compatible  in case vendor has non SBi account. _x000a_-RTGS file will be downloaded in case bill amount above 200000._x000a_SBI payee txt file will be downloaded"/>
        <s v="For  different vendor having  account ( Non SBI &lt; 2 lakh &amp; Non SBI &gt; 2 lakh) ,upon click on download file , file will be downloaded with  RTGS/NEFT  compatible  in case vendor has non SBi account. _x000a_-RTGS file will be downloaded in case bill amount above 200000._x000a_-NEFT file will be downloaded in case bill amount is upto 200000."/>
        <s v="For  different vendor having  account ( SBI &amp; Non SBI &lt; 2 lakh &amp; Non SBI &gt; 2 lakh) ,upon click on download file , file will be downloaded with  RTGS/NEFT  compatible  in case vendor has non SBi account. _x000a_-RTGS file will be downloaded in case bill amount above 200000._x000a_-NEFT file will be downloaded in case bill amount is upto 200000._x000a_- SBI payee txt file will be downloaded"/>
        <s v="multiple vendor of SBI bank, upon download the file , downloaded file should have each row in below fashion for each vendor_x000a_(our account number)#(our IFSC code - last 5 digit)#(payment date)#(total payment)##(unique key)#(SBI unique key)#_x000a_Newline_x000a_(vendor account no)#(vendor IFSC code - last 5 digit)#(payment date)##(amount to be paid to the vendor)#(unique key)#(SBI unique key)_x000a_If multiple vendors, multiple line are added."/>
        <s v="single bill type , multiple vendor of SBI bank (one vendor with SBI and other vendor with State bank of INDIA  as account name), upon download the file , downloaded file should have each row in below fashion for each vendor_x000a_(vendor account no)#(vendor IFSC code - last 5 digit)#(payment date)##(amount to be paid to the vendor)#(unique key)#(SBI unique key)_x000a_If multiple vendors, multiple line are added."/>
        <s v="When clicked, should open a pop up message successfully"/>
        <s v="popup window displays following fields_x000a_Choose file- optional_x000a_Upload- optional_x000a_back- optional"/>
        <s v="Verify when clicked, system should be able to fetch the   document successfully"/>
        <s v="When the empty file uploaded, then error message is displayed ?Something went wrong - Empty file uploaded?.  "/>
        <s v="When the wrong file uploaded, then error message is displayed ?Something went wrong - Invalid file type?."/>
        <s v="when valid file is uploaded, success message should be displayed as &quot;File is successfully added&quot;"/>
        <s v="Verify if The format of the file is as follows._x000a_?Record type_x000a_?Corporate ID_x000a_?E-pay order no._x000a_?Account number_x000a_?Branch code_x000a_?MMID_x000a_?Mobile number_x000a_?Debit amount_x000a_?Credit amount_x000a_?Corporate reference number_x000a_?Description_x000a_?Payment type_x000a_?Transaction status_x000a_?Transaction date_x000a_?Transaction time_x000a_?Status description_x000a_?UTR number_x000a_?UTR posted date_x000a_?UTR status_x000a_?Maker_x000a_?Authorizer 1_x000a_?Authorizer 1 date_x000a_?Authorizer 2_x000a_?Authorizer 2 date"/>
        <s v="Upon downloading the txt file, Auto update payment option should displayed"/>
        <s v="Upon dowloading the txt the, the Auto update payment option should be displayed whole day to the user (EOD)."/>
        <s v="Upon uploading the Auto update payment, payment status of the record should be changed to &quot;PAID&quot;"/>
        <s v="User should reach to Payment Details by using below navigation path_x000a_Login to Ticket System--&gt;Bill Checking--&gt;Bill checking transaction -&gt; Actions -&gt; Payment Details"/>
        <s v="Only assigned person against that bill can have access to payment details action."/>
        <s v="Upon approval of bill from all level, then only payment details button will be displayed/enabled."/>
        <s v="Payment details page should be displayed upon clicking on Payment details button."/>
        <s v="Below fields should be displayed on Payment details page :_x000a_1. Action_x000a_2. Sr_x000a_3. Amount to be Paid_x000a_4. Status_x000a_5. Payment date_x000a_6. Remark_x000a_7. Actual Payment date_x000a_8. Payment ref no_x000a_9. Search field_x000a_10. Search button_x000a_11. Reset button_x000a_12. Export button"/>
        <s v="1. Amount to be paid : Net amount to be paid against the bill should be displayed._x000a_2. Status : By default &quot;Hold till audit&quot; status should be displayed._x000a_3. Payment date : It should be displayed. ( payment date which was generated for the bill against the bill type)._x000a_4. Remark : By default it should be blank._x000a_5. Actual payment date : By default it should be blank._x000a_6. Payment ref no : By default it should be blank._x000a_Note : All values displayed in Read only."/>
        <s v="If Net payment is less than 99,00,000 in one row"/>
        <s v="If Net payment is 1,00,00,000. Then in payment details. It should display 99,00,000 in one row and remaining 1,00,000 in another row."/>
        <s v="Edit action should be added._x000a_It can be clickable for only authorized person."/>
        <s v="Edit payment details page should be displayed upon clicking on edit button."/>
        <s v="Below fields/button should be displayed on edit payment details page :_x000a_1. Amount To Be Paid_x000a_2. Status_x000a_3. Payment Date_x000a_4. Remark_x000a_5. Update button._x000a_6. Cancel button"/>
        <s v="Below fields/button should be editable on edit payment details page :_x000a_1. Amount To Be Paid - authority based_x000a_2. Status - authority based_x000a_3. Payment Date - yes_x000a_4. Remark - yes"/>
        <s v="Below data should be displayed under the fields on edit page :_x000a_1. Amount To Be Paid - bill amount_x000a_2. Status - &quot;hold till audit&quot;_x000a_3. Payment Date - Payment Date_x000a_4. Remark - Blank"/>
        <s v="Below conditions should be satisfied by amount field:_x000a_1. Only float number should be accepted._x000a_2 .Only one decimal point should be accepted._x000a_3. Special symbol except dot (.) and characters should be accepted._x000a_4. Should accept only 2 values after decimal point._x000a_5. It should allow to decrease the amount._x000a_6. It should allow to increase the amount._x000a_7."/>
        <s v="Below options should be displayed under  status field:_x000a_1. Hold._x000a_2. Paid._x000a_3. Hold till audit._x000a_4. Release"/>
        <s v="Below condition should be satisfied by status drop down:_x000a_1. It should allow to select only one option._x000a_2. Selected option should display in the field"/>
        <s v="Below condition should be satisfied by Payment date field :_x000a_1. date picker should be added._x000a_2. It should be in mm/dd/yyyy format._x000a_3. Should allow to postponed the payment date._x000a_4. Prepone will be allowed to only authorized user._x000a_5. Select date should display in date field"/>
        <s v="Below conditions should be satisfied by remark field:_x000a_1. It should accept special characters, characters and numbers_x000a_4. Entered data should display in field"/>
        <s v="Upon increasing the amount than previous it was displaying it should display error MSG"/>
        <s v="Successful MSG should display upon clicking on update button."/>
        <s v="Updated data should be displayed in grid."/>
        <s v="Cancel button should be functional"/>
        <s v="Upon editing editing amount, changes should be reflected in gird. Ex : If amount is 10000, and upon edit, new amount is 5000, data should be updated and for pending amour new row should be added in grid with data as :_x000a_Amount = pending amount (5000). _x000a_Status = Hold till audit._x000a_Payment data = Initial payment date against the bill_x000a_Remark = blank."/>
        <s v="Upon click on export data, csv file should be downloaded."/>
        <s v="CSV file should be downloaded with &quot;PaymentDetails.csv&quot; file name."/>
        <s v="Csv file should be readable/editable"/>
        <s v="Below columns should be displayed in csv file :_x000a_1. Sr no_x000a_1. Bill ID_x000a_2. Amount to be Paid_x000a_3. Status_x000a_4. Payment date_x000a_5. Remark_x000a_6. Actual Payment date_x000a_7. Payment ref no"/>
        <s v="Upon search for Bill ID valid  data should be displayed as per search critearia"/>
        <s v="Upon search for Amount to be paid valid  data should be displayed as per search critearia"/>
        <s v="Upon search for Status valid  data should be displayed as per search critearia"/>
        <s v="Upon search for Payment date valid  data should be displayed as per search critearia"/>
        <s v="Upon search for Remark valid  data should be displayed as per search critearia"/>
        <s v="Upon search for Actual Payment valid  data should be displayed as per search critearia"/>
        <s v="Upon search for Payment ref no valid  data should be displayed as per search critearia"/>
        <s v="User should reach to Payemnt History by using below navigation path_x000a_Login to Ticket System--&gt;Bill Checking--&gt;Bill checking transaction -&gt; Actions -&gt; Payemnt History"/>
        <s v="Payemnt History page should be displayed upon clicking on history button."/>
        <s v="Below fields should be dipslayed on History page :_x000a_1. Sr no_x000a_2. Operation_x000a_3. Bill ID_x000a_4. Bill type_x000a_5. Vendor name_x000a_6. Amount to be paid_x000a_7. Status_x000a_8. Payment date_x000a_9. Remark_x000a_10. Actual payment date_x000a_11. Payment reference number_x000a_12. IP address_x000a_13. Created at_x000a_14. Created by_x000a_15. Updated at_x000a_16. Updated by"/>
        <s v="Action/operation for First record should be displayed as INSERT and data shoould be displayed in all coulmn"/>
        <s v="Bill id should be displayed under bill Id column againgst the bill"/>
        <s v="Upon each update in Bill Type value should be displayed under Bill Type coulumn and should be highlighted in red."/>
        <s v="Upon each update in Bill Type value, time and date on which changes wer made for the record should be disaplyed under Update at colum and highlighted in red."/>
        <s v="Upon each update in Bill Type value, user name who made changes for the record should be disaplyed under Update By colum and highlighted in red."/>
        <s v="Upon each update in Bill Type value, machine on which changes were made for that record, IP address of that device should be displayed IP Address colum and highlighted in red."/>
        <s v="Upon each update in Vendor name value should displayed under Vendor name the coulumn and should be highlighted in red."/>
        <s v="Upon each update in Vendor name value, time and date on which changes wer made for the record should be disaplyed under Update at colum and highlighted in red."/>
        <s v="Upon each update in Vendor name, user name who made changes for the record should be disaplyed under Update By colum and highlighted in red."/>
        <s v="Upon each update in Vendor name value, machine on which changes were made for that record, IP address of that device should be displayed IP Address colum and highlighted in red."/>
        <s v="Upon each update in Amount to be paid value should displayed under Amount to be paid the coulumn and should be highlighted in red."/>
        <s v="Upon each update in Amount to be paid value, time and date on which changes wer made for the record should be disaplyed under Update at colum and highlighted in red."/>
        <s v="Upon each update in Amount to be paid, user name who made changes for the record should be disaplyed under Update By colum and highlighted in red."/>
        <s v="Upon each update in Amount to be paid value, machine on which changes were made for that record, IP address of that device should be displayed IP Address colum and highlighted in red."/>
        <s v="Upon each update in Payment date value should displayed under Payment date the coulumn and should be highlighted in red."/>
        <s v="Upon each update in Payment date value, time and date on which changes wer made for the record should be disaplyed under Update at colum and highlighted in red."/>
        <s v="Upon each update in Payment date, user name who made changes for the record should be disaplyed under Update By colum and highlighted in red."/>
        <s v="Upon each update in Payment date value, machine on which changes were made for that record, IP address of that device should be displayed IP Address colum and highlighted in red."/>
        <s v="Upon each update in Payment status value should displayed under Payment status the coulumn and should be highlighted in red."/>
        <s v="Upon each update in Payment status value, time and date on which changes wer made for the record should be disaplyed under Update at colum and highlighted in red."/>
        <s v="Upon each update in Payment status, user name who made changes for the record should be disaplyed under Update By colum and highlighted in red."/>
        <s v="Upon each update in Payment status value, machine on which changes were made for that record, IP address of that device should be displayed IP Address colum and highlighted in red."/>
        <s v="Upon each update in Payment ref no value should displayed under Payment ref no the coulumn and should be highlighted in red."/>
        <s v="Upon each update in Payment ref no value, time and date on which changes wer made for the record should be disaplyed under Update at colum and highlighted in red."/>
        <s v="Upon each update in Payment ref no, user name who made changes for the record should be disaplyed under Update By colum and highlighted in red."/>
        <s v="Upon each update in Payment ref no value, machine on which changes were made for that record, IP address of that device should be displayed IP Address colum and highlighted in red."/>
        <s v="Below data/history should be displayed under payment history upon editing payment amount :_x000a_1st row - Add : 40,000_x000a_2nd row - Update : 10,000_x000a_                   Add : 30,000"/>
        <s v="Upon edit in bill type by assigned user/assigned to user, the bill approval cycle should start from scratch"/>
        <s v="User should reach to Assigned Person by using below navigation path_x000a_Login to Ticket System--&gt;Bill Checking--&gt;Bill checking transaction -&gt; Actions -&gt; Assigned Person"/>
        <s v="Assigned Person page should be displayed upon clicking on Assigned Person button."/>
        <s v="Below fields should be dipslayed on Assigned Person page :_x000a_1. Sr no_x000a_2. Bill ID_x000a_3. Assign Person Name_x000a_4. Total Days_x000a_5. Status_x000a_6. Created At"/>
        <s v="Bill ID should be displayed under BILL id column of selected bill."/>
        <s v="Under SR NO, sr no should be displayed, it should auto incremented."/>
        <s v="Under Approval level, aproval level should display"/>
        <s v="Under Assigned to list of approval employees name aginst the level  is being displayed"/>
        <s v="Under status column, if the bill is approved by the user then &quot;approved&quot; status should display"/>
        <s v="Under status column, if the bill is rejected by the user then &quot;reject&quot; status should display"/>
        <s v="Total days count should displays the number of days that particular bill was assigned to particular person."/>
        <s v="Under created At, the date on which the particular bill was assigned to that person should displayed."/>
        <s v="If the bill not approved by optional user and passed to next level then under status &quot; - &quot; should display"/>
        <s v="If the bill not approved by optional user, aprroved by mandatory usesr and passed to next level tne data in assigned person should siplayed as follow :_x000a_Ex : Level 1 : User A (optional), User B (mandatory)_x000a_Approval level  Assign to  Status  Days count_x000a_Level 1        User A                 -            5_x000a_Level 1        User B        Approved     5_x000a_"/>
        <s v="Upon assigning the bill from person A to person B, then in the row of person A it should display status as ?Bill is forwarded to another person?."/>
        <s v="Upon assigning to person B, for the row of person B it should display status as ?Bill is currently assigned to this person?."/>
        <s v="Upon search for Assign Person Name valid  data should be displayed as per search critearia"/>
        <s v="Upon search for  Total Days valid  data should be displayed as per search critearia"/>
        <s v="User should reach to Bill Type Master by using below navigation path_x000a_Login to Ticket System--&gt;Bill Checking--&gt;Bill Type Master"/>
        <s v="On Bill type page displays following fields respectively: _x000a_1. Search bar_x000a_2. Search_x000a_3. Reset_x000a_4. Add bill type_x000a_5. Action_x000a_6. Bill type_x000a_7. Status_x000a_8. Remark_x000a_9. Created at_x000a_10. Created by_x000a_11. Updated at_x000a_12. Updated by"/>
        <s v="The bill type name should be displayed "/>
        <s v="The status of the bill type should be displayed whether active or de-active"/>
        <s v="The remark of the bill type should be displayed "/>
        <s v="The created at date and time of the bill should be displayed"/>
        <s v="The created username should be displayed"/>
        <s v="The last updated date and time of the bill should be displayed"/>
        <s v="The last updated by username should be displayed"/>
        <s v="The action field consists of view and edit buttons"/>
        <s v="Add Bill Type' button should be displayed "/>
        <s v=" 'Add bill type'' button should be clickable"/>
        <s v="The add bill type button is used to add the bill in the bill type master "/>
        <s v="Add Bill Type button when clicked, should open Add Bill type page successfully"/>
        <s v="_x000a_Following fields are displayed on the add form :_x000a_1. Bill Type- Textbox_x000a_2. Assigned To- Dropdown_x000a_3. Remarks -Textbox_x000a_4. Status Active/Deactive - radio button_x000a_5. Slab 1 : above amount - text box_x000a_6. Submit button_x000a_7. Close button_x000a_8.Assigned Approver-Dropdown_x000a_9.Required Approver-Dropdown_x000a_10.Required Mmbers-Textbox_x000a_12.Action- +(Add)"/>
        <s v="All above fields should be marked mandatory"/>
        <s v="User should be able to add characters, integers and special characters up-to 25 values in Bill Type field"/>
        <s v="when entered invalid input or left empty and clicked submit, system should display validation message successfully"/>
        <s v="By default Slab 1 should be displayed on add bill type page."/>
        <s v="Above amount field should be displayed under slab 1, when only slab is added.( by default)"/>
        <s v="following fields are displayed under slab 1:_x000a_1. Assigned Approvers_x000a_2. Required users _x000a_3. Required member_x000a_4. Add action."/>
        <s v=" assigned approvers dropdown should be clickable "/>
        <s v="Only valid active users are displayed in the Assigned users dropdown list_x000a__x000a_"/>
        <s v="When clicked on any option in the dropdonwn, system should successfully select that option"/>
        <s v="Single/multiple users should be able to select successfully"/>
        <s v="Dropdown should be displayed and should be clickable"/>
        <s v="Only those options should be displayed in the drodpwn that are selected in previous dropdown 'Assigned users'"/>
        <s v="User cancels one/more options from previous dropdown 'Assigned users', then 'Required users' dropdown should get reset"/>
        <s v="User should be able to add /select many required users if they are available in dropdown"/>
        <s v="Required member field should be displayed and when clicked should open dropdown of numbers "/>
        <s v="Required Member dropdown  should be functional and user should be able to select the count successfully"/>
        <s v="Required member dropdown shows maximum numbers same as count of Required users_x000a_For eg. if required users dropdown consist of 4 users, then maximum count in 'Required Member' dropdown must be 4"/>
        <s v="Text field should not be accept numbers less than 1"/>
        <s v="Required member and Assigned users field gets updated/reset then this dropdown(Required Members) should also get reset"/>
        <s v="Delete slab button should be functional, upon click on it slab should be removed."/>
        <s v="Upon deleting slab, amount in last is being changed accordingly_x000a_Ex : Slab 1 : 5000_x000a_Slab 2 : 15000_x000a_Slab 3 : 35000_x000a_Slab 4 : 35000 (Last slab)_x000a_Upon removing slab 3._x000a_In Slab 3 : 15000 (Last slab)_x000a_should reflect"/>
        <s v="upon click on add level action under slab , new level/row should be added under the slab."/>
        <s v="System should not allow to select same user under different level same slab._x000a_Ex : Slab 1 _x000a_Level 1 : User A._x000a_Under level 2, system should not allow to select user User A."/>
        <s v="System should allow to select same user against different slab._x000a_Ex : Slab 1 _x000a_Level 1 : User A._x000a_Under Slab 2, system should allow to select user User A."/>
        <s v="Upon click on add action in slab 1 , new slab is being added."/>
        <s v="following fields are displayed under new slab :_x000a_1. Assigned Approvers_x000a_2. Required users _x000a_3. Required member_x000a_4. Add action."/>
        <s v="Upon click on add slab action,_x000a_slab 1 field &quot;Above amount&quot; should be renamed to upto amount."/>
        <s v="Against multiple slab, slab last amount field should be named as above amount."/>
        <s v="The amount should be entered by clicking on the amount. "/>
        <s v="below conditions should be satisfied by Taxable amount :_x000a_1. It should accept positive 10 digit value._x000a_2. It should be mandatory_x000a_3. It should accept decimal point."/>
        <s v="_x000a_ The next slab amount should be always be greater than the previous slab amount."/>
        <s v="Amount field of last slab should disabled,"/>
        <s v="The last level should be mentioned as above amount, where the amount will be previous level amount._x000a_Ex: There are 3 levels. Level 1 – up-to Rs.10000, Level 2 – up-to Rs.100000, now automatically, level 3 will be above Rs.100001/100000."/>
        <s v="Upon adding slab 2 amount &lt; slab 1 amount, error msg should be populated on screen._x000a_Ex : Slab 2 : 5000_x000a_Slab 1 : 15000"/>
        <s v="Assigned to dropdown field should be  displayed and should be marked manadatory"/>
        <s v="Assigned to drop-down displaying list of active users from user master."/>
        <s v="User can map multiple users for one bill type."/>
        <s v="Assigned to field should mandatory"/>
        <s v="All the fields in the form should be mandatory"/>
        <s v="Remark field should be displayed successfiully"/>
        <s v="Remark field should be marked mandatory"/>
        <s v="Remark field should be functional and should accept all alphanumeric input"/>
        <s v="Status button should be displayed and should show Active/Deactive optinos successfully"/>
        <s v="User should be able to select Active/inactive option successfully"/>
        <s v="Submit button should be clickable "/>
        <s v="If all/any  mandatory fields left empty system should generate a validation message accordingly"/>
        <s v="If user enters valid input in all mandatory fields and submit the form, system should generate the success message as &quot;Bill type added successfully&quot; and should navigate to bill type master page successfully"/>
        <s v="When user clicks 'Cancel' button system should naviagate to bill type page successfully"/>
        <s v="Added Bill Type record should be successfully added to bill type page page "/>
        <s v="Newly added record should be displayed on the top of the list"/>
        <s v="Record should display all the information accurately"/>
        <s v="View icon should be displayed successfully in action column"/>
        <s v="When clicked on View,  view popup window should be displayed successfully"/>
        <s v="Following fields and data are displayed on the view page :_x000a_1. Bill Type_x000a_2. Assigned To_x000a_3. Remarks_x000a_4. Status Active/Deactive_x000a_5. Slab s : _x000a_6. above amount_x000a_7. Levels_x000a_7. Cancel button"/>
        <s v="All above fields should display accurate values successfully"/>
        <s v="When clicked 'Cancel' popup window should get closed successfully"/>
        <s v="Edit option should be displayed on Action tab successfully"/>
        <s v="When clicked on Edit icon, Edit page should be opened successfully"/>
        <s v="Following fields are displayed on the edit page :_x000a_1. Bill Type- Textbox_x000a_2. Assigned To- Dropdown_x000a_3. Remarks -Textbox_x000a_4. Status Active/Deactive - radio button_x000a_5. Slab_x000a_6. Update button_x000a_7. Cancel button"/>
        <s v="All fields should be dispalying the accurate  data in all fields successfully"/>
        <s v="All fields should be editable "/>
        <s v="User should be able to add only alphanumeric values in Bill Type field"/>
        <s v="Level of approver dropdown should be clickable "/>
        <s v="_x000a_ The next level amount should be always be greater than the previous level amount."/>
        <s v="User should be able to edit assigned approvers and the dropdown is clickable"/>
        <s v="Only valid active users are displayed in the Assigned users dropdown list"/>
        <s v="USer should able to edit required user Dropdown and it should be clickable"/>
        <s v="User cancels one/more options from previous dropdown 'Assigned users', then 'Assigned users' dropdown should get reset"/>
        <s v="Required number field should be editable"/>
        <s v="Required number dropdown  should be functional and user should be able to change/select the count successfully"/>
        <s v="Required number dropdown shows maximum numbers same as count of Required users_x000a_For eg. if required users dropdown consist of 4 users, then maximum count in 'Required Member' dropdown must be 4"/>
        <s v="Dropdown should not be displaying numbers less than 1"/>
        <s v="cancel button should be displayed successfully"/>
        <s v="When clicked on cancel button, system should close the pop up window and should navigate to bill type page successfully"/>
        <s v="Update button should be displayed successfully"/>
        <s v="Update button should be clickable"/>
        <s v="If any field is left blank and clicked on Update, system should displays the validation message when clicked on Update"/>
        <s v="When updated any valid data, and clicked on Update, success message should be displayed and system should auto naviagate to bill type page respectively"/>
        <s v="Updated changes should be reflected on the record successfully"/>
        <s v="Search field should be displayed on bill type page successfully"/>
        <s v="User should be able to enter the data to search in the search field "/>
        <s v="Search button should be clickable "/>
        <s v="The search button should be able to search the data in the search bar "/>
        <s v="Only by Bill Type name, search should display result. i.e. system should not search by status/remark etc"/>
        <s v="Verify if user typed any valid name of bill type and clicked Enter key on keyboard then system should  successfully display the search result"/>
        <s v="Verify if typed input and clicked on Search button then also system should display search result accordingly"/>
        <s v="Reset button should be clickable "/>
        <s v="when click on reset button, should reset the data in the search bar "/>
        <s v="User should reach to Bill Type Master by using below navigation path_x000a_Login to Ticket System--&gt;Bill Checking--&gt; Approval Settings"/>
        <s v="On Approval Setting page displays following fields respectively: _x000a_Search bar_x000a_Search_x000a_Reset_x000a_Sr no_x000a_Action_x000a_Status_x000a_Authority name_x000a_Sub module name_x000a_Remark_x000a_Created at_x000a_Created by_x000a_Updated at_x000a_Updated by"/>
        <s v="Reset functionality should be working properly"/>
        <s v="Below authorities should be dipslayed under grid :_x000a_All update bill_x000a_Update payment details_x000a_Original bill needed_x000a_Payment status release_x000a_Update ERP account name_x000a_TCS applicable_x000a_Received date_x000a_Record room_x000a_Prepone payment date_x000a_Past financial year bill date_x000a_External audit_x000a_Internal audit_x000a_Edit in bill_x000a_Bill payment_x000a_Edit vendor master bank details_x000a_Allow paid entry change_x000a_Allow edit authorize by management._x000a_Allow edit authorize by HOD._x000a_Is canceled"/>
        <s v="Below action is being diplayed under grid for all authorities :_x000a_1. Edit._x000a_2. View"/>
        <s v="Upon click on edit button, user should land on edit page"/>
        <s v="Below fields should be dispalyed on Approval setting edit page :_x000a_1. Authority name - disabled_x000a_2. Sub module name - disabled_x000a_3. Sr No - Auto_x000a_4. Assign authority to users - text fied_x000a_5. Valid from- date picker_x000a_6. Valid till - date picker_x000a_7. Action - button_x000a_8. Is active - radio button_x000a_9. Assign - button_x000a_10. Back - button"/>
        <s v="Authority name should be displayed under authority name field"/>
        <s v="Sub module name should be displayed under Sub module name field"/>
        <s v="Sr no is disabled and should be incremented automatically"/>
        <s v="Below condition should be satisfied by Assign authority user name field:_x000a_1. Only active user name should display._x000a_2. Should allow to select multiple user name. _x000a_3. Selected user name should display in field_x000a_4. User name should be fetched from user master._x000a_5. It should be mandatory"/>
        <s v="Below condition should be satisfied by Valid from field:_x000a_1. Date picker should display._x000a_2. Past date should be disabled._x000a_3. Should allow to select current and future date._x000a_4. It should be mandatory"/>
        <s v="In Below scenario Valid from field should be enabled : _x000a_1. If valid from date is greater than equal (&gt;=) than todays date, then valid from field should be enabled._x000a_Ex valid from date : 05/10/2023._x000a_Todays date : 05/10/2023_x000a_"/>
        <s v="In Below scenario Valid from field should be disabled : _x000a_1. If valid from date is less (&lt;) than todays date, then valid from field should be disabled._x000a_Ex valid from date : 05/10/2023._x000a_Todays date : 06/10/2023_x000a_"/>
        <s v="upon valid from is being disabled, assign authority username should also be disabled."/>
        <s v="In Below scenario Valid till field should be enabled : _x000a_1. If Valid till date is greater than equal (&gt;=) than todays date, then valid from field should be enabled._x000a_Ex valid till date : 10/10/2023._x000a_Todays date : 10/10/2023_x000a_"/>
        <s v="In Below scenario Valid till field should be disabled : _x000a_1. If Valid till date is less (&lt;) than todays date, then valid from field should be disabled._x000a_Ex valid till date : 10/10/2023._x000a_Todays date : 11/10/2023_x000a_"/>
        <s v="Below condition should be satisfied by Valid till field:_x000a_1. Date picker should display._x000a_2. Past date should be disabled._x000a_3. Should allow to select current and future date._x000a_4. Date before valid from should be disabled. _x000a_5. It should be mandatory"/>
        <s v="Upon clicking on add button new row should be added."/>
        <s v="Upon click on add button below fields should be displayed in new row :_x000a_1. Sr No - Auto_x000a_2. Assign authority to users - text fied_x000a_3. Valid from- date picker_x000a_4. Valid till - date picker_x000a_5. Action - delete"/>
        <s v="Below data should be displayed under is active:_x000a_1. It should be radio button._x000a_2. Yes / No option should be added._x000a_3. Should allow to select only one option._x000a_4. By default is active : yes should be selected."/>
        <s v="Upon click on delete button, the selected row should be removed"/>
        <s v="Upon being all row disabled  (ASSIGN AUTHORITY TO USERS, VALID FROM, VALID TILL, ACTION) , the record should display last in edit - grid page."/>
        <s v="Below scenario delete buttton should be enabled :_x000a_1. If valid from is greater than equal to todays date, delete button should be enabled for that row."/>
        <s v="Below scenario delete buttton should be disabled :_x000a_1. If valid from is less than todays date, delete button should be disabled.for that row."/>
        <s v="System should not accept auhtority user name from any one date of predeined / already sete date for same approver._x000a_For ex : _x000a_ASSIGN AUTHORITY TO USERS : Amreen._x000a_VALID FROM_x0009_: 1 Sept 2023_x000a_VALID TILL : 15 Sept 2023._x000a_System should thro errror msg is user select date in betwwen 1 Sept 2023 to 15 Sept 2023, for same approver."/>
        <s v="Old data should be displayed in below row. (where Both from and to valid date is disabled.)"/>
        <s v="user should get successful MSG when clicked on assign button after adding all mandatory data"/>
        <s v="User who has updated the authority, his/her name should be  displayed under updated by column"/>
        <s v="Date and time on which the record was updated should be displayed under updated at column"/>
        <s v="Upon click on view button, user should land on view page"/>
        <s v="Below fields should be dispalyed on Approval setting view page :_x000a_1. Authority name _x000a_2. Sub module name_x000a_3. Sr No_x000a_4. Assign authority to users _x000a_5. Valid from_x000a_6. Valid till_x000a_7. Is active_x000a_8. Cancel - button"/>
        <s v="Fields being displayed on view page should be disabled."/>
        <s v="Data being displayed on view page should be as per added on edit page"/>
        <s v="If partial bill status is paid then cancel button should be disabled."/>
        <s v="If payment is not maid yet then cancel button should be enabled."/>
        <s v="If the bill is paid then cancel button should be disabled."/>
        <s v="Upon cancelling the bill the payment status against the bill should be changed to &quot;Hold&quot;"/>
        <s v="Upon searching vendor via vendor name, user details should be populated in grid."/>
        <s v="Upon searching vendor via vendor name, if the search criteria doen t match , screen should be populated with the error msg"/>
        <s v="Under Assigned to, list of employees name should be displayed to whom the bill was assigned to. "/>
        <s v="Under created At, the date on which the particular bill was assigned to that person should displayed. "/>
        <s v="Upon click on submit buuton, authority should be assigned to the user."/>
        <s v="following fields are displayed under slabs:_x000a_1. Assigned Approvers_x000a_2. Required users _x000a_3. Required member_x000a_4. Add action."/>
        <s v="The last level should be mentioned as above amount, where the amount will be previous level amount._x000a_Ex: There are 3 levels. Level 1 – up-to Rs.10000, Level 2 – up-to Rs.100000, now automatically, level 3 will be above Rs.100001."/>
        <s v="Upon providing the below previlage  Payment_Status_Release  below condition should be satisfied :_x000a_1. Amount disabled._x000a_2. Change payment status &quot;Release&quot;_x000a_3. Paymen date - Disabled_x000a_4. The user can edit the remark as well."/>
        <s v="Upon providing the below previlage  Payment_Status_Release below condition should be satisfied :_x000a_Provision to change payment status to release."/>
        <s v="Upon removing the Payment status release authority user should not have access to chnage the payment status"/>
        <s v="Screen is populated with error msg upon adding duplicate bill type."/>
        <s v="Upon bill cancel, bill should be removed from assign to persons login"/>
        <s v="ASSINGED APPROVERS : User A, User B, User c_x000a_REQUIRED APPROVERS : User A, User B_x000a_REQUIRED NUMBERS : 2_x000a_BAsed on the above scenario, after bill being approved by User A and User B, bill should be passed to next level"/>
        <s v="The user who rejected the bill, his/her name will will come under the Rejected by option."/>
        <s v="Upon providing the below previlage  IS Cancel Bill below condition should be satisfied :_x000a_1. Cancel button should be displayed to assigned user Provision to cancell bi.._x000a_"/>
        <s v="Upon removing the Cancel bill authority user should not have access to cancel bill"/>
        <s v="Upon uploading the Auto update payment, payment reference no of the record is being changed to as data added in download file"/>
        <s v="Upon uploading the Auto update payment, payment date of the record is being changed to as data added in download file"/>
        <s v="Upon cancel for unpaid status successfull msg should be displayed"/>
        <s v="Upon cancel for paid/partial status error msg should be displayed"/>
        <s v="Upon bill is rejected by any assigned user against that bill type, only view action should be displayed to assignto person login against the bill"/>
        <s v="Paid bill amount is being rejected under gird - Amount paid column against the bill._x000a_Ex : Bill amount 10000._x000a_4000 - Paid_x000a_2000 - Paid_x000a_2000- Hold_x000a_1000 - Hold till audit_x000a_1000 - Release_x000a_Under gird - Amount paid column, 6000 should be displayed"/>
        <s v="Hold bill amount is being rejected under gird - Hold amount column against the bill._x000a_Ex : Bill amount 10000._x000a_4000 - Paid_x000a_2000 - Paid_x000a_2000- Hold_x000a_1000 - Hold till audit_x000a_1000 - Release_x000a_Under gird - Hold amount column, 2000 should be displayed"/>
        <s v="Upon making changes in bill amount, Iteration history should be generated."/>
        <s v="Below fields should be editable on edit page :_x000a_1. Bill type - No_x000a_2. Assign to - No_x000a_3. Vendor name - Yes - Authority based_x000a_4. Vendor bill no. - No_x000a_5. Bill date - Yes - special privilege_x000a_6. Received date - Yes - special privilege_x000a_7. Debit advance - Yes - Authority based_x000a_8. Taxable amount - Yes - Authority based_x000a_9. IGST/ GST - Yes - Authority based_x000a_10. Round off - Yes - Authority based_x000a_11. TCS amount - Yes - Authority based_x000a_12. Bill amount - No_x000a_13. TDS applicable - Yes - Authority based_x000a_14. TCS applicable - Yes - Authority based_x000a_15. Original bill needed - Yes - Authority based_x000a_16. TDS section - Yes - Authority based_x000a_17. TDS constitution - Yes - Authority based_x000a_18. TDS % - Yes - Authority based_x000a_19. TDS Amount - No_x000a_20. Net payment - No_x000a_21. Remark - Yes_x000a_22. Remark history - No_x000a_23. Internal Audit remark - Yes - special privilege_x000a_24. External audit remark - Yes  - special privilege_x000a_25. Upload attachment - Yes - Authority based_x000a_26. Authorized by management - Yes - special privilege_x000a_27. Authorized by HOD - Yes - special privilege_x000a_29. Iteration - no_x000a_30. Total approval level count - no_x000a_31. Levels - no_x000a_32. Approval name - no_x000a_33. Approval required username - no_x000a_34. Approved by - no_x000a_34. Rejected by. - no"/>
        <s v="Below fields should be editable on edit page :_x000a_1. Bill type - No_x000a_2. Assign to - No_x000a_3. Vendor name - Yes - Authority based_x000a_4. Vendor bill no. - No_x000a_5. Bill date - Yes - special privilege_x000a_6. Received date - Yes - special privilege_x000a_7. Debit advance - Yes - Authority based_x000a_8. Taxable amount - Yes - Authority based_x000a_9. IGST/ GST - Yes - Authority based_x000a_10. Round off - Yes - Authority based_x000a_11. TCS amount - Yes - Authority based_x000a_12. Bill amount - No_x000a_13. TDS applicable - Yes - Authority based_x000a_14. TCS applicable - Yes - Authority based_x000a_15. Original bill needed - Yes - Authority based_x000a_16. TDS section - Yes - Authority based_x000a_17. TDS constitution - Yes - Authority based_x000a_18. TDS % - Yes - Authority based_x000a_19. TDS Amount - No_x000a_20. Net payment - No_x000a_21. Remark - Yes_x000a_22. Remark history - No_x000a_23. Internal Audit remark - Yes - special privilege_x000a_24. External audit remark - Yes  - special privilege_x000a_25. Upload attachment - Yes - Authority based_x000a_26. Authorized by management - Yes - special privilege_x000a_27. Authorized by HOD - Yes - special privilege_x000a_29. Iteration - no_x000a_30. Total approval level count - no_x000a_31. Levels - no_x000a_32. Approval name - no_x000a_33. Approval required username - no_x000a_34. Approved by - no_x000a_34. Rejected by. - no_x000a_35. Approve/reject - yes_x000a_"/>
        <s v="Bill assign to record room should be displayed at record rrom login."/>
        <s v="Below fields should be editable on edit page after bill being rejected:_x000a_1. Bill type - Yes  - special privilege_x000a_2. Assign to - Yes  - special privilege_x000a_3. Vendor name - Yes - Authority based_x000a_4. Vendor bill no. - Yes  - special privilege_x000a_5. Bill date - Yes - special privilege_x000a_6. Received date - Yes - special privilege_x000a_7. Debit advance - Yes  - special privilege_x000a_8. Taxable amount - Yes  - special privilege_x000a_9. IGST/ GST - Yes  - special privilege_x000a_10. Round off - Yes  - special privilege_x000a_11. TCS amount - Yes  - special privilege_x000a_12. Bill amount - No_x000a_13. TDS applicable - YYes  - special privileges_x000a_14. TCS applicable - Yes  - special privilege_x000a_15. Original bill needed - Yes  - special privilege_x000a_16. TDS section - Yes  - special privilege_x000a_17. TDS constitution - Yes_x000a_18. TDS % - Yes_x000a_19. TDS Amount - No_x000a_20. Net payment - No_x000a_21. Remark - Yes_x000a_22. Remark history - No_x000a_23. Internal Audit remark - Yes - special privilege_x000a_24. External audit remark - Yes  - special privilege_x000a_25. Upload attachment - Yes_x000a_26. Authorized by management - Yes - special privilege_x000a_27. Authorized by HOD - Yes - special privilege_x000a_29. Iteration - no_x000a_30. Total approval level count - no_x000a_31. Levels - no_x000a_32. Approval name - no_x000a_33. Approval required username - no_x000a_34. Approved by - no_x000a_34. Rejected by. - no_x000a_"/>
        <s v="Upon searching for cancelled bill, below action should be displayed asiangst cancelled bill :_x000a_1. View._x000a_2. History_x000a_3. Payment history."/>
        <s v="Upon assigning bill to record room bill should be displayed at recrd room login"/>
        <s v="Upon providing the below previlage  TDS Applicable below condition should be satisfied :_x000a_In Bill checking transaction -&gt;  Add data &amp; Edit data, for authorised person TDS applicable check box will be enabled_x000a_And upon click on TDS applicable TDS section &amp; TDS constitution should be enabled."/>
        <s v="Upon removing the below previlage  TDS Applicable below condition should be satisfied :_x000a_For others, checkbox will be not be disabled."/>
        <s v="Upon providing TDS applicable in below scenario bill cycle should start for level 1 againt the bill type and slab :_x000a_Upon applying tds and if the bill amount changes according the slab."/>
        <s v="Upon providing TDS applicable in below scenario bill cycle should not start from sratch :_x000a_Upon applying tds and if the bill amount changes but ramian in same slab."/>
        <s v="When TDS is applied in the following scenario, the bill should be removed from all current-level approvers' queues if it's already in the approval process. This applies when the bill amount changes due to the TDS slab."/>
        <s v="Screen is populated with error msg upon adding duplicate Template  name ."/>
        <s v="Below fields should be editable on edit page :_x000a_1. Bill type - No_x000a_2. Assign to - No_x000a_3. Vendor name - Yes - Authority based_x000a_4. Vendor bill no. - No_x000a_5. Bill date - Yes - special privilege_x000a_6. Received date - Yes - special privilege_x000a_7. Debit advance - Yes - Authority based_x000a_8. Taxable amount - Yes - Authority based_x000a_9. IGST/ GST - Yes - Authority based_x000a_10. Round off - Yes - Authority based_x000a_11. TCS amount - Yes - Authority based_x000a_12. Bill amount - No_x000a_13. TDS applicable - Yes - Authority based_x000a_14. TCS applicable - Yes - Authority based_x000a_15. Original bill needed - Yes - Authority based_x000a_16. TDS section - Yes - Authority based_x000a_17. TDS constitution - Yes - Authority based_x000a_18. TDS % - Yes - Authority based_x000a_19. TDS Amount - No_x000a_20. Net payment - No_x000a_20. Approve / reject radio button._x000a_21. Remark - Yes_x000a_22. Remark history - No_x000a_23. Internal Audit remark - Yes - special privilege_x000a_24. External audit remark - Yes  - special privilege_x000a_25. Upload attachment - Yes - Authority based_x000a_26. Authorized by management - Yes - special privilege_x000a_27. Authorized by HOD - Yes - special privilege_x000a_29. Iteration - no_x000a_30. Total approval level count - no_x000a_31. Levels - no_x000a_32. Approval name - no_x000a_33. Approval required username - no_x000a_34. Approved by - no_x000a_34. Rejected by. - no"/>
        <s v="Fields displayed on view page should be non editable."/>
      </sharedItems>
    </cacheField>
    <cacheField name="Actual Result" numFmtId="0">
      <sharedItems containsBlank="1" count="138" longText="1">
        <s v="7/23/2024 As expected_x000a_9/23/2024 As expected"/>
        <s v="7/23/2024 Address field is accepting only 50 characters_x000a_9/23/2024 As expected"/>
        <s v="7/23/2024 As expected_x000a__x000a_9/23/2024 as expected"/>
        <s v="7/23/2024 As expected_x000a__x000a_9/23/2024:_x000a_Not as expected_x000a_Reference field is not accetping the alphabets._x000a__x000a_Narration filed is not accepting the numbers."/>
        <s v="7/23/2024 If user is not select Consider in payment then system is throwing  &quot;Consicder in payment required..!!!&quot;. Error msg spelling mistake _x000a_9/23/2024_x000a_As expected"/>
        <s v="7/23/2024 As expected_x000a__x000a_9/23/2024:_x000a_Not as Expected_x000a_It also only accept numeric and symbolic data. _x000a_,.50_x000a_Expected - Branch name should not accept without alphabets."/>
        <s v="7/23/2024 If user is enter NA then system is throwing 'Invalid ref no' msg._x000a_9/23/2024 As expected"/>
        <s v="7/23/2024 As expected"/>
        <s v="7/23/2024 As expected_x000a_9/23/2024 Not as expected_x000a_Message displayed as _x000a_Record Added !!!"/>
        <s v="7/23/2024 As expected_x000a__x000a_9/24/2024 Upon uploading data via bulk upload data not displayed in consider in payment, reference no &amp; narration when petty cash selected."/>
        <s v="7/23/2024 If user enter first 2 letter in small case then system is throwing 'inavalid or wrong MSME no'"/>
        <s v="7/23/2024 As expected_x000a_9/23/2024 Not as expectedReference field is not accetping the alphabets._x000a__x000a_Narration filed is not accepting the numbers._x000a_"/>
        <s v="7/23/2024 As expected_x000a_9/23/2024 As expected_x000a_"/>
        <s v="7/23/2024 As expected_x000a_9/23/2024 Not as expected _x000a_Branch name should contains alphabets but it also accept &quot;.,50&quot; as a brach name."/>
        <s v="7/23/2024 As expected_x000a_9/23/2024 As exxpected"/>
        <s v="As expected_x000a_9/24/2024 As expected"/>
        <s v="7/23/2024 As expected _x000a_9/23/2024 As expected"/>
        <s v="7/23/2024 As expected_x000a_9/23/2024 As expected_x000a__x000a_9/24/2024 Upon uploading data via bulk upload data not displayed in consider in payment, reference no &amp; narration when petty cash selected."/>
        <s v="7/23/2024 As expected_x000a_9/23/2024 Not as expected_x000a_user can  can not view the file, but after clicking on file icon, files are getting downloaded."/>
        <s v="7/23/2024 As expected_x000a_9/24/2024 As expected"/>
        <s v="1. If user enter special characters and alphabets then system is not throwing any error msg_x000a_2. If user enter adhar no Starting 0 and 1 then system is not throwing error msg_x000a_4. If user enter less than 12 numbers then system is not throwing any error msg_x000a_9/24/2024_x000a_As expected_x000a_"/>
        <s v="As expected_x000a_9/24/2024 _x000a_Not as Expected allowing to upload invalid data._x000a_Error message not displayed for invalid data."/>
        <s v="As expected_x000a_9/24/2024 Not as Expected_x000a_Allowing to upload invalid data._x000a_Error message not displayed for invalid data"/>
        <s v="As expected_x000a_As expected_x000a_9/24/2024 As expected"/>
        <s v="As expected_x000a__x000a_As expected_x000a_9/24/2024 As expected"/>
        <s v="As expected"/>
        <s v="IFSC code is not accepting NA_x000a__x000a_As expected_x000a_9/24/2024 As expected"/>
        <s v="In Edit and View added consider in payment is not visible_x000a_9/24/2024_x000a_Not as Expected_x000a_in &quot;consider_in_payment&quot; column when inserted as &quot;petty cast&quot; in small letters, data not displayed in the grid view.  "/>
        <s v="As expected_x000a_9/24/2024_x000a_Not as Expected._x000a_After uploading the empty file new tab opened in web browser contains 404 Error message_x000a_Error Message not displayed_x000a_whereas it is expected error file should be downloaded."/>
        <s v="7/23/2024 As expected_x000a__x000a_As expected_x000a_9/24/2024 As expected"/>
        <s v="7/23/2024 As expected_x000a__x000a_As expected_x000a_9/24/2024 As expected_x000a_Message displayed_x000a_&quot;Record inserted !!! &quot; "/>
        <s v="7/23/2024 Whilig adding enter remark with 1000 charater but in grid view showing only 100 character_x000a_As expected_x000a_9/24/2024 As expected"/>
        <s v="7/23/2024 As expected_x000a__x000a_9/24/2024 As expected"/>
        <s v="7/23/2024 Whilig editing enter remark with 1000 charater but in grid view showing only 100 character_x000a_9/24/2024 As expected"/>
        <s v="As expected_x000a__x000a_9/23/2024 As expected_x000a_9/24/2024 As expected"/>
        <s v="As expected_x000a__x000a_9/23/2024 As expected"/>
        <s v="7/25/2024 As expected"/>
        <s v="7/25/2024 NA"/>
        <s v="7/25/2024 :Upon click on reset button page geting reseted but data added previously remains in search field"/>
        <s v="7/25/2024 As expected_x000a__x000a_8/14/2024 Deactive bill type not displayed"/>
        <s v="7/25/2024 As expected_x000a__x000a_8/14/2024 Deactive vendor name not displayed"/>
        <s v="7/26/2024 Not working for solved bill"/>
        <s v="5/6/2024:Not displayed as per filter applied"/>
        <s v="5/6/2024:Not displayed as per from Payment date and to Payment date received filter"/>
        <s v="5/6/2024:Not displayed as per from Pfilter. Asking for payment date"/>
        <s v="5/6/2024:Not displayed as per from Pfilter. "/>
        <s v="7/26/2024 Data in grid not getting reset."/>
        <s v="7/26/2024 As expected"/>
        <s v="7/26/2024 Error msg should be displayed in grid. Currently toast msg is dispalyed."/>
        <s v="7/26/2024:Data not displayed"/>
        <s v="7/26/2024:All data displayed"/>
        <s v="7/26/2024 Errro msg should be dipslayed in grid. Currently toast msg is dispalyed."/>
        <s v="7/26/2024 Errro msh should be dipslayed in grid. Currently toast msg is dispalyed."/>
        <s v="7/26/2024 : Upon skecting from bill and to bill date search not working"/>
        <s v="7/26/2024:Data as per the filter not displayed"/>
        <s v="7/26/2024:As expected"/>
        <s v="7/26/2024 No data displayed"/>
        <s v="7/25/2024 As expected_x000a__x000a_9/23/2024 As expected"/>
        <s v="Field name should be renamed to audit remark._x000a__x000a_9/23/2024 As expected"/>
        <s v="7/25/2024 As expected_x000a__x000a_ 9/23/2024 _x000a__x000a_1. It should display only active vendor name under the drop down. - pass_x000a_2. Should allow to select only one vendor name value from the vendor name drop down - pass_x000a_3. It should be mandatory - pass_x000a_4. It should display only those vendors whose consider in payment Yse selected.  - pass_x000a_5. It should also fetch vendor added via bulk upload operation - not executed"/>
        <s v="Allwoing to select past financila year bill date. No authority provided. _x000a__x000a_9/23/2024 As expected"/>
        <s v="7/25/2024 As expected_x000a__x000a_9/23/2024 If debit advance &gt; net payment, then reset debit advance to 0 and display message &quot;Debit advance cannot be greater than net payment_x000a_Error msg is getting displayed but value not getting reset to 0."/>
        <s v="7/25/2024 As expected_x000a_9/23/2024 As expected"/>
        <s v="7/25/2024 As expected_x000a__x000a_9/23/2024 Accepting more than 10 digits_x000a__x000a_1. It should accept decimal values. - Pass_x000a_2. It should accept decimal point only once. - Pass_x000a_3. It should accept maximum two digits after decimal point.  - Pass_x000a_4. It should accept positive 10 digit value. - Fail_x000a_5. It should not be mandatory -  - Pass"/>
        <s v="7/25/2024 As expected_x000a__x000a_9/23/2024 Not getting auto selected"/>
        <s v="Attachment accept gif and bmp file format also and accept more than 10 files"/>
        <s v="7/25/2024 Attachment accept gif and bmp file format also and accept not accepting xlx &amp; xlsx_x000a__x000a_9/23/2024 Accepting more than 100 files."/>
        <s v="7/25/2024 As expected_x000a__x000a_9/23/2024 Bill getting saved with 0 amount"/>
        <s v="7/29/2024 As expected"/>
        <s v="7/29/2024_x000a_1. Edit.= pass_x000a_2. View..= pass_x000a_3. History .= fail_x000a__x000a_9/23/2024 As expected"/>
        <s v="As expected_x000a__x000a_9/23/2024 Dispalyed to all levels users. where it is expected upon bill creation it should be displayed to level 1 user, creator and assigned person. (view + history action is displayed)"/>
        <s v="As expected_x000a__x000a_9/23/2024 view + history is displayed."/>
        <s v="As expected_x000a__x000a_9/24/2024 Vendor name blank displayed."/>
        <m/>
        <s v="upon giving authority TDS applicable is not editable"/>
        <s v="Upon providing the priviledge tds applicable not editabled due to whichunable to check"/>
        <s v="Field  name wrong displayed in below scenario : inserting data in audit remark field. Currently in internal audit filed name displayed._x000a_Test data : _x000a_Bill id : G62_x000a_Username : MinalP_x000a__x000a_"/>
        <s v="8/13/2024 As expected"/>
        <s v="8/13/2024 As expected_x000a__x000a_9/23/2024 Upon performing rejection operation, rejected by username not displayed in iteration table, getting displayed upon performing edit operation by bill creator."/>
        <s v="8/13/2024 As expected_x000a__x000a_9/23/2024 As expected"/>
        <s v="8/13/2024 As expected_x000a__x000a_9/24/2024 as expected"/>
        <s v="8/13/2024 Na"/>
        <s v="8/13/2024 As expected_x000a__x000a_9/23/2024 Bill not getting removed."/>
        <s v="8/13/2024 As expected_x000a__x000a_9/23/2024 View + history is displayed"/>
        <s v="8/13/2024 As expected_x000a__x000a_9/23/2024  history is displayed"/>
        <s v="8/13/2024 As expected_x000a__x000a_9/23/2024 Bill not getting removed from grid. View + history action is displayed"/>
        <s v="8/13/2024 As expected_x000a__x000a_9/23/2024 Even after bill approval bill is displayed in grid. View and History action is displayed."/>
        <s v="1. Edit.= pass_x000a_2. View..= pass_x000a_3. History .= fail_x000a__x000a_8/13/2024 As expected"/>
        <s v="Upon bill rejection the bill gets removed from user login._x000a_5/17/2024 : upon bill approval, edit button should be removed_x000a__x000a_8/13/2024 As expected _x000a__x000a_9/24/2024 As expected"/>
        <s v="Without authority TDS applicable is editable."/>
        <s v="8/13/2024 As expected_x000a__x000a_9/23/2024 View and history is displayed."/>
        <s v="5/3/2024:Upon giving edit in bill authority assigned to dropdown gets enabled_x000a__x000a_8/13/2024 Unbale to delete attachment"/>
        <s v="As expected_x000a__x000a_8/13/2024 Allowing to select april 2022 date"/>
        <s v="Allwoing to select past financila year bill date. No authority provided. _x000a__x000a_8/13/2024 As expected"/>
        <s v="8/13/2024 Next phase"/>
        <s v="8/13/2024 _x000a_1. Amount editable - Pass_x000a_2. Change payment status (except paid.) - Fail (paid displayed)_x000a_3. Paymen date - current payment date or the future date but not the past date 1 year ahead. Pass_x000a_4. The user can edit the remark as well. pass"/>
        <s v="8/13/2024 NA'"/>
        <s v="7/29/2024_x000a_Debit advance -Pass_x000a_Taxable amount-Pass_x000a_IGST/ GST-Pass_x000a_Round off-Pass_x000a_TCS amount-Fail_x000a_TDS applicable-Pass_x000a_TCS applicable-Fail_x000a_Original bill needed -Fail_x000a_TDS section-Pass_x000a_TDS constitution-Pass_x000a_TDS %-Pass_x000a_Remark_x000a_Upload attachment-Pass_x000a__x000a_8/13/2024 NA"/>
        <s v="As expected_x000a_8/13/2024 NA"/>
        <s v="As expected_x000a__x000a_9/24/2024 Upon performing edit operation and changing the slab amount, data displayed in edit/view page and history aare different._x000a_Though edit edit is getting dispalyed as per slab and level, but in history wron pending from is displayed."/>
        <s v="As expected_x000a__x000a_9/24/2024 alligment not proper."/>
        <s v="As expected_x000a__x000a_9/24/2024 As expected"/>
        <s v="5/3/2024:Deactive Bill Type Should be displayed"/>
        <s v="As expected_x000a_ _x000a_9/24/2024 marked as mandatory, but error msg not displayed if click on serach button with payment date."/>
        <s v="As expected_x000a__x000a_9/24/2024 for multiple remark, remark not displayed as expected. remark displayed for only one record."/>
        <s v="8/13/2024 As expected_x000a__x000a_9/24/2024 Upon perfroming edit operation in bill, (chnagig amount from 10 crore to 4 crore, for 6 receord 0 is displayed , due to this bill is not getting solved automatically, need to update the payment status for each record.)"/>
        <s v="8/13/2024 Displayed in 2 row obsereved upon performing edit operation_x000a__x000a_9/24/2024 as expected"/>
        <s v="8/13/2024 As expected_x000a__x000a_9/24/2024 allowing to prepone payment date till bill date, no authority provided"/>
        <s v="8/13/2024 As expected_x000a__x000a_9/24/2024 net payemnt amount : 15000._x000a_Accepting : 15000.99._x000a_Not accpeting : 15001."/>
        <s v="8/13/2024 As expected_x000a__x000a_9/24/2024 For new record payemnt date is dispalyed as per the changes made on edit page, not as initial payment date"/>
        <s v="8/13/2024 As expected_x000a__x000a_9/24/2024 As expected_x000a__x000a_Initially add is displayed"/>
        <s v="8/13/2024 As expected_x000a__x000a_9/24/2024 "/>
        <s v="8/13/2024 As expected_x000a__x000a_9/24/2024 Wrong Ip address displayed"/>
        <s v="8/13/2024 As expected_x000a__x000a_9/24/2024 Insert record is getting generated but wrong IP address dispalyed"/>
        <s v="8/13/2024 As expected_x000a__x000a_9/23/2024 Not applicable, bill type cannot be edited"/>
        <s v="7/24/2024 As expected_x000a__x000a_9/24/2024 As expected"/>
        <s v="7/24/2024 As expected"/>
        <s v="Slab1 :Above amount is ot marked with asterisk_x000a__x000a_7/24/2024 As expected_x000a__x000a__x000a_9/24/2024 As expected"/>
        <s v="7/24/2024 As expected_x000a_Customer names are being displayed."/>
        <s v="7/24/2024 As expected_x000a__x000a_9/24/2024 Accepting float value"/>
        <s v="7/24/2024 As expected _x000a__x000a_9/24/2024 Upon inserting next slab less than previous slab, error msg is dispalyed, but the error msg is not getting removed, need to reload the page to perform further operation."/>
        <s v="7/24/2024 As expected_x000a__x000a_9/24/2024 Upon inserting next slab less than previous slab, error msg is dispalyed, but the error msg is not getting removed, need to reload the page to perform further operation."/>
        <s v="7/24/2024 As expected_x000a__x000a_9/24/2024 Customer names are being displayed._x000a_"/>
        <s v="7/24/2024 As expected_x000a__x000a__x000a__x000a_9/24/2024 As expected"/>
        <s v="Deactive record should be displayed after all active user_x000a__x000a_7/24/2024 As expected"/>
        <s v="upon selecting is active status as &quot;no&quot; it is still displayed as yes._x000a_Or either the field should be removed_x000a_9/24/2024_x000a_Not as Expected_x000a_Aflcliking on &quot;no&quot; optionn button , it displayed as yes._x000a_In grid view status displayed as &quot;Active&quot;_x000a__x000a_9/24/2024 Active / inactive should be removed."/>
        <s v="8/13/2024 As expected_x000a_9/24/2024 As expected"/>
        <s v="8/13/2024 upon performing cancel operation bill is displayed in users grid"/>
        <s v="8/13/2024 As expected_x000a__x000a_9/23/2024 Rejected by username not displayed under the edit / View. getting displayed after performing edit operation by bill creator"/>
        <s v="Payment date and actual payment date is being displayed incorrect _x000a_For Ex:_x000a_Payment Date 5/6/2024_x000a_In system displayed 1970-01-01"/>
        <s v="As expected_x000a__x000a_9/24/2024 Vendor name editable. No authory provided."/>
        <s v="As expected_x000a__x000a_9/24/2024 Duplicate case"/>
        <s v="8/13/2024 Not as expected, Currently edit, view hisotry and cancle button is displayed"/>
        <s v="7/23/2024 While adding  add duplicate template name and upon clicking on submit utton,page is redirected to payment template master page with erro message &quot;Template Name alredy Exist&quot; with green color "/>
        <s v="While editing add duplicate template name and upon clicking on submit utton,page is redirected to paymnt template master page with error message &quot;Template Name alredy Exist&quot; with green color "/>
        <s v="Field  name wrong displayed in below scenario : inserting data in audit remark field. Currently in internal audit filed name displayed._x000a_Test data : _x000a_Bill id : G62_x000a_Username : MinalP_x000a__x000a_Each remark should be on new line._x000a__x000a_"/>
        <s v="As expected_x000a__x000a_9/24/2024 Here if the creator and approver are same, amount firld are editable. User is on mid level."/>
        <s v="9/24/2024 If kept the view page open for some time, the values in slab amount and requered number get removed - here data doesnt get saved."/>
      </sharedItems>
    </cacheField>
    <cacheField name="Screen Shot" numFmtId="0">
      <sharedItems containsBlank="1" count="5">
        <m/>
        <s v="Sheet2!160"/>
        <s v="Pass"/>
        <s v="Sheet2!A120"/>
        <s v="Sheet2!A50"/>
      </sharedItems>
    </cacheField>
    <cacheField name="Final report 8/13/2024" numFmtId="0">
      <sharedItems containsBlank="1" count="6">
        <s v="Pass"/>
        <s v="Fail"/>
        <e v="#N/A"/>
        <s v="NA"/>
        <s v="Next Phase"/>
        <m/>
      </sharedItems>
    </cacheField>
    <cacheField name="Status Dt 9/23/2024" numFmtId="0">
      <sharedItems containsBlank="1" count="6">
        <s v="Pass"/>
        <s v="Fail"/>
        <m/>
        <s v="Not Executed"/>
        <s v="NA"/>
        <s v="Next Phase"/>
      </sharedItems>
    </cacheField>
    <cacheField name="Status Dt 9/24/2024" numFmtId="0">
      <sharedItems containsBlank="1" count="4">
        <m/>
        <s v="Fail"/>
        <s v="Pass"/>
        <s v="NA"/>
      </sharedItems>
    </cacheField>
    <cacheField name="Final status" numFmtId="0">
      <sharedItems containsBlank="1" count="7">
        <s v="Pass"/>
        <s v="Fail"/>
        <e v="#N/A"/>
        <s v="Not Executed"/>
        <s v="NA"/>
        <s v="Next Phase"/>
        <m u="1"/>
      </sharedItems>
    </cacheField>
    <cacheField name="Severity" numFmtId="0">
      <sharedItems containsBlank="1" count="5">
        <s v="Medium"/>
        <s v="High"/>
        <s v="Low"/>
        <s v="Very High"/>
        <m/>
      </sharedItems>
    </cacheField>
    <cacheField name="Priority" numFmtId="0">
      <sharedItems containsString="0" containsBlank="1" containsNonDate="0" count="1">
        <m/>
      </sharedItems>
    </cacheField>
    <cacheField name="Written Date" numFmtId="0">
      <sharedItems containsString="0" containsBlank="1" containsNonDate="0" count="1">
        <m/>
      </sharedItems>
    </cacheField>
    <cacheField name="Review Remark" numFmtId="0">
      <sharedItems containsString="0" containsBlank="1" containsNonDate="0" count="1">
        <m/>
      </sharedItems>
    </cacheField>
    <cacheField name="BA Remark" numFmtId="0">
      <sharedItems containsString="0" containsBlank="1" containsNonDate="0" count="1">
        <m/>
      </sharedItems>
    </cacheField>
    <cacheField name="Developer Remark" numFmtId="0">
      <sharedItems containsString="0" containsBlank="1" containsNonDate="0" count="1">
        <m/>
      </sharedItems>
    </cacheField>
    <cacheField name="Last Updated Date" numFmtId="0">
      <sharedItems containsString="0" containsBlank="1" containsNonDate="0" count="1">
        <m/>
      </sharedItems>
    </cacheField>
  </cacheFields>
</pivotCacheDefinition>
</file>

<file path=xl/pivotCache/pivotCacheRecords1.xml><?xml version="1.0" encoding="utf-8"?>
<pivotCacheRecords xmlns="http://schemas.openxmlformats.org/spreadsheetml/2006/main" xmlns:r="http://schemas.openxmlformats.org/officeDocument/2006/relationships" count="207">
  <r>
    <x v="0"/>
    <x v="0"/>
    <x v="0"/>
    <x v="0"/>
    <x v="0"/>
    <x v="0"/>
    <x v="0"/>
    <x v="0"/>
    <x v="0"/>
    <x v="0"/>
    <x v="0"/>
    <x v="0"/>
    <x v="0"/>
    <x v="0"/>
    <x v="0"/>
    <x v="0"/>
    <x v="0"/>
    <x v="0"/>
    <x v="0"/>
    <x v="0"/>
    <x v="0"/>
    <x v="0"/>
    <x v="0"/>
    <x v="0"/>
  </r>
  <r>
    <x v="1"/>
    <x v="0"/>
    <x v="0"/>
    <x v="0"/>
    <x v="0"/>
    <x v="1"/>
    <x v="0"/>
    <x v="0"/>
    <x v="1"/>
    <x v="0"/>
    <x v="1"/>
    <x v="0"/>
    <x v="0"/>
    <x v="0"/>
    <x v="0"/>
    <x v="0"/>
    <x v="0"/>
    <x v="1"/>
    <x v="0"/>
    <x v="0"/>
    <x v="0"/>
    <x v="0"/>
    <x v="0"/>
    <x v="0"/>
  </r>
  <r>
    <x v="2"/>
    <x v="0"/>
    <x v="0"/>
    <x v="0"/>
    <x v="0"/>
    <x v="0"/>
    <x v="0"/>
    <x v="0"/>
    <x v="2"/>
    <x v="0"/>
    <x v="2"/>
    <x v="0"/>
    <x v="0"/>
    <x v="0"/>
    <x v="0"/>
    <x v="0"/>
    <x v="0"/>
    <x v="2"/>
    <x v="0"/>
    <x v="0"/>
    <x v="0"/>
    <x v="0"/>
    <x v="0"/>
    <x v="0"/>
  </r>
  <r>
    <x v="3"/>
    <x v="0"/>
    <x v="1"/>
    <x v="0"/>
    <x v="0"/>
    <x v="1"/>
    <x v="0"/>
    <x v="0"/>
    <x v="3"/>
    <x v="0"/>
    <x v="3"/>
    <x v="0"/>
    <x v="0"/>
    <x v="0"/>
    <x v="0"/>
    <x v="0"/>
    <x v="0"/>
    <x v="2"/>
    <x v="0"/>
    <x v="0"/>
    <x v="0"/>
    <x v="0"/>
    <x v="0"/>
    <x v="0"/>
  </r>
  <r>
    <x v="4"/>
    <x v="0"/>
    <x v="1"/>
    <x v="0"/>
    <x v="0"/>
    <x v="0"/>
    <x v="0"/>
    <x v="1"/>
    <x v="4"/>
    <x v="0"/>
    <x v="4"/>
    <x v="0"/>
    <x v="0"/>
    <x v="0"/>
    <x v="0"/>
    <x v="0"/>
    <x v="0"/>
    <x v="2"/>
    <x v="0"/>
    <x v="0"/>
    <x v="0"/>
    <x v="0"/>
    <x v="0"/>
    <x v="0"/>
  </r>
  <r>
    <x v="5"/>
    <x v="0"/>
    <x v="1"/>
    <x v="0"/>
    <x v="0"/>
    <x v="1"/>
    <x v="0"/>
    <x v="1"/>
    <x v="5"/>
    <x v="0"/>
    <x v="5"/>
    <x v="0"/>
    <x v="0"/>
    <x v="0"/>
    <x v="0"/>
    <x v="0"/>
    <x v="0"/>
    <x v="1"/>
    <x v="0"/>
    <x v="0"/>
    <x v="0"/>
    <x v="0"/>
    <x v="0"/>
    <x v="0"/>
  </r>
  <r>
    <x v="6"/>
    <x v="0"/>
    <x v="1"/>
    <x v="0"/>
    <x v="0"/>
    <x v="0"/>
    <x v="0"/>
    <x v="1"/>
    <x v="6"/>
    <x v="0"/>
    <x v="6"/>
    <x v="0"/>
    <x v="0"/>
    <x v="0"/>
    <x v="0"/>
    <x v="0"/>
    <x v="0"/>
    <x v="0"/>
    <x v="0"/>
    <x v="0"/>
    <x v="0"/>
    <x v="0"/>
    <x v="0"/>
    <x v="0"/>
  </r>
  <r>
    <x v="7"/>
    <x v="0"/>
    <x v="1"/>
    <x v="0"/>
    <x v="0"/>
    <x v="0"/>
    <x v="0"/>
    <x v="1"/>
    <x v="7"/>
    <x v="0"/>
    <x v="7"/>
    <x v="0"/>
    <x v="0"/>
    <x v="0"/>
    <x v="0"/>
    <x v="0"/>
    <x v="0"/>
    <x v="0"/>
    <x v="0"/>
    <x v="0"/>
    <x v="0"/>
    <x v="0"/>
    <x v="0"/>
    <x v="0"/>
  </r>
  <r>
    <x v="8"/>
    <x v="0"/>
    <x v="1"/>
    <x v="0"/>
    <x v="0"/>
    <x v="0"/>
    <x v="0"/>
    <x v="1"/>
    <x v="8"/>
    <x v="0"/>
    <x v="8"/>
    <x v="0"/>
    <x v="0"/>
    <x v="0"/>
    <x v="0"/>
    <x v="0"/>
    <x v="0"/>
    <x v="0"/>
    <x v="0"/>
    <x v="0"/>
    <x v="0"/>
    <x v="0"/>
    <x v="0"/>
    <x v="0"/>
  </r>
  <r>
    <x v="9"/>
    <x v="0"/>
    <x v="1"/>
    <x v="0"/>
    <x v="0"/>
    <x v="0"/>
    <x v="0"/>
    <x v="1"/>
    <x v="9"/>
    <x v="0"/>
    <x v="9"/>
    <x v="0"/>
    <x v="0"/>
    <x v="0"/>
    <x v="0"/>
    <x v="0"/>
    <x v="0"/>
    <x v="1"/>
    <x v="0"/>
    <x v="0"/>
    <x v="0"/>
    <x v="0"/>
    <x v="0"/>
    <x v="0"/>
  </r>
  <r>
    <x v="10"/>
    <x v="0"/>
    <x v="0"/>
    <x v="0"/>
    <x v="0"/>
    <x v="0"/>
    <x v="0"/>
    <x v="1"/>
    <x v="10"/>
    <x v="0"/>
    <x v="10"/>
    <x v="0"/>
    <x v="0"/>
    <x v="0"/>
    <x v="0"/>
    <x v="0"/>
    <x v="0"/>
    <x v="0"/>
    <x v="0"/>
    <x v="0"/>
    <x v="0"/>
    <x v="0"/>
    <x v="0"/>
    <x v="0"/>
  </r>
  <r>
    <x v="11"/>
    <x v="0"/>
    <x v="2"/>
    <x v="0"/>
    <x v="1"/>
    <x v="0"/>
    <x v="0"/>
    <x v="0"/>
    <x v="11"/>
    <x v="0"/>
    <x v="11"/>
    <x v="0"/>
    <x v="0"/>
    <x v="0"/>
    <x v="0"/>
    <x v="0"/>
    <x v="0"/>
    <x v="0"/>
    <x v="0"/>
    <x v="0"/>
    <x v="0"/>
    <x v="0"/>
    <x v="0"/>
    <x v="0"/>
  </r>
  <r>
    <x v="12"/>
    <x v="0"/>
    <x v="2"/>
    <x v="0"/>
    <x v="1"/>
    <x v="1"/>
    <x v="0"/>
    <x v="0"/>
    <x v="12"/>
    <x v="0"/>
    <x v="12"/>
    <x v="0"/>
    <x v="0"/>
    <x v="0"/>
    <x v="0"/>
    <x v="0"/>
    <x v="0"/>
    <x v="0"/>
    <x v="0"/>
    <x v="0"/>
    <x v="0"/>
    <x v="0"/>
    <x v="0"/>
    <x v="0"/>
  </r>
  <r>
    <x v="13"/>
    <x v="0"/>
    <x v="2"/>
    <x v="0"/>
    <x v="1"/>
    <x v="0"/>
    <x v="0"/>
    <x v="0"/>
    <x v="13"/>
    <x v="0"/>
    <x v="13"/>
    <x v="0"/>
    <x v="0"/>
    <x v="0"/>
    <x v="0"/>
    <x v="0"/>
    <x v="0"/>
    <x v="1"/>
    <x v="0"/>
    <x v="0"/>
    <x v="0"/>
    <x v="0"/>
    <x v="0"/>
    <x v="0"/>
  </r>
  <r>
    <x v="14"/>
    <x v="0"/>
    <x v="3"/>
    <x v="0"/>
    <x v="0"/>
    <x v="0"/>
    <x v="0"/>
    <x v="2"/>
    <x v="14"/>
    <x v="0"/>
    <x v="14"/>
    <x v="0"/>
    <x v="0"/>
    <x v="0"/>
    <x v="0"/>
    <x v="0"/>
    <x v="0"/>
    <x v="1"/>
    <x v="0"/>
    <x v="0"/>
    <x v="0"/>
    <x v="0"/>
    <x v="0"/>
    <x v="0"/>
  </r>
  <r>
    <x v="15"/>
    <x v="0"/>
    <x v="3"/>
    <x v="0"/>
    <x v="0"/>
    <x v="0"/>
    <x v="0"/>
    <x v="2"/>
    <x v="15"/>
    <x v="0"/>
    <x v="15"/>
    <x v="0"/>
    <x v="0"/>
    <x v="0"/>
    <x v="0"/>
    <x v="0"/>
    <x v="0"/>
    <x v="0"/>
    <x v="0"/>
    <x v="0"/>
    <x v="0"/>
    <x v="0"/>
    <x v="0"/>
    <x v="0"/>
  </r>
  <r>
    <x v="16"/>
    <x v="0"/>
    <x v="3"/>
    <x v="0"/>
    <x v="0"/>
    <x v="0"/>
    <x v="0"/>
    <x v="2"/>
    <x v="16"/>
    <x v="0"/>
    <x v="16"/>
    <x v="0"/>
    <x v="0"/>
    <x v="0"/>
    <x v="0"/>
    <x v="0"/>
    <x v="0"/>
    <x v="1"/>
    <x v="0"/>
    <x v="0"/>
    <x v="0"/>
    <x v="0"/>
    <x v="0"/>
    <x v="0"/>
  </r>
  <r>
    <x v="17"/>
    <x v="0"/>
    <x v="3"/>
    <x v="0"/>
    <x v="0"/>
    <x v="0"/>
    <x v="0"/>
    <x v="3"/>
    <x v="17"/>
    <x v="0"/>
    <x v="17"/>
    <x v="0"/>
    <x v="0"/>
    <x v="0"/>
    <x v="0"/>
    <x v="0"/>
    <x v="0"/>
    <x v="0"/>
    <x v="0"/>
    <x v="0"/>
    <x v="0"/>
    <x v="0"/>
    <x v="0"/>
    <x v="0"/>
  </r>
  <r>
    <x v="18"/>
    <x v="0"/>
    <x v="3"/>
    <x v="0"/>
    <x v="0"/>
    <x v="0"/>
    <x v="0"/>
    <x v="3"/>
    <x v="18"/>
    <x v="0"/>
    <x v="18"/>
    <x v="0"/>
    <x v="0"/>
    <x v="0"/>
    <x v="0"/>
    <x v="0"/>
    <x v="0"/>
    <x v="1"/>
    <x v="0"/>
    <x v="0"/>
    <x v="0"/>
    <x v="0"/>
    <x v="0"/>
    <x v="0"/>
  </r>
  <r>
    <x v="19"/>
    <x v="0"/>
    <x v="3"/>
    <x v="0"/>
    <x v="0"/>
    <x v="0"/>
    <x v="0"/>
    <x v="3"/>
    <x v="16"/>
    <x v="0"/>
    <x v="16"/>
    <x v="0"/>
    <x v="0"/>
    <x v="0"/>
    <x v="0"/>
    <x v="0"/>
    <x v="0"/>
    <x v="0"/>
    <x v="0"/>
    <x v="0"/>
    <x v="0"/>
    <x v="0"/>
    <x v="0"/>
    <x v="0"/>
  </r>
  <r>
    <x v="20"/>
    <x v="0"/>
    <x v="3"/>
    <x v="0"/>
    <x v="0"/>
    <x v="0"/>
    <x v="0"/>
    <x v="4"/>
    <x v="19"/>
    <x v="0"/>
    <x v="19"/>
    <x v="0"/>
    <x v="0"/>
    <x v="0"/>
    <x v="0"/>
    <x v="0"/>
    <x v="0"/>
    <x v="1"/>
    <x v="0"/>
    <x v="0"/>
    <x v="0"/>
    <x v="0"/>
    <x v="0"/>
    <x v="0"/>
  </r>
  <r>
    <x v="21"/>
    <x v="0"/>
    <x v="3"/>
    <x v="0"/>
    <x v="0"/>
    <x v="0"/>
    <x v="0"/>
    <x v="4"/>
    <x v="20"/>
    <x v="0"/>
    <x v="20"/>
    <x v="0"/>
    <x v="0"/>
    <x v="0"/>
    <x v="0"/>
    <x v="0"/>
    <x v="0"/>
    <x v="0"/>
    <x v="0"/>
    <x v="0"/>
    <x v="0"/>
    <x v="0"/>
    <x v="0"/>
    <x v="0"/>
  </r>
  <r>
    <x v="22"/>
    <x v="0"/>
    <x v="3"/>
    <x v="0"/>
    <x v="0"/>
    <x v="0"/>
    <x v="0"/>
    <x v="4"/>
    <x v="16"/>
    <x v="0"/>
    <x v="16"/>
    <x v="0"/>
    <x v="0"/>
    <x v="0"/>
    <x v="0"/>
    <x v="0"/>
    <x v="0"/>
    <x v="1"/>
    <x v="0"/>
    <x v="0"/>
    <x v="0"/>
    <x v="0"/>
    <x v="0"/>
    <x v="0"/>
  </r>
  <r>
    <x v="23"/>
    <x v="0"/>
    <x v="3"/>
    <x v="0"/>
    <x v="0"/>
    <x v="0"/>
    <x v="0"/>
    <x v="5"/>
    <x v="21"/>
    <x v="0"/>
    <x v="21"/>
    <x v="0"/>
    <x v="0"/>
    <x v="0"/>
    <x v="0"/>
    <x v="0"/>
    <x v="0"/>
    <x v="0"/>
    <x v="0"/>
    <x v="0"/>
    <x v="0"/>
    <x v="0"/>
    <x v="0"/>
    <x v="0"/>
  </r>
  <r>
    <x v="24"/>
    <x v="0"/>
    <x v="3"/>
    <x v="0"/>
    <x v="0"/>
    <x v="0"/>
    <x v="0"/>
    <x v="5"/>
    <x v="22"/>
    <x v="0"/>
    <x v="22"/>
    <x v="1"/>
    <x v="0"/>
    <x v="0"/>
    <x v="0"/>
    <x v="0"/>
    <x v="0"/>
    <x v="1"/>
    <x v="0"/>
    <x v="0"/>
    <x v="0"/>
    <x v="0"/>
    <x v="0"/>
    <x v="0"/>
  </r>
  <r>
    <x v="25"/>
    <x v="0"/>
    <x v="3"/>
    <x v="0"/>
    <x v="0"/>
    <x v="0"/>
    <x v="0"/>
    <x v="5"/>
    <x v="16"/>
    <x v="0"/>
    <x v="16"/>
    <x v="0"/>
    <x v="0"/>
    <x v="0"/>
    <x v="0"/>
    <x v="0"/>
    <x v="0"/>
    <x v="0"/>
    <x v="0"/>
    <x v="0"/>
    <x v="0"/>
    <x v="0"/>
    <x v="0"/>
    <x v="0"/>
  </r>
  <r>
    <x v="26"/>
    <x v="0"/>
    <x v="3"/>
    <x v="0"/>
    <x v="0"/>
    <x v="0"/>
    <x v="0"/>
    <x v="6"/>
    <x v="23"/>
    <x v="0"/>
    <x v="23"/>
    <x v="0"/>
    <x v="0"/>
    <x v="0"/>
    <x v="0"/>
    <x v="0"/>
    <x v="0"/>
    <x v="1"/>
    <x v="0"/>
    <x v="0"/>
    <x v="0"/>
    <x v="0"/>
    <x v="0"/>
    <x v="0"/>
  </r>
  <r>
    <x v="27"/>
    <x v="0"/>
    <x v="3"/>
    <x v="0"/>
    <x v="0"/>
    <x v="0"/>
    <x v="0"/>
    <x v="6"/>
    <x v="24"/>
    <x v="0"/>
    <x v="24"/>
    <x v="0"/>
    <x v="0"/>
    <x v="0"/>
    <x v="0"/>
    <x v="0"/>
    <x v="0"/>
    <x v="0"/>
    <x v="0"/>
    <x v="0"/>
    <x v="0"/>
    <x v="0"/>
    <x v="0"/>
    <x v="0"/>
  </r>
  <r>
    <x v="28"/>
    <x v="0"/>
    <x v="3"/>
    <x v="0"/>
    <x v="0"/>
    <x v="0"/>
    <x v="0"/>
    <x v="6"/>
    <x v="16"/>
    <x v="0"/>
    <x v="16"/>
    <x v="0"/>
    <x v="0"/>
    <x v="0"/>
    <x v="0"/>
    <x v="0"/>
    <x v="0"/>
    <x v="1"/>
    <x v="0"/>
    <x v="0"/>
    <x v="0"/>
    <x v="0"/>
    <x v="0"/>
    <x v="0"/>
  </r>
  <r>
    <x v="29"/>
    <x v="0"/>
    <x v="3"/>
    <x v="0"/>
    <x v="0"/>
    <x v="0"/>
    <x v="0"/>
    <x v="7"/>
    <x v="25"/>
    <x v="0"/>
    <x v="25"/>
    <x v="0"/>
    <x v="0"/>
    <x v="0"/>
    <x v="0"/>
    <x v="0"/>
    <x v="0"/>
    <x v="0"/>
    <x v="0"/>
    <x v="0"/>
    <x v="0"/>
    <x v="0"/>
    <x v="0"/>
    <x v="0"/>
  </r>
  <r>
    <x v="30"/>
    <x v="0"/>
    <x v="3"/>
    <x v="0"/>
    <x v="0"/>
    <x v="0"/>
    <x v="0"/>
    <x v="7"/>
    <x v="26"/>
    <x v="0"/>
    <x v="26"/>
    <x v="0"/>
    <x v="0"/>
    <x v="0"/>
    <x v="0"/>
    <x v="0"/>
    <x v="0"/>
    <x v="1"/>
    <x v="0"/>
    <x v="0"/>
    <x v="0"/>
    <x v="0"/>
    <x v="0"/>
    <x v="0"/>
  </r>
  <r>
    <x v="31"/>
    <x v="0"/>
    <x v="3"/>
    <x v="0"/>
    <x v="0"/>
    <x v="0"/>
    <x v="0"/>
    <x v="7"/>
    <x v="27"/>
    <x v="0"/>
    <x v="27"/>
    <x v="0"/>
    <x v="0"/>
    <x v="0"/>
    <x v="0"/>
    <x v="0"/>
    <x v="0"/>
    <x v="1"/>
    <x v="0"/>
    <x v="0"/>
    <x v="0"/>
    <x v="0"/>
    <x v="0"/>
    <x v="0"/>
  </r>
  <r>
    <x v="32"/>
    <x v="0"/>
    <x v="3"/>
    <x v="0"/>
    <x v="0"/>
    <x v="0"/>
    <x v="0"/>
    <x v="8"/>
    <x v="28"/>
    <x v="0"/>
    <x v="28"/>
    <x v="0"/>
    <x v="0"/>
    <x v="0"/>
    <x v="0"/>
    <x v="0"/>
    <x v="0"/>
    <x v="1"/>
    <x v="0"/>
    <x v="0"/>
    <x v="0"/>
    <x v="0"/>
    <x v="0"/>
    <x v="0"/>
  </r>
  <r>
    <x v="33"/>
    <x v="0"/>
    <x v="3"/>
    <x v="0"/>
    <x v="0"/>
    <x v="0"/>
    <x v="0"/>
    <x v="8"/>
    <x v="29"/>
    <x v="0"/>
    <x v="29"/>
    <x v="0"/>
    <x v="0"/>
    <x v="0"/>
    <x v="0"/>
    <x v="0"/>
    <x v="0"/>
    <x v="0"/>
    <x v="0"/>
    <x v="0"/>
    <x v="0"/>
    <x v="0"/>
    <x v="0"/>
    <x v="0"/>
  </r>
  <r>
    <x v="34"/>
    <x v="0"/>
    <x v="3"/>
    <x v="0"/>
    <x v="0"/>
    <x v="0"/>
    <x v="0"/>
    <x v="8"/>
    <x v="27"/>
    <x v="0"/>
    <x v="30"/>
    <x v="0"/>
    <x v="0"/>
    <x v="0"/>
    <x v="0"/>
    <x v="0"/>
    <x v="0"/>
    <x v="1"/>
    <x v="0"/>
    <x v="0"/>
    <x v="0"/>
    <x v="0"/>
    <x v="0"/>
    <x v="0"/>
  </r>
  <r>
    <x v="35"/>
    <x v="0"/>
    <x v="3"/>
    <x v="0"/>
    <x v="0"/>
    <x v="0"/>
    <x v="0"/>
    <x v="9"/>
    <x v="30"/>
    <x v="0"/>
    <x v="31"/>
    <x v="0"/>
    <x v="0"/>
    <x v="0"/>
    <x v="0"/>
    <x v="0"/>
    <x v="0"/>
    <x v="0"/>
    <x v="0"/>
    <x v="0"/>
    <x v="0"/>
    <x v="0"/>
    <x v="0"/>
    <x v="0"/>
  </r>
  <r>
    <x v="36"/>
    <x v="0"/>
    <x v="3"/>
    <x v="0"/>
    <x v="0"/>
    <x v="0"/>
    <x v="0"/>
    <x v="9"/>
    <x v="31"/>
    <x v="0"/>
    <x v="32"/>
    <x v="0"/>
    <x v="0"/>
    <x v="0"/>
    <x v="0"/>
    <x v="0"/>
    <x v="0"/>
    <x v="0"/>
    <x v="0"/>
    <x v="0"/>
    <x v="0"/>
    <x v="0"/>
    <x v="0"/>
    <x v="0"/>
  </r>
  <r>
    <x v="37"/>
    <x v="0"/>
    <x v="3"/>
    <x v="0"/>
    <x v="0"/>
    <x v="0"/>
    <x v="0"/>
    <x v="9"/>
    <x v="16"/>
    <x v="0"/>
    <x v="16"/>
    <x v="0"/>
    <x v="0"/>
    <x v="0"/>
    <x v="0"/>
    <x v="0"/>
    <x v="0"/>
    <x v="0"/>
    <x v="0"/>
    <x v="0"/>
    <x v="0"/>
    <x v="0"/>
    <x v="0"/>
    <x v="0"/>
  </r>
  <r>
    <x v="38"/>
    <x v="0"/>
    <x v="3"/>
    <x v="0"/>
    <x v="0"/>
    <x v="0"/>
    <x v="0"/>
    <x v="10"/>
    <x v="32"/>
    <x v="0"/>
    <x v="33"/>
    <x v="0"/>
    <x v="0"/>
    <x v="0"/>
    <x v="0"/>
    <x v="0"/>
    <x v="0"/>
    <x v="0"/>
    <x v="0"/>
    <x v="0"/>
    <x v="0"/>
    <x v="0"/>
    <x v="0"/>
    <x v="0"/>
  </r>
  <r>
    <x v="39"/>
    <x v="0"/>
    <x v="3"/>
    <x v="0"/>
    <x v="0"/>
    <x v="0"/>
    <x v="0"/>
    <x v="10"/>
    <x v="33"/>
    <x v="0"/>
    <x v="34"/>
    <x v="0"/>
    <x v="0"/>
    <x v="0"/>
    <x v="0"/>
    <x v="0"/>
    <x v="0"/>
    <x v="1"/>
    <x v="0"/>
    <x v="0"/>
    <x v="0"/>
    <x v="0"/>
    <x v="0"/>
    <x v="0"/>
  </r>
  <r>
    <x v="40"/>
    <x v="0"/>
    <x v="3"/>
    <x v="0"/>
    <x v="0"/>
    <x v="0"/>
    <x v="0"/>
    <x v="11"/>
    <x v="34"/>
    <x v="0"/>
    <x v="35"/>
    <x v="0"/>
    <x v="0"/>
    <x v="0"/>
    <x v="0"/>
    <x v="0"/>
    <x v="0"/>
    <x v="1"/>
    <x v="0"/>
    <x v="0"/>
    <x v="0"/>
    <x v="0"/>
    <x v="0"/>
    <x v="0"/>
  </r>
  <r>
    <x v="41"/>
    <x v="0"/>
    <x v="3"/>
    <x v="0"/>
    <x v="0"/>
    <x v="0"/>
    <x v="0"/>
    <x v="11"/>
    <x v="35"/>
    <x v="0"/>
    <x v="36"/>
    <x v="0"/>
    <x v="0"/>
    <x v="0"/>
    <x v="0"/>
    <x v="0"/>
    <x v="0"/>
    <x v="1"/>
    <x v="0"/>
    <x v="0"/>
    <x v="0"/>
    <x v="0"/>
    <x v="0"/>
    <x v="0"/>
  </r>
  <r>
    <x v="42"/>
    <x v="0"/>
    <x v="3"/>
    <x v="0"/>
    <x v="0"/>
    <x v="0"/>
    <x v="0"/>
    <x v="12"/>
    <x v="36"/>
    <x v="0"/>
    <x v="37"/>
    <x v="0"/>
    <x v="0"/>
    <x v="0"/>
    <x v="0"/>
    <x v="0"/>
    <x v="0"/>
    <x v="2"/>
    <x v="0"/>
    <x v="0"/>
    <x v="0"/>
    <x v="0"/>
    <x v="0"/>
    <x v="0"/>
  </r>
  <r>
    <x v="43"/>
    <x v="0"/>
    <x v="3"/>
    <x v="0"/>
    <x v="0"/>
    <x v="0"/>
    <x v="0"/>
    <x v="12"/>
    <x v="37"/>
    <x v="0"/>
    <x v="38"/>
    <x v="0"/>
    <x v="0"/>
    <x v="0"/>
    <x v="0"/>
    <x v="0"/>
    <x v="0"/>
    <x v="2"/>
    <x v="0"/>
    <x v="0"/>
    <x v="0"/>
    <x v="0"/>
    <x v="0"/>
    <x v="0"/>
  </r>
  <r>
    <x v="44"/>
    <x v="0"/>
    <x v="3"/>
    <x v="0"/>
    <x v="0"/>
    <x v="0"/>
    <x v="0"/>
    <x v="12"/>
    <x v="16"/>
    <x v="0"/>
    <x v="16"/>
    <x v="0"/>
    <x v="0"/>
    <x v="0"/>
    <x v="0"/>
    <x v="0"/>
    <x v="0"/>
    <x v="2"/>
    <x v="0"/>
    <x v="0"/>
    <x v="0"/>
    <x v="0"/>
    <x v="0"/>
    <x v="0"/>
  </r>
  <r>
    <x v="45"/>
    <x v="0"/>
    <x v="3"/>
    <x v="0"/>
    <x v="0"/>
    <x v="0"/>
    <x v="0"/>
    <x v="13"/>
    <x v="38"/>
    <x v="0"/>
    <x v="39"/>
    <x v="0"/>
    <x v="0"/>
    <x v="0"/>
    <x v="0"/>
    <x v="0"/>
    <x v="0"/>
    <x v="1"/>
    <x v="0"/>
    <x v="0"/>
    <x v="0"/>
    <x v="0"/>
    <x v="0"/>
    <x v="0"/>
  </r>
  <r>
    <x v="46"/>
    <x v="0"/>
    <x v="3"/>
    <x v="0"/>
    <x v="0"/>
    <x v="0"/>
    <x v="0"/>
    <x v="13"/>
    <x v="35"/>
    <x v="0"/>
    <x v="36"/>
    <x v="0"/>
    <x v="0"/>
    <x v="0"/>
    <x v="0"/>
    <x v="0"/>
    <x v="0"/>
    <x v="1"/>
    <x v="0"/>
    <x v="0"/>
    <x v="0"/>
    <x v="0"/>
    <x v="0"/>
    <x v="0"/>
  </r>
  <r>
    <x v="47"/>
    <x v="0"/>
    <x v="3"/>
    <x v="0"/>
    <x v="0"/>
    <x v="0"/>
    <x v="0"/>
    <x v="13"/>
    <x v="16"/>
    <x v="0"/>
    <x v="16"/>
    <x v="0"/>
    <x v="0"/>
    <x v="0"/>
    <x v="0"/>
    <x v="0"/>
    <x v="0"/>
    <x v="1"/>
    <x v="0"/>
    <x v="0"/>
    <x v="0"/>
    <x v="0"/>
    <x v="0"/>
    <x v="0"/>
  </r>
  <r>
    <x v="48"/>
    <x v="0"/>
    <x v="3"/>
    <x v="0"/>
    <x v="0"/>
    <x v="0"/>
    <x v="0"/>
    <x v="14"/>
    <x v="39"/>
    <x v="0"/>
    <x v="40"/>
    <x v="2"/>
    <x v="0"/>
    <x v="0"/>
    <x v="0"/>
    <x v="0"/>
    <x v="0"/>
    <x v="1"/>
    <x v="0"/>
    <x v="0"/>
    <x v="0"/>
    <x v="0"/>
    <x v="0"/>
    <x v="0"/>
  </r>
  <r>
    <x v="49"/>
    <x v="0"/>
    <x v="3"/>
    <x v="0"/>
    <x v="0"/>
    <x v="0"/>
    <x v="0"/>
    <x v="14"/>
    <x v="40"/>
    <x v="0"/>
    <x v="41"/>
    <x v="0"/>
    <x v="0"/>
    <x v="0"/>
    <x v="0"/>
    <x v="0"/>
    <x v="0"/>
    <x v="0"/>
    <x v="0"/>
    <x v="0"/>
    <x v="0"/>
    <x v="0"/>
    <x v="0"/>
    <x v="0"/>
  </r>
  <r>
    <x v="50"/>
    <x v="0"/>
    <x v="3"/>
    <x v="0"/>
    <x v="0"/>
    <x v="0"/>
    <x v="0"/>
    <x v="14"/>
    <x v="41"/>
    <x v="0"/>
    <x v="42"/>
    <x v="0"/>
    <x v="0"/>
    <x v="0"/>
    <x v="0"/>
    <x v="0"/>
    <x v="0"/>
    <x v="0"/>
    <x v="0"/>
    <x v="0"/>
    <x v="0"/>
    <x v="0"/>
    <x v="0"/>
    <x v="0"/>
  </r>
  <r>
    <x v="51"/>
    <x v="0"/>
    <x v="3"/>
    <x v="0"/>
    <x v="0"/>
    <x v="0"/>
    <x v="0"/>
    <x v="15"/>
    <x v="42"/>
    <x v="0"/>
    <x v="43"/>
    <x v="0"/>
    <x v="0"/>
    <x v="0"/>
    <x v="0"/>
    <x v="0"/>
    <x v="0"/>
    <x v="1"/>
    <x v="0"/>
    <x v="0"/>
    <x v="0"/>
    <x v="0"/>
    <x v="0"/>
    <x v="0"/>
  </r>
  <r>
    <x v="52"/>
    <x v="0"/>
    <x v="3"/>
    <x v="0"/>
    <x v="0"/>
    <x v="0"/>
    <x v="0"/>
    <x v="15"/>
    <x v="35"/>
    <x v="0"/>
    <x v="36"/>
    <x v="0"/>
    <x v="0"/>
    <x v="0"/>
    <x v="0"/>
    <x v="0"/>
    <x v="0"/>
    <x v="1"/>
    <x v="0"/>
    <x v="0"/>
    <x v="0"/>
    <x v="0"/>
    <x v="0"/>
    <x v="0"/>
  </r>
  <r>
    <x v="53"/>
    <x v="0"/>
    <x v="3"/>
    <x v="0"/>
    <x v="0"/>
    <x v="0"/>
    <x v="0"/>
    <x v="15"/>
    <x v="43"/>
    <x v="0"/>
    <x v="44"/>
    <x v="0"/>
    <x v="0"/>
    <x v="0"/>
    <x v="0"/>
    <x v="0"/>
    <x v="0"/>
    <x v="1"/>
    <x v="0"/>
    <x v="0"/>
    <x v="0"/>
    <x v="0"/>
    <x v="0"/>
    <x v="0"/>
  </r>
  <r>
    <x v="54"/>
    <x v="0"/>
    <x v="3"/>
    <x v="0"/>
    <x v="0"/>
    <x v="0"/>
    <x v="0"/>
    <x v="16"/>
    <x v="44"/>
    <x v="0"/>
    <x v="45"/>
    <x v="0"/>
    <x v="0"/>
    <x v="0"/>
    <x v="0"/>
    <x v="0"/>
    <x v="0"/>
    <x v="2"/>
    <x v="0"/>
    <x v="0"/>
    <x v="0"/>
    <x v="0"/>
    <x v="0"/>
    <x v="0"/>
  </r>
  <r>
    <x v="55"/>
    <x v="0"/>
    <x v="3"/>
    <x v="0"/>
    <x v="0"/>
    <x v="0"/>
    <x v="0"/>
    <x v="16"/>
    <x v="45"/>
    <x v="0"/>
    <x v="46"/>
    <x v="0"/>
    <x v="0"/>
    <x v="0"/>
    <x v="0"/>
    <x v="0"/>
    <x v="0"/>
    <x v="2"/>
    <x v="0"/>
    <x v="0"/>
    <x v="0"/>
    <x v="0"/>
    <x v="0"/>
    <x v="0"/>
  </r>
  <r>
    <x v="56"/>
    <x v="0"/>
    <x v="3"/>
    <x v="0"/>
    <x v="0"/>
    <x v="0"/>
    <x v="0"/>
    <x v="17"/>
    <x v="46"/>
    <x v="0"/>
    <x v="47"/>
    <x v="0"/>
    <x v="0"/>
    <x v="0"/>
    <x v="0"/>
    <x v="0"/>
    <x v="0"/>
    <x v="2"/>
    <x v="0"/>
    <x v="0"/>
    <x v="0"/>
    <x v="0"/>
    <x v="0"/>
    <x v="0"/>
  </r>
  <r>
    <x v="57"/>
    <x v="0"/>
    <x v="3"/>
    <x v="0"/>
    <x v="0"/>
    <x v="0"/>
    <x v="0"/>
    <x v="18"/>
    <x v="47"/>
    <x v="0"/>
    <x v="48"/>
    <x v="0"/>
    <x v="0"/>
    <x v="0"/>
    <x v="0"/>
    <x v="0"/>
    <x v="0"/>
    <x v="2"/>
    <x v="0"/>
    <x v="0"/>
    <x v="0"/>
    <x v="0"/>
    <x v="0"/>
    <x v="0"/>
  </r>
  <r>
    <x v="58"/>
    <x v="0"/>
    <x v="3"/>
    <x v="0"/>
    <x v="0"/>
    <x v="0"/>
    <x v="0"/>
    <x v="19"/>
    <x v="48"/>
    <x v="0"/>
    <x v="49"/>
    <x v="0"/>
    <x v="0"/>
    <x v="0"/>
    <x v="0"/>
    <x v="0"/>
    <x v="0"/>
    <x v="2"/>
    <x v="0"/>
    <x v="0"/>
    <x v="0"/>
    <x v="0"/>
    <x v="0"/>
    <x v="0"/>
  </r>
  <r>
    <x v="59"/>
    <x v="0"/>
    <x v="3"/>
    <x v="0"/>
    <x v="0"/>
    <x v="0"/>
    <x v="0"/>
    <x v="19"/>
    <x v="49"/>
    <x v="0"/>
    <x v="50"/>
    <x v="0"/>
    <x v="0"/>
    <x v="0"/>
    <x v="0"/>
    <x v="0"/>
    <x v="0"/>
    <x v="2"/>
    <x v="0"/>
    <x v="0"/>
    <x v="0"/>
    <x v="0"/>
    <x v="0"/>
    <x v="0"/>
  </r>
  <r>
    <x v="60"/>
    <x v="0"/>
    <x v="3"/>
    <x v="0"/>
    <x v="0"/>
    <x v="0"/>
    <x v="0"/>
    <x v="19"/>
    <x v="16"/>
    <x v="0"/>
    <x v="16"/>
    <x v="0"/>
    <x v="0"/>
    <x v="0"/>
    <x v="0"/>
    <x v="0"/>
    <x v="0"/>
    <x v="2"/>
    <x v="0"/>
    <x v="0"/>
    <x v="0"/>
    <x v="0"/>
    <x v="0"/>
    <x v="0"/>
  </r>
  <r>
    <x v="61"/>
    <x v="0"/>
    <x v="3"/>
    <x v="0"/>
    <x v="0"/>
    <x v="0"/>
    <x v="0"/>
    <x v="20"/>
    <x v="50"/>
    <x v="0"/>
    <x v="51"/>
    <x v="0"/>
    <x v="0"/>
    <x v="0"/>
    <x v="0"/>
    <x v="0"/>
    <x v="0"/>
    <x v="2"/>
    <x v="0"/>
    <x v="0"/>
    <x v="0"/>
    <x v="0"/>
    <x v="0"/>
    <x v="0"/>
  </r>
  <r>
    <x v="62"/>
    <x v="0"/>
    <x v="3"/>
    <x v="0"/>
    <x v="0"/>
    <x v="2"/>
    <x v="0"/>
    <x v="20"/>
    <x v="51"/>
    <x v="0"/>
    <x v="52"/>
    <x v="3"/>
    <x v="0"/>
    <x v="0"/>
    <x v="1"/>
    <x v="0"/>
    <x v="1"/>
    <x v="0"/>
    <x v="0"/>
    <x v="0"/>
    <x v="0"/>
    <x v="0"/>
    <x v="0"/>
    <x v="0"/>
  </r>
  <r>
    <x v="63"/>
    <x v="0"/>
    <x v="3"/>
    <x v="0"/>
    <x v="0"/>
    <x v="0"/>
    <x v="0"/>
    <x v="20"/>
    <x v="16"/>
    <x v="0"/>
    <x v="16"/>
    <x v="4"/>
    <x v="0"/>
    <x v="1"/>
    <x v="0"/>
    <x v="0"/>
    <x v="0"/>
    <x v="2"/>
    <x v="0"/>
    <x v="0"/>
    <x v="0"/>
    <x v="0"/>
    <x v="0"/>
    <x v="0"/>
  </r>
  <r>
    <x v="64"/>
    <x v="0"/>
    <x v="3"/>
    <x v="0"/>
    <x v="0"/>
    <x v="0"/>
    <x v="0"/>
    <x v="21"/>
    <x v="52"/>
    <x v="0"/>
    <x v="53"/>
    <x v="0"/>
    <x v="0"/>
    <x v="0"/>
    <x v="0"/>
    <x v="0"/>
    <x v="0"/>
    <x v="0"/>
    <x v="0"/>
    <x v="0"/>
    <x v="0"/>
    <x v="0"/>
    <x v="0"/>
    <x v="0"/>
  </r>
  <r>
    <x v="65"/>
    <x v="0"/>
    <x v="3"/>
    <x v="0"/>
    <x v="0"/>
    <x v="0"/>
    <x v="0"/>
    <x v="21"/>
    <x v="53"/>
    <x v="0"/>
    <x v="54"/>
    <x v="0"/>
    <x v="0"/>
    <x v="0"/>
    <x v="0"/>
    <x v="0"/>
    <x v="0"/>
    <x v="3"/>
    <x v="0"/>
    <x v="0"/>
    <x v="0"/>
    <x v="0"/>
    <x v="0"/>
    <x v="0"/>
  </r>
  <r>
    <x v="66"/>
    <x v="0"/>
    <x v="3"/>
    <x v="0"/>
    <x v="0"/>
    <x v="0"/>
    <x v="0"/>
    <x v="21"/>
    <x v="16"/>
    <x v="0"/>
    <x v="16"/>
    <x v="0"/>
    <x v="0"/>
    <x v="0"/>
    <x v="0"/>
    <x v="0"/>
    <x v="0"/>
    <x v="0"/>
    <x v="0"/>
    <x v="0"/>
    <x v="0"/>
    <x v="0"/>
    <x v="0"/>
    <x v="0"/>
  </r>
  <r>
    <x v="67"/>
    <x v="0"/>
    <x v="3"/>
    <x v="0"/>
    <x v="0"/>
    <x v="0"/>
    <x v="0"/>
    <x v="22"/>
    <x v="54"/>
    <x v="0"/>
    <x v="55"/>
    <x v="2"/>
    <x v="0"/>
    <x v="0"/>
    <x v="0"/>
    <x v="0"/>
    <x v="0"/>
    <x v="1"/>
    <x v="0"/>
    <x v="0"/>
    <x v="0"/>
    <x v="0"/>
    <x v="0"/>
    <x v="0"/>
  </r>
  <r>
    <x v="68"/>
    <x v="0"/>
    <x v="3"/>
    <x v="0"/>
    <x v="0"/>
    <x v="2"/>
    <x v="0"/>
    <x v="22"/>
    <x v="55"/>
    <x v="0"/>
    <x v="56"/>
    <x v="5"/>
    <x v="0"/>
    <x v="0"/>
    <x v="1"/>
    <x v="0"/>
    <x v="1"/>
    <x v="2"/>
    <x v="0"/>
    <x v="0"/>
    <x v="0"/>
    <x v="0"/>
    <x v="0"/>
    <x v="0"/>
  </r>
  <r>
    <x v="69"/>
    <x v="0"/>
    <x v="3"/>
    <x v="0"/>
    <x v="0"/>
    <x v="0"/>
    <x v="0"/>
    <x v="22"/>
    <x v="16"/>
    <x v="0"/>
    <x v="16"/>
    <x v="0"/>
    <x v="0"/>
    <x v="0"/>
    <x v="0"/>
    <x v="0"/>
    <x v="0"/>
    <x v="0"/>
    <x v="0"/>
    <x v="0"/>
    <x v="0"/>
    <x v="0"/>
    <x v="0"/>
    <x v="0"/>
  </r>
  <r>
    <x v="70"/>
    <x v="0"/>
    <x v="3"/>
    <x v="0"/>
    <x v="0"/>
    <x v="0"/>
    <x v="0"/>
    <x v="23"/>
    <x v="56"/>
    <x v="0"/>
    <x v="57"/>
    <x v="0"/>
    <x v="0"/>
    <x v="0"/>
    <x v="0"/>
    <x v="0"/>
    <x v="0"/>
    <x v="3"/>
    <x v="0"/>
    <x v="0"/>
    <x v="0"/>
    <x v="0"/>
    <x v="0"/>
    <x v="0"/>
  </r>
  <r>
    <x v="71"/>
    <x v="0"/>
    <x v="3"/>
    <x v="0"/>
    <x v="0"/>
    <x v="0"/>
    <x v="0"/>
    <x v="24"/>
    <x v="57"/>
    <x v="0"/>
    <x v="58"/>
    <x v="0"/>
    <x v="0"/>
    <x v="0"/>
    <x v="0"/>
    <x v="0"/>
    <x v="0"/>
    <x v="0"/>
    <x v="0"/>
    <x v="0"/>
    <x v="0"/>
    <x v="0"/>
    <x v="0"/>
    <x v="0"/>
  </r>
  <r>
    <x v="72"/>
    <x v="0"/>
    <x v="3"/>
    <x v="0"/>
    <x v="0"/>
    <x v="0"/>
    <x v="0"/>
    <x v="23"/>
    <x v="16"/>
    <x v="0"/>
    <x v="16"/>
    <x v="0"/>
    <x v="0"/>
    <x v="0"/>
    <x v="0"/>
    <x v="0"/>
    <x v="0"/>
    <x v="0"/>
    <x v="0"/>
    <x v="0"/>
    <x v="0"/>
    <x v="0"/>
    <x v="0"/>
    <x v="0"/>
  </r>
  <r>
    <x v="73"/>
    <x v="0"/>
    <x v="3"/>
    <x v="0"/>
    <x v="0"/>
    <x v="0"/>
    <x v="0"/>
    <x v="25"/>
    <x v="58"/>
    <x v="0"/>
    <x v="59"/>
    <x v="0"/>
    <x v="0"/>
    <x v="0"/>
    <x v="0"/>
    <x v="0"/>
    <x v="0"/>
    <x v="2"/>
    <x v="0"/>
    <x v="0"/>
    <x v="0"/>
    <x v="0"/>
    <x v="0"/>
    <x v="0"/>
  </r>
  <r>
    <x v="74"/>
    <x v="0"/>
    <x v="3"/>
    <x v="0"/>
    <x v="0"/>
    <x v="0"/>
    <x v="0"/>
    <x v="25"/>
    <x v="59"/>
    <x v="0"/>
    <x v="60"/>
    <x v="0"/>
    <x v="0"/>
    <x v="0"/>
    <x v="0"/>
    <x v="0"/>
    <x v="0"/>
    <x v="0"/>
    <x v="0"/>
    <x v="0"/>
    <x v="0"/>
    <x v="0"/>
    <x v="0"/>
    <x v="0"/>
  </r>
  <r>
    <x v="75"/>
    <x v="0"/>
    <x v="3"/>
    <x v="0"/>
    <x v="0"/>
    <x v="0"/>
    <x v="0"/>
    <x v="25"/>
    <x v="16"/>
    <x v="0"/>
    <x v="16"/>
    <x v="0"/>
    <x v="0"/>
    <x v="0"/>
    <x v="0"/>
    <x v="0"/>
    <x v="0"/>
    <x v="2"/>
    <x v="0"/>
    <x v="0"/>
    <x v="0"/>
    <x v="0"/>
    <x v="0"/>
    <x v="0"/>
  </r>
  <r>
    <x v="76"/>
    <x v="0"/>
    <x v="3"/>
    <x v="0"/>
    <x v="0"/>
    <x v="0"/>
    <x v="0"/>
    <x v="26"/>
    <x v="60"/>
    <x v="0"/>
    <x v="61"/>
    <x v="0"/>
    <x v="0"/>
    <x v="0"/>
    <x v="0"/>
    <x v="0"/>
    <x v="0"/>
    <x v="1"/>
    <x v="0"/>
    <x v="0"/>
    <x v="0"/>
    <x v="0"/>
    <x v="0"/>
    <x v="0"/>
  </r>
  <r>
    <x v="77"/>
    <x v="0"/>
    <x v="3"/>
    <x v="0"/>
    <x v="0"/>
    <x v="0"/>
    <x v="0"/>
    <x v="26"/>
    <x v="61"/>
    <x v="0"/>
    <x v="62"/>
    <x v="0"/>
    <x v="0"/>
    <x v="0"/>
    <x v="0"/>
    <x v="0"/>
    <x v="0"/>
    <x v="1"/>
    <x v="0"/>
    <x v="0"/>
    <x v="0"/>
    <x v="0"/>
    <x v="0"/>
    <x v="0"/>
  </r>
  <r>
    <x v="78"/>
    <x v="0"/>
    <x v="3"/>
    <x v="0"/>
    <x v="0"/>
    <x v="0"/>
    <x v="0"/>
    <x v="26"/>
    <x v="16"/>
    <x v="0"/>
    <x v="16"/>
    <x v="0"/>
    <x v="0"/>
    <x v="0"/>
    <x v="0"/>
    <x v="0"/>
    <x v="0"/>
    <x v="2"/>
    <x v="0"/>
    <x v="0"/>
    <x v="0"/>
    <x v="0"/>
    <x v="0"/>
    <x v="0"/>
  </r>
  <r>
    <x v="79"/>
    <x v="0"/>
    <x v="3"/>
    <x v="0"/>
    <x v="0"/>
    <x v="0"/>
    <x v="0"/>
    <x v="27"/>
    <x v="62"/>
    <x v="0"/>
    <x v="63"/>
    <x v="0"/>
    <x v="0"/>
    <x v="0"/>
    <x v="0"/>
    <x v="0"/>
    <x v="0"/>
    <x v="2"/>
    <x v="0"/>
    <x v="0"/>
    <x v="0"/>
    <x v="0"/>
    <x v="0"/>
    <x v="0"/>
  </r>
  <r>
    <x v="80"/>
    <x v="0"/>
    <x v="3"/>
    <x v="0"/>
    <x v="0"/>
    <x v="0"/>
    <x v="0"/>
    <x v="27"/>
    <x v="63"/>
    <x v="0"/>
    <x v="64"/>
    <x v="0"/>
    <x v="0"/>
    <x v="0"/>
    <x v="0"/>
    <x v="0"/>
    <x v="0"/>
    <x v="1"/>
    <x v="0"/>
    <x v="0"/>
    <x v="0"/>
    <x v="0"/>
    <x v="0"/>
    <x v="0"/>
  </r>
  <r>
    <x v="81"/>
    <x v="0"/>
    <x v="3"/>
    <x v="0"/>
    <x v="0"/>
    <x v="0"/>
    <x v="0"/>
    <x v="28"/>
    <x v="64"/>
    <x v="0"/>
    <x v="65"/>
    <x v="0"/>
    <x v="0"/>
    <x v="0"/>
    <x v="0"/>
    <x v="0"/>
    <x v="0"/>
    <x v="1"/>
    <x v="0"/>
    <x v="0"/>
    <x v="0"/>
    <x v="0"/>
    <x v="0"/>
    <x v="0"/>
  </r>
  <r>
    <x v="82"/>
    <x v="0"/>
    <x v="3"/>
    <x v="0"/>
    <x v="0"/>
    <x v="0"/>
    <x v="0"/>
    <x v="28"/>
    <x v="63"/>
    <x v="0"/>
    <x v="64"/>
    <x v="0"/>
    <x v="0"/>
    <x v="0"/>
    <x v="0"/>
    <x v="0"/>
    <x v="0"/>
    <x v="2"/>
    <x v="0"/>
    <x v="0"/>
    <x v="0"/>
    <x v="0"/>
    <x v="0"/>
    <x v="0"/>
  </r>
  <r>
    <x v="83"/>
    <x v="0"/>
    <x v="3"/>
    <x v="0"/>
    <x v="0"/>
    <x v="0"/>
    <x v="0"/>
    <x v="29"/>
    <x v="65"/>
    <x v="0"/>
    <x v="66"/>
    <x v="0"/>
    <x v="0"/>
    <x v="0"/>
    <x v="0"/>
    <x v="0"/>
    <x v="0"/>
    <x v="3"/>
    <x v="0"/>
    <x v="0"/>
    <x v="0"/>
    <x v="0"/>
    <x v="0"/>
    <x v="0"/>
  </r>
  <r>
    <x v="84"/>
    <x v="0"/>
    <x v="3"/>
    <x v="0"/>
    <x v="0"/>
    <x v="0"/>
    <x v="0"/>
    <x v="29"/>
    <x v="66"/>
    <x v="0"/>
    <x v="67"/>
    <x v="0"/>
    <x v="0"/>
    <x v="0"/>
    <x v="0"/>
    <x v="0"/>
    <x v="0"/>
    <x v="2"/>
    <x v="0"/>
    <x v="0"/>
    <x v="0"/>
    <x v="0"/>
    <x v="0"/>
    <x v="0"/>
  </r>
  <r>
    <x v="85"/>
    <x v="0"/>
    <x v="3"/>
    <x v="0"/>
    <x v="0"/>
    <x v="0"/>
    <x v="0"/>
    <x v="29"/>
    <x v="67"/>
    <x v="0"/>
    <x v="68"/>
    <x v="0"/>
    <x v="0"/>
    <x v="0"/>
    <x v="0"/>
    <x v="0"/>
    <x v="0"/>
    <x v="2"/>
    <x v="0"/>
    <x v="0"/>
    <x v="0"/>
    <x v="0"/>
    <x v="0"/>
    <x v="0"/>
  </r>
  <r>
    <x v="86"/>
    <x v="0"/>
    <x v="3"/>
    <x v="0"/>
    <x v="0"/>
    <x v="0"/>
    <x v="0"/>
    <x v="29"/>
    <x v="68"/>
    <x v="0"/>
    <x v="69"/>
    <x v="0"/>
    <x v="0"/>
    <x v="0"/>
    <x v="0"/>
    <x v="0"/>
    <x v="0"/>
    <x v="0"/>
    <x v="0"/>
    <x v="0"/>
    <x v="0"/>
    <x v="0"/>
    <x v="0"/>
    <x v="0"/>
  </r>
  <r>
    <x v="87"/>
    <x v="0"/>
    <x v="4"/>
    <x v="0"/>
    <x v="0"/>
    <x v="0"/>
    <x v="0"/>
    <x v="29"/>
    <x v="69"/>
    <x v="0"/>
    <x v="70"/>
    <x v="0"/>
    <x v="0"/>
    <x v="0"/>
    <x v="0"/>
    <x v="0"/>
    <x v="0"/>
    <x v="0"/>
    <x v="0"/>
    <x v="0"/>
    <x v="0"/>
    <x v="0"/>
    <x v="0"/>
    <x v="0"/>
  </r>
  <r>
    <x v="88"/>
    <x v="0"/>
    <x v="3"/>
    <x v="0"/>
    <x v="0"/>
    <x v="0"/>
    <x v="0"/>
    <x v="29"/>
    <x v="16"/>
    <x v="0"/>
    <x v="16"/>
    <x v="0"/>
    <x v="0"/>
    <x v="0"/>
    <x v="0"/>
    <x v="0"/>
    <x v="0"/>
    <x v="2"/>
    <x v="0"/>
    <x v="0"/>
    <x v="0"/>
    <x v="0"/>
    <x v="0"/>
    <x v="0"/>
  </r>
  <r>
    <x v="89"/>
    <x v="0"/>
    <x v="3"/>
    <x v="0"/>
    <x v="0"/>
    <x v="0"/>
    <x v="0"/>
    <x v="30"/>
    <x v="70"/>
    <x v="0"/>
    <x v="71"/>
    <x v="0"/>
    <x v="0"/>
    <x v="0"/>
    <x v="0"/>
    <x v="0"/>
    <x v="0"/>
    <x v="0"/>
    <x v="0"/>
    <x v="0"/>
    <x v="0"/>
    <x v="0"/>
    <x v="0"/>
    <x v="0"/>
  </r>
  <r>
    <x v="90"/>
    <x v="0"/>
    <x v="3"/>
    <x v="0"/>
    <x v="0"/>
    <x v="0"/>
    <x v="0"/>
    <x v="31"/>
    <x v="71"/>
    <x v="0"/>
    <x v="72"/>
    <x v="6"/>
    <x v="0"/>
    <x v="0"/>
    <x v="0"/>
    <x v="0"/>
    <x v="0"/>
    <x v="0"/>
    <x v="0"/>
    <x v="0"/>
    <x v="0"/>
    <x v="0"/>
    <x v="0"/>
    <x v="0"/>
  </r>
  <r>
    <x v="91"/>
    <x v="0"/>
    <x v="3"/>
    <x v="0"/>
    <x v="0"/>
    <x v="0"/>
    <x v="0"/>
    <x v="32"/>
    <x v="72"/>
    <x v="0"/>
    <x v="73"/>
    <x v="0"/>
    <x v="0"/>
    <x v="0"/>
    <x v="0"/>
    <x v="0"/>
    <x v="0"/>
    <x v="0"/>
    <x v="0"/>
    <x v="0"/>
    <x v="0"/>
    <x v="0"/>
    <x v="0"/>
    <x v="0"/>
  </r>
  <r>
    <x v="92"/>
    <x v="0"/>
    <x v="3"/>
    <x v="0"/>
    <x v="0"/>
    <x v="0"/>
    <x v="0"/>
    <x v="33"/>
    <x v="73"/>
    <x v="0"/>
    <x v="74"/>
    <x v="0"/>
    <x v="0"/>
    <x v="0"/>
    <x v="0"/>
    <x v="0"/>
    <x v="0"/>
    <x v="4"/>
    <x v="0"/>
    <x v="0"/>
    <x v="0"/>
    <x v="0"/>
    <x v="0"/>
    <x v="0"/>
  </r>
  <r>
    <x v="93"/>
    <x v="0"/>
    <x v="3"/>
    <x v="0"/>
    <x v="0"/>
    <x v="0"/>
    <x v="0"/>
    <x v="33"/>
    <x v="74"/>
    <x v="0"/>
    <x v="75"/>
    <x v="0"/>
    <x v="0"/>
    <x v="0"/>
    <x v="0"/>
    <x v="0"/>
    <x v="0"/>
    <x v="4"/>
    <x v="0"/>
    <x v="0"/>
    <x v="0"/>
    <x v="0"/>
    <x v="0"/>
    <x v="0"/>
  </r>
  <r>
    <x v="94"/>
    <x v="0"/>
    <x v="3"/>
    <x v="0"/>
    <x v="0"/>
    <x v="0"/>
    <x v="0"/>
    <x v="33"/>
    <x v="16"/>
    <x v="0"/>
    <x v="16"/>
    <x v="7"/>
    <x v="0"/>
    <x v="0"/>
    <x v="0"/>
    <x v="0"/>
    <x v="0"/>
    <x v="4"/>
    <x v="0"/>
    <x v="0"/>
    <x v="0"/>
    <x v="0"/>
    <x v="0"/>
    <x v="0"/>
  </r>
  <r>
    <x v="95"/>
    <x v="0"/>
    <x v="3"/>
    <x v="0"/>
    <x v="0"/>
    <x v="0"/>
    <x v="0"/>
    <x v="34"/>
    <x v="75"/>
    <x v="0"/>
    <x v="76"/>
    <x v="0"/>
    <x v="0"/>
    <x v="0"/>
    <x v="0"/>
    <x v="0"/>
    <x v="0"/>
    <x v="4"/>
    <x v="0"/>
    <x v="0"/>
    <x v="0"/>
    <x v="0"/>
    <x v="0"/>
    <x v="0"/>
  </r>
  <r>
    <x v="96"/>
    <x v="0"/>
    <x v="3"/>
    <x v="0"/>
    <x v="0"/>
    <x v="0"/>
    <x v="0"/>
    <x v="0"/>
    <x v="76"/>
    <x v="0"/>
    <x v="77"/>
    <x v="0"/>
    <x v="0"/>
    <x v="0"/>
    <x v="0"/>
    <x v="0"/>
    <x v="0"/>
    <x v="2"/>
    <x v="0"/>
    <x v="0"/>
    <x v="0"/>
    <x v="0"/>
    <x v="0"/>
    <x v="0"/>
  </r>
  <r>
    <x v="97"/>
    <x v="0"/>
    <x v="3"/>
    <x v="0"/>
    <x v="0"/>
    <x v="0"/>
    <x v="0"/>
    <x v="34"/>
    <x v="77"/>
    <x v="0"/>
    <x v="78"/>
    <x v="8"/>
    <x v="0"/>
    <x v="0"/>
    <x v="0"/>
    <x v="0"/>
    <x v="0"/>
    <x v="2"/>
    <x v="0"/>
    <x v="0"/>
    <x v="0"/>
    <x v="0"/>
    <x v="0"/>
    <x v="0"/>
  </r>
  <r>
    <x v="98"/>
    <x v="0"/>
    <x v="3"/>
    <x v="0"/>
    <x v="0"/>
    <x v="0"/>
    <x v="0"/>
    <x v="34"/>
    <x v="78"/>
    <x v="0"/>
    <x v="79"/>
    <x v="0"/>
    <x v="0"/>
    <x v="0"/>
    <x v="0"/>
    <x v="0"/>
    <x v="0"/>
    <x v="0"/>
    <x v="0"/>
    <x v="0"/>
    <x v="0"/>
    <x v="0"/>
    <x v="0"/>
    <x v="0"/>
  </r>
  <r>
    <x v="99"/>
    <x v="0"/>
    <x v="3"/>
    <x v="0"/>
    <x v="0"/>
    <x v="0"/>
    <x v="0"/>
    <x v="35"/>
    <x v="79"/>
    <x v="0"/>
    <x v="80"/>
    <x v="0"/>
    <x v="0"/>
    <x v="0"/>
    <x v="0"/>
    <x v="0"/>
    <x v="0"/>
    <x v="0"/>
    <x v="0"/>
    <x v="0"/>
    <x v="0"/>
    <x v="0"/>
    <x v="0"/>
    <x v="0"/>
  </r>
  <r>
    <x v="100"/>
    <x v="0"/>
    <x v="3"/>
    <x v="0"/>
    <x v="0"/>
    <x v="0"/>
    <x v="0"/>
    <x v="35"/>
    <x v="80"/>
    <x v="0"/>
    <x v="81"/>
    <x v="7"/>
    <x v="0"/>
    <x v="0"/>
    <x v="0"/>
    <x v="0"/>
    <x v="0"/>
    <x v="0"/>
    <x v="0"/>
    <x v="0"/>
    <x v="0"/>
    <x v="0"/>
    <x v="0"/>
    <x v="0"/>
  </r>
  <r>
    <x v="101"/>
    <x v="0"/>
    <x v="0"/>
    <x v="0"/>
    <x v="2"/>
    <x v="0"/>
    <x v="0"/>
    <x v="0"/>
    <x v="81"/>
    <x v="0"/>
    <x v="82"/>
    <x v="7"/>
    <x v="0"/>
    <x v="0"/>
    <x v="0"/>
    <x v="0"/>
    <x v="0"/>
    <x v="3"/>
    <x v="0"/>
    <x v="0"/>
    <x v="0"/>
    <x v="0"/>
    <x v="0"/>
    <x v="0"/>
  </r>
  <r>
    <x v="102"/>
    <x v="0"/>
    <x v="0"/>
    <x v="0"/>
    <x v="3"/>
    <x v="0"/>
    <x v="0"/>
    <x v="0"/>
    <x v="82"/>
    <x v="0"/>
    <x v="83"/>
    <x v="7"/>
    <x v="0"/>
    <x v="0"/>
    <x v="0"/>
    <x v="0"/>
    <x v="0"/>
    <x v="2"/>
    <x v="0"/>
    <x v="0"/>
    <x v="0"/>
    <x v="0"/>
    <x v="0"/>
    <x v="0"/>
  </r>
  <r>
    <x v="103"/>
    <x v="0"/>
    <x v="4"/>
    <x v="0"/>
    <x v="0"/>
    <x v="0"/>
    <x v="0"/>
    <x v="36"/>
    <x v="83"/>
    <x v="0"/>
    <x v="84"/>
    <x v="7"/>
    <x v="0"/>
    <x v="0"/>
    <x v="0"/>
    <x v="0"/>
    <x v="0"/>
    <x v="0"/>
    <x v="0"/>
    <x v="0"/>
    <x v="0"/>
    <x v="0"/>
    <x v="0"/>
    <x v="0"/>
  </r>
  <r>
    <x v="104"/>
    <x v="0"/>
    <x v="0"/>
    <x v="0"/>
    <x v="3"/>
    <x v="0"/>
    <x v="0"/>
    <x v="0"/>
    <x v="84"/>
    <x v="0"/>
    <x v="85"/>
    <x v="9"/>
    <x v="0"/>
    <x v="0"/>
    <x v="0"/>
    <x v="1"/>
    <x v="1"/>
    <x v="0"/>
    <x v="0"/>
    <x v="0"/>
    <x v="0"/>
    <x v="0"/>
    <x v="0"/>
    <x v="0"/>
  </r>
  <r>
    <x v="105"/>
    <x v="0"/>
    <x v="4"/>
    <x v="0"/>
    <x v="0"/>
    <x v="0"/>
    <x v="0"/>
    <x v="2"/>
    <x v="14"/>
    <x v="0"/>
    <x v="14"/>
    <x v="7"/>
    <x v="0"/>
    <x v="0"/>
    <x v="0"/>
    <x v="0"/>
    <x v="0"/>
    <x v="0"/>
    <x v="0"/>
    <x v="0"/>
    <x v="0"/>
    <x v="0"/>
    <x v="0"/>
    <x v="0"/>
  </r>
  <r>
    <x v="106"/>
    <x v="0"/>
    <x v="4"/>
    <x v="0"/>
    <x v="0"/>
    <x v="0"/>
    <x v="0"/>
    <x v="2"/>
    <x v="85"/>
    <x v="0"/>
    <x v="86"/>
    <x v="7"/>
    <x v="0"/>
    <x v="0"/>
    <x v="0"/>
    <x v="0"/>
    <x v="0"/>
    <x v="2"/>
    <x v="0"/>
    <x v="0"/>
    <x v="0"/>
    <x v="0"/>
    <x v="0"/>
    <x v="0"/>
  </r>
  <r>
    <x v="107"/>
    <x v="0"/>
    <x v="4"/>
    <x v="0"/>
    <x v="0"/>
    <x v="0"/>
    <x v="0"/>
    <x v="2"/>
    <x v="16"/>
    <x v="0"/>
    <x v="16"/>
    <x v="7"/>
    <x v="0"/>
    <x v="0"/>
    <x v="0"/>
    <x v="0"/>
    <x v="0"/>
    <x v="0"/>
    <x v="0"/>
    <x v="0"/>
    <x v="0"/>
    <x v="0"/>
    <x v="0"/>
    <x v="0"/>
  </r>
  <r>
    <x v="108"/>
    <x v="0"/>
    <x v="4"/>
    <x v="0"/>
    <x v="0"/>
    <x v="0"/>
    <x v="0"/>
    <x v="3"/>
    <x v="17"/>
    <x v="0"/>
    <x v="17"/>
    <x v="0"/>
    <x v="0"/>
    <x v="0"/>
    <x v="0"/>
    <x v="0"/>
    <x v="0"/>
    <x v="0"/>
    <x v="0"/>
    <x v="0"/>
    <x v="0"/>
    <x v="0"/>
    <x v="0"/>
    <x v="0"/>
  </r>
  <r>
    <x v="109"/>
    <x v="0"/>
    <x v="4"/>
    <x v="0"/>
    <x v="0"/>
    <x v="2"/>
    <x v="0"/>
    <x v="3"/>
    <x v="18"/>
    <x v="0"/>
    <x v="18"/>
    <x v="0"/>
    <x v="0"/>
    <x v="0"/>
    <x v="0"/>
    <x v="0"/>
    <x v="0"/>
    <x v="1"/>
    <x v="0"/>
    <x v="0"/>
    <x v="0"/>
    <x v="0"/>
    <x v="0"/>
    <x v="0"/>
  </r>
  <r>
    <x v="110"/>
    <x v="0"/>
    <x v="4"/>
    <x v="0"/>
    <x v="0"/>
    <x v="0"/>
    <x v="0"/>
    <x v="3"/>
    <x v="16"/>
    <x v="0"/>
    <x v="16"/>
    <x v="0"/>
    <x v="0"/>
    <x v="0"/>
    <x v="0"/>
    <x v="0"/>
    <x v="0"/>
    <x v="1"/>
    <x v="0"/>
    <x v="0"/>
    <x v="0"/>
    <x v="0"/>
    <x v="0"/>
    <x v="0"/>
  </r>
  <r>
    <x v="111"/>
    <x v="0"/>
    <x v="4"/>
    <x v="0"/>
    <x v="0"/>
    <x v="0"/>
    <x v="0"/>
    <x v="4"/>
    <x v="19"/>
    <x v="0"/>
    <x v="19"/>
    <x v="0"/>
    <x v="0"/>
    <x v="0"/>
    <x v="0"/>
    <x v="0"/>
    <x v="0"/>
    <x v="1"/>
    <x v="0"/>
    <x v="0"/>
    <x v="0"/>
    <x v="0"/>
    <x v="0"/>
    <x v="0"/>
  </r>
  <r>
    <x v="112"/>
    <x v="0"/>
    <x v="4"/>
    <x v="0"/>
    <x v="0"/>
    <x v="0"/>
    <x v="0"/>
    <x v="4"/>
    <x v="20"/>
    <x v="0"/>
    <x v="20"/>
    <x v="0"/>
    <x v="0"/>
    <x v="0"/>
    <x v="0"/>
    <x v="0"/>
    <x v="0"/>
    <x v="2"/>
    <x v="0"/>
    <x v="0"/>
    <x v="0"/>
    <x v="0"/>
    <x v="0"/>
    <x v="0"/>
  </r>
  <r>
    <x v="113"/>
    <x v="0"/>
    <x v="4"/>
    <x v="0"/>
    <x v="0"/>
    <x v="0"/>
    <x v="0"/>
    <x v="4"/>
    <x v="16"/>
    <x v="0"/>
    <x v="16"/>
    <x v="0"/>
    <x v="0"/>
    <x v="0"/>
    <x v="0"/>
    <x v="0"/>
    <x v="0"/>
    <x v="0"/>
    <x v="0"/>
    <x v="0"/>
    <x v="0"/>
    <x v="0"/>
    <x v="0"/>
    <x v="0"/>
  </r>
  <r>
    <x v="114"/>
    <x v="0"/>
    <x v="4"/>
    <x v="0"/>
    <x v="0"/>
    <x v="0"/>
    <x v="0"/>
    <x v="5"/>
    <x v="21"/>
    <x v="0"/>
    <x v="21"/>
    <x v="7"/>
    <x v="0"/>
    <x v="0"/>
    <x v="0"/>
    <x v="0"/>
    <x v="0"/>
    <x v="2"/>
    <x v="0"/>
    <x v="0"/>
    <x v="0"/>
    <x v="0"/>
    <x v="0"/>
    <x v="0"/>
  </r>
  <r>
    <x v="115"/>
    <x v="0"/>
    <x v="4"/>
    <x v="0"/>
    <x v="0"/>
    <x v="0"/>
    <x v="0"/>
    <x v="5"/>
    <x v="86"/>
    <x v="0"/>
    <x v="22"/>
    <x v="7"/>
    <x v="0"/>
    <x v="0"/>
    <x v="0"/>
    <x v="0"/>
    <x v="0"/>
    <x v="0"/>
    <x v="0"/>
    <x v="0"/>
    <x v="0"/>
    <x v="0"/>
    <x v="0"/>
    <x v="0"/>
  </r>
  <r>
    <x v="116"/>
    <x v="0"/>
    <x v="4"/>
    <x v="0"/>
    <x v="0"/>
    <x v="0"/>
    <x v="0"/>
    <x v="5"/>
    <x v="16"/>
    <x v="0"/>
    <x v="16"/>
    <x v="0"/>
    <x v="0"/>
    <x v="0"/>
    <x v="0"/>
    <x v="0"/>
    <x v="0"/>
    <x v="0"/>
    <x v="0"/>
    <x v="0"/>
    <x v="0"/>
    <x v="0"/>
    <x v="0"/>
    <x v="0"/>
  </r>
  <r>
    <x v="117"/>
    <x v="0"/>
    <x v="4"/>
    <x v="0"/>
    <x v="0"/>
    <x v="0"/>
    <x v="0"/>
    <x v="6"/>
    <x v="23"/>
    <x v="0"/>
    <x v="23"/>
    <x v="0"/>
    <x v="0"/>
    <x v="0"/>
    <x v="0"/>
    <x v="0"/>
    <x v="0"/>
    <x v="0"/>
    <x v="0"/>
    <x v="0"/>
    <x v="0"/>
    <x v="0"/>
    <x v="0"/>
    <x v="0"/>
  </r>
  <r>
    <x v="118"/>
    <x v="0"/>
    <x v="4"/>
    <x v="0"/>
    <x v="0"/>
    <x v="0"/>
    <x v="0"/>
    <x v="6"/>
    <x v="24"/>
    <x v="0"/>
    <x v="24"/>
    <x v="0"/>
    <x v="0"/>
    <x v="0"/>
    <x v="0"/>
    <x v="0"/>
    <x v="0"/>
    <x v="3"/>
    <x v="0"/>
    <x v="0"/>
    <x v="0"/>
    <x v="0"/>
    <x v="0"/>
    <x v="0"/>
  </r>
  <r>
    <x v="119"/>
    <x v="0"/>
    <x v="4"/>
    <x v="0"/>
    <x v="0"/>
    <x v="0"/>
    <x v="0"/>
    <x v="6"/>
    <x v="16"/>
    <x v="0"/>
    <x v="16"/>
    <x v="0"/>
    <x v="0"/>
    <x v="0"/>
    <x v="0"/>
    <x v="0"/>
    <x v="0"/>
    <x v="3"/>
    <x v="0"/>
    <x v="0"/>
    <x v="0"/>
    <x v="0"/>
    <x v="0"/>
    <x v="0"/>
  </r>
  <r>
    <x v="120"/>
    <x v="0"/>
    <x v="4"/>
    <x v="0"/>
    <x v="0"/>
    <x v="0"/>
    <x v="0"/>
    <x v="7"/>
    <x v="87"/>
    <x v="0"/>
    <x v="25"/>
    <x v="0"/>
    <x v="0"/>
    <x v="0"/>
    <x v="0"/>
    <x v="0"/>
    <x v="0"/>
    <x v="3"/>
    <x v="0"/>
    <x v="0"/>
    <x v="0"/>
    <x v="0"/>
    <x v="0"/>
    <x v="0"/>
  </r>
  <r>
    <x v="121"/>
    <x v="0"/>
    <x v="4"/>
    <x v="0"/>
    <x v="0"/>
    <x v="0"/>
    <x v="0"/>
    <x v="7"/>
    <x v="26"/>
    <x v="0"/>
    <x v="26"/>
    <x v="0"/>
    <x v="0"/>
    <x v="0"/>
    <x v="0"/>
    <x v="0"/>
    <x v="0"/>
    <x v="0"/>
    <x v="0"/>
    <x v="0"/>
    <x v="0"/>
    <x v="0"/>
    <x v="0"/>
    <x v="0"/>
  </r>
  <r>
    <x v="122"/>
    <x v="0"/>
    <x v="4"/>
    <x v="0"/>
    <x v="0"/>
    <x v="0"/>
    <x v="0"/>
    <x v="7"/>
    <x v="27"/>
    <x v="0"/>
    <x v="27"/>
    <x v="0"/>
    <x v="0"/>
    <x v="0"/>
    <x v="0"/>
    <x v="0"/>
    <x v="0"/>
    <x v="0"/>
    <x v="0"/>
    <x v="0"/>
    <x v="0"/>
    <x v="0"/>
    <x v="0"/>
    <x v="0"/>
  </r>
  <r>
    <x v="123"/>
    <x v="0"/>
    <x v="4"/>
    <x v="0"/>
    <x v="0"/>
    <x v="0"/>
    <x v="0"/>
    <x v="8"/>
    <x v="28"/>
    <x v="0"/>
    <x v="28"/>
    <x v="0"/>
    <x v="0"/>
    <x v="0"/>
    <x v="0"/>
    <x v="0"/>
    <x v="0"/>
    <x v="1"/>
    <x v="0"/>
    <x v="0"/>
    <x v="0"/>
    <x v="0"/>
    <x v="0"/>
    <x v="0"/>
  </r>
  <r>
    <x v="124"/>
    <x v="0"/>
    <x v="4"/>
    <x v="0"/>
    <x v="0"/>
    <x v="0"/>
    <x v="0"/>
    <x v="8"/>
    <x v="29"/>
    <x v="0"/>
    <x v="29"/>
    <x v="0"/>
    <x v="0"/>
    <x v="0"/>
    <x v="0"/>
    <x v="0"/>
    <x v="0"/>
    <x v="2"/>
    <x v="0"/>
    <x v="0"/>
    <x v="0"/>
    <x v="0"/>
    <x v="0"/>
    <x v="0"/>
  </r>
  <r>
    <x v="125"/>
    <x v="0"/>
    <x v="4"/>
    <x v="0"/>
    <x v="0"/>
    <x v="0"/>
    <x v="0"/>
    <x v="8"/>
    <x v="27"/>
    <x v="0"/>
    <x v="30"/>
    <x v="0"/>
    <x v="0"/>
    <x v="0"/>
    <x v="0"/>
    <x v="0"/>
    <x v="0"/>
    <x v="2"/>
    <x v="0"/>
    <x v="0"/>
    <x v="0"/>
    <x v="0"/>
    <x v="0"/>
    <x v="0"/>
  </r>
  <r>
    <x v="126"/>
    <x v="0"/>
    <x v="4"/>
    <x v="0"/>
    <x v="0"/>
    <x v="0"/>
    <x v="0"/>
    <x v="9"/>
    <x v="30"/>
    <x v="0"/>
    <x v="31"/>
    <x v="0"/>
    <x v="0"/>
    <x v="0"/>
    <x v="0"/>
    <x v="0"/>
    <x v="0"/>
    <x v="2"/>
    <x v="0"/>
    <x v="0"/>
    <x v="0"/>
    <x v="0"/>
    <x v="0"/>
    <x v="0"/>
  </r>
  <r>
    <x v="127"/>
    <x v="0"/>
    <x v="4"/>
    <x v="0"/>
    <x v="0"/>
    <x v="0"/>
    <x v="0"/>
    <x v="9"/>
    <x v="88"/>
    <x v="0"/>
    <x v="32"/>
    <x v="0"/>
    <x v="0"/>
    <x v="0"/>
    <x v="0"/>
    <x v="0"/>
    <x v="0"/>
    <x v="2"/>
    <x v="0"/>
    <x v="0"/>
    <x v="0"/>
    <x v="0"/>
    <x v="0"/>
    <x v="0"/>
  </r>
  <r>
    <x v="128"/>
    <x v="0"/>
    <x v="4"/>
    <x v="0"/>
    <x v="0"/>
    <x v="0"/>
    <x v="0"/>
    <x v="9"/>
    <x v="16"/>
    <x v="0"/>
    <x v="16"/>
    <x v="7"/>
    <x v="0"/>
    <x v="0"/>
    <x v="0"/>
    <x v="0"/>
    <x v="0"/>
    <x v="2"/>
    <x v="0"/>
    <x v="0"/>
    <x v="0"/>
    <x v="0"/>
    <x v="0"/>
    <x v="0"/>
  </r>
  <r>
    <x v="129"/>
    <x v="0"/>
    <x v="4"/>
    <x v="0"/>
    <x v="0"/>
    <x v="0"/>
    <x v="0"/>
    <x v="10"/>
    <x v="32"/>
    <x v="0"/>
    <x v="33"/>
    <x v="7"/>
    <x v="0"/>
    <x v="0"/>
    <x v="0"/>
    <x v="0"/>
    <x v="0"/>
    <x v="2"/>
    <x v="0"/>
    <x v="0"/>
    <x v="0"/>
    <x v="0"/>
    <x v="0"/>
    <x v="0"/>
  </r>
  <r>
    <x v="130"/>
    <x v="0"/>
    <x v="4"/>
    <x v="0"/>
    <x v="0"/>
    <x v="0"/>
    <x v="0"/>
    <x v="10"/>
    <x v="33"/>
    <x v="0"/>
    <x v="34"/>
    <x v="0"/>
    <x v="0"/>
    <x v="0"/>
    <x v="0"/>
    <x v="0"/>
    <x v="0"/>
    <x v="2"/>
    <x v="0"/>
    <x v="0"/>
    <x v="0"/>
    <x v="0"/>
    <x v="0"/>
    <x v="0"/>
  </r>
  <r>
    <x v="131"/>
    <x v="0"/>
    <x v="4"/>
    <x v="0"/>
    <x v="0"/>
    <x v="0"/>
    <x v="0"/>
    <x v="11"/>
    <x v="34"/>
    <x v="0"/>
    <x v="35"/>
    <x v="0"/>
    <x v="0"/>
    <x v="0"/>
    <x v="0"/>
    <x v="0"/>
    <x v="0"/>
    <x v="2"/>
    <x v="0"/>
    <x v="0"/>
    <x v="0"/>
    <x v="0"/>
    <x v="0"/>
    <x v="0"/>
  </r>
  <r>
    <x v="132"/>
    <x v="0"/>
    <x v="4"/>
    <x v="0"/>
    <x v="0"/>
    <x v="0"/>
    <x v="0"/>
    <x v="11"/>
    <x v="89"/>
    <x v="0"/>
    <x v="87"/>
    <x v="0"/>
    <x v="0"/>
    <x v="0"/>
    <x v="0"/>
    <x v="0"/>
    <x v="0"/>
    <x v="2"/>
    <x v="0"/>
    <x v="0"/>
    <x v="0"/>
    <x v="0"/>
    <x v="0"/>
    <x v="0"/>
  </r>
  <r>
    <x v="133"/>
    <x v="0"/>
    <x v="4"/>
    <x v="0"/>
    <x v="0"/>
    <x v="0"/>
    <x v="0"/>
    <x v="12"/>
    <x v="36"/>
    <x v="0"/>
    <x v="37"/>
    <x v="0"/>
    <x v="0"/>
    <x v="0"/>
    <x v="0"/>
    <x v="0"/>
    <x v="0"/>
    <x v="1"/>
    <x v="0"/>
    <x v="0"/>
    <x v="0"/>
    <x v="0"/>
    <x v="0"/>
    <x v="0"/>
  </r>
  <r>
    <x v="134"/>
    <x v="0"/>
    <x v="4"/>
    <x v="0"/>
    <x v="0"/>
    <x v="0"/>
    <x v="0"/>
    <x v="12"/>
    <x v="37"/>
    <x v="0"/>
    <x v="38"/>
    <x v="0"/>
    <x v="0"/>
    <x v="0"/>
    <x v="0"/>
    <x v="0"/>
    <x v="0"/>
    <x v="2"/>
    <x v="0"/>
    <x v="0"/>
    <x v="0"/>
    <x v="0"/>
    <x v="0"/>
    <x v="0"/>
  </r>
  <r>
    <x v="135"/>
    <x v="0"/>
    <x v="4"/>
    <x v="0"/>
    <x v="0"/>
    <x v="0"/>
    <x v="0"/>
    <x v="12"/>
    <x v="16"/>
    <x v="0"/>
    <x v="16"/>
    <x v="0"/>
    <x v="0"/>
    <x v="0"/>
    <x v="0"/>
    <x v="0"/>
    <x v="0"/>
    <x v="2"/>
    <x v="0"/>
    <x v="0"/>
    <x v="0"/>
    <x v="0"/>
    <x v="0"/>
    <x v="0"/>
  </r>
  <r>
    <x v="136"/>
    <x v="0"/>
    <x v="4"/>
    <x v="0"/>
    <x v="0"/>
    <x v="0"/>
    <x v="0"/>
    <x v="13"/>
    <x v="38"/>
    <x v="0"/>
    <x v="39"/>
    <x v="7"/>
    <x v="0"/>
    <x v="0"/>
    <x v="0"/>
    <x v="0"/>
    <x v="0"/>
    <x v="0"/>
    <x v="0"/>
    <x v="0"/>
    <x v="0"/>
    <x v="0"/>
    <x v="0"/>
    <x v="0"/>
  </r>
  <r>
    <x v="137"/>
    <x v="0"/>
    <x v="4"/>
    <x v="0"/>
    <x v="0"/>
    <x v="0"/>
    <x v="0"/>
    <x v="13"/>
    <x v="89"/>
    <x v="0"/>
    <x v="36"/>
    <x v="0"/>
    <x v="0"/>
    <x v="0"/>
    <x v="0"/>
    <x v="0"/>
    <x v="0"/>
    <x v="0"/>
    <x v="0"/>
    <x v="0"/>
    <x v="0"/>
    <x v="0"/>
    <x v="0"/>
    <x v="0"/>
  </r>
  <r>
    <x v="138"/>
    <x v="0"/>
    <x v="4"/>
    <x v="0"/>
    <x v="0"/>
    <x v="0"/>
    <x v="0"/>
    <x v="13"/>
    <x v="16"/>
    <x v="0"/>
    <x v="16"/>
    <x v="0"/>
    <x v="0"/>
    <x v="0"/>
    <x v="0"/>
    <x v="0"/>
    <x v="0"/>
    <x v="1"/>
    <x v="0"/>
    <x v="0"/>
    <x v="0"/>
    <x v="0"/>
    <x v="0"/>
    <x v="0"/>
  </r>
  <r>
    <x v="139"/>
    <x v="0"/>
    <x v="4"/>
    <x v="0"/>
    <x v="0"/>
    <x v="0"/>
    <x v="0"/>
    <x v="14"/>
    <x v="39"/>
    <x v="0"/>
    <x v="40"/>
    <x v="0"/>
    <x v="0"/>
    <x v="0"/>
    <x v="0"/>
    <x v="0"/>
    <x v="0"/>
    <x v="1"/>
    <x v="0"/>
    <x v="0"/>
    <x v="0"/>
    <x v="0"/>
    <x v="0"/>
    <x v="0"/>
  </r>
  <r>
    <x v="140"/>
    <x v="0"/>
    <x v="4"/>
    <x v="0"/>
    <x v="0"/>
    <x v="0"/>
    <x v="0"/>
    <x v="14"/>
    <x v="40"/>
    <x v="0"/>
    <x v="41"/>
    <x v="10"/>
    <x v="0"/>
    <x v="0"/>
    <x v="1"/>
    <x v="0"/>
    <x v="1"/>
    <x v="0"/>
    <x v="0"/>
    <x v="0"/>
    <x v="0"/>
    <x v="0"/>
    <x v="0"/>
    <x v="0"/>
  </r>
  <r>
    <x v="141"/>
    <x v="0"/>
    <x v="4"/>
    <x v="0"/>
    <x v="0"/>
    <x v="0"/>
    <x v="0"/>
    <x v="14"/>
    <x v="41"/>
    <x v="0"/>
    <x v="42"/>
    <x v="0"/>
    <x v="0"/>
    <x v="0"/>
    <x v="0"/>
    <x v="0"/>
    <x v="0"/>
    <x v="4"/>
    <x v="0"/>
    <x v="0"/>
    <x v="0"/>
    <x v="0"/>
    <x v="0"/>
    <x v="0"/>
  </r>
  <r>
    <x v="142"/>
    <x v="0"/>
    <x v="4"/>
    <x v="0"/>
    <x v="0"/>
    <x v="0"/>
    <x v="0"/>
    <x v="15"/>
    <x v="42"/>
    <x v="0"/>
    <x v="43"/>
    <x v="0"/>
    <x v="0"/>
    <x v="0"/>
    <x v="0"/>
    <x v="0"/>
    <x v="0"/>
    <x v="0"/>
    <x v="0"/>
    <x v="0"/>
    <x v="0"/>
    <x v="0"/>
    <x v="0"/>
    <x v="0"/>
  </r>
  <r>
    <x v="143"/>
    <x v="0"/>
    <x v="4"/>
    <x v="0"/>
    <x v="0"/>
    <x v="0"/>
    <x v="0"/>
    <x v="15"/>
    <x v="89"/>
    <x v="0"/>
    <x v="87"/>
    <x v="0"/>
    <x v="0"/>
    <x v="0"/>
    <x v="0"/>
    <x v="0"/>
    <x v="0"/>
    <x v="0"/>
    <x v="0"/>
    <x v="0"/>
    <x v="0"/>
    <x v="0"/>
    <x v="0"/>
    <x v="0"/>
  </r>
  <r>
    <x v="144"/>
    <x v="0"/>
    <x v="4"/>
    <x v="0"/>
    <x v="0"/>
    <x v="0"/>
    <x v="0"/>
    <x v="15"/>
    <x v="43"/>
    <x v="0"/>
    <x v="44"/>
    <x v="0"/>
    <x v="0"/>
    <x v="0"/>
    <x v="0"/>
    <x v="0"/>
    <x v="0"/>
    <x v="0"/>
    <x v="0"/>
    <x v="0"/>
    <x v="0"/>
    <x v="0"/>
    <x v="0"/>
    <x v="0"/>
  </r>
  <r>
    <x v="145"/>
    <x v="0"/>
    <x v="4"/>
    <x v="0"/>
    <x v="0"/>
    <x v="0"/>
    <x v="0"/>
    <x v="16"/>
    <x v="44"/>
    <x v="0"/>
    <x v="45"/>
    <x v="0"/>
    <x v="0"/>
    <x v="0"/>
    <x v="0"/>
    <x v="0"/>
    <x v="0"/>
    <x v="1"/>
    <x v="0"/>
    <x v="0"/>
    <x v="0"/>
    <x v="0"/>
    <x v="0"/>
    <x v="0"/>
  </r>
  <r>
    <x v="146"/>
    <x v="0"/>
    <x v="4"/>
    <x v="0"/>
    <x v="0"/>
    <x v="0"/>
    <x v="0"/>
    <x v="16"/>
    <x v="45"/>
    <x v="0"/>
    <x v="46"/>
    <x v="0"/>
    <x v="0"/>
    <x v="0"/>
    <x v="0"/>
    <x v="0"/>
    <x v="0"/>
    <x v="0"/>
    <x v="0"/>
    <x v="0"/>
    <x v="0"/>
    <x v="0"/>
    <x v="0"/>
    <x v="0"/>
  </r>
  <r>
    <x v="147"/>
    <x v="0"/>
    <x v="4"/>
    <x v="0"/>
    <x v="0"/>
    <x v="0"/>
    <x v="0"/>
    <x v="17"/>
    <x v="46"/>
    <x v="0"/>
    <x v="47"/>
    <x v="0"/>
    <x v="0"/>
    <x v="0"/>
    <x v="0"/>
    <x v="0"/>
    <x v="0"/>
    <x v="0"/>
    <x v="0"/>
    <x v="0"/>
    <x v="0"/>
    <x v="0"/>
    <x v="0"/>
    <x v="0"/>
  </r>
  <r>
    <x v="148"/>
    <x v="0"/>
    <x v="4"/>
    <x v="0"/>
    <x v="0"/>
    <x v="0"/>
    <x v="0"/>
    <x v="17"/>
    <x v="90"/>
    <x v="0"/>
    <x v="88"/>
    <x v="0"/>
    <x v="0"/>
    <x v="0"/>
    <x v="0"/>
    <x v="0"/>
    <x v="0"/>
    <x v="2"/>
    <x v="0"/>
    <x v="0"/>
    <x v="0"/>
    <x v="0"/>
    <x v="0"/>
    <x v="0"/>
  </r>
  <r>
    <x v="149"/>
    <x v="0"/>
    <x v="4"/>
    <x v="0"/>
    <x v="0"/>
    <x v="0"/>
    <x v="0"/>
    <x v="19"/>
    <x v="48"/>
    <x v="0"/>
    <x v="89"/>
    <x v="0"/>
    <x v="0"/>
    <x v="0"/>
    <x v="0"/>
    <x v="0"/>
    <x v="0"/>
    <x v="2"/>
    <x v="0"/>
    <x v="0"/>
    <x v="0"/>
    <x v="0"/>
    <x v="0"/>
    <x v="0"/>
  </r>
  <r>
    <x v="150"/>
    <x v="0"/>
    <x v="4"/>
    <x v="0"/>
    <x v="0"/>
    <x v="0"/>
    <x v="0"/>
    <x v="19"/>
    <x v="49"/>
    <x v="0"/>
    <x v="50"/>
    <x v="0"/>
    <x v="0"/>
    <x v="0"/>
    <x v="0"/>
    <x v="0"/>
    <x v="0"/>
    <x v="2"/>
    <x v="0"/>
    <x v="0"/>
    <x v="0"/>
    <x v="0"/>
    <x v="0"/>
    <x v="0"/>
  </r>
  <r>
    <x v="151"/>
    <x v="0"/>
    <x v="4"/>
    <x v="0"/>
    <x v="0"/>
    <x v="0"/>
    <x v="0"/>
    <x v="19"/>
    <x v="16"/>
    <x v="0"/>
    <x v="16"/>
    <x v="0"/>
    <x v="0"/>
    <x v="0"/>
    <x v="0"/>
    <x v="0"/>
    <x v="0"/>
    <x v="2"/>
    <x v="0"/>
    <x v="0"/>
    <x v="0"/>
    <x v="0"/>
    <x v="0"/>
    <x v="0"/>
  </r>
  <r>
    <x v="152"/>
    <x v="0"/>
    <x v="4"/>
    <x v="0"/>
    <x v="0"/>
    <x v="0"/>
    <x v="0"/>
    <x v="20"/>
    <x v="50"/>
    <x v="0"/>
    <x v="51"/>
    <x v="0"/>
    <x v="0"/>
    <x v="0"/>
    <x v="0"/>
    <x v="0"/>
    <x v="0"/>
    <x v="0"/>
    <x v="0"/>
    <x v="0"/>
    <x v="0"/>
    <x v="0"/>
    <x v="0"/>
    <x v="0"/>
  </r>
  <r>
    <x v="153"/>
    <x v="0"/>
    <x v="4"/>
    <x v="0"/>
    <x v="0"/>
    <x v="2"/>
    <x v="0"/>
    <x v="20"/>
    <x v="91"/>
    <x v="0"/>
    <x v="90"/>
    <x v="11"/>
    <x v="0"/>
    <x v="0"/>
    <x v="1"/>
    <x v="0"/>
    <x v="1"/>
    <x v="0"/>
    <x v="0"/>
    <x v="0"/>
    <x v="0"/>
    <x v="0"/>
    <x v="0"/>
    <x v="0"/>
  </r>
  <r>
    <x v="154"/>
    <x v="0"/>
    <x v="4"/>
    <x v="0"/>
    <x v="0"/>
    <x v="0"/>
    <x v="0"/>
    <x v="20"/>
    <x v="16"/>
    <x v="0"/>
    <x v="16"/>
    <x v="0"/>
    <x v="0"/>
    <x v="0"/>
    <x v="0"/>
    <x v="0"/>
    <x v="0"/>
    <x v="1"/>
    <x v="0"/>
    <x v="0"/>
    <x v="0"/>
    <x v="0"/>
    <x v="0"/>
    <x v="0"/>
  </r>
  <r>
    <x v="155"/>
    <x v="0"/>
    <x v="4"/>
    <x v="0"/>
    <x v="0"/>
    <x v="0"/>
    <x v="0"/>
    <x v="21"/>
    <x v="52"/>
    <x v="0"/>
    <x v="53"/>
    <x v="0"/>
    <x v="0"/>
    <x v="0"/>
    <x v="0"/>
    <x v="0"/>
    <x v="0"/>
    <x v="0"/>
    <x v="0"/>
    <x v="0"/>
    <x v="0"/>
    <x v="0"/>
    <x v="0"/>
    <x v="0"/>
  </r>
  <r>
    <x v="156"/>
    <x v="0"/>
    <x v="4"/>
    <x v="0"/>
    <x v="0"/>
    <x v="0"/>
    <x v="0"/>
    <x v="21"/>
    <x v="92"/>
    <x v="0"/>
    <x v="91"/>
    <x v="0"/>
    <x v="0"/>
    <x v="0"/>
    <x v="0"/>
    <x v="0"/>
    <x v="0"/>
    <x v="0"/>
    <x v="0"/>
    <x v="0"/>
    <x v="0"/>
    <x v="0"/>
    <x v="0"/>
    <x v="0"/>
  </r>
  <r>
    <x v="157"/>
    <x v="0"/>
    <x v="4"/>
    <x v="0"/>
    <x v="0"/>
    <x v="0"/>
    <x v="0"/>
    <x v="21"/>
    <x v="16"/>
    <x v="0"/>
    <x v="16"/>
    <x v="12"/>
    <x v="0"/>
    <x v="0"/>
    <x v="0"/>
    <x v="0"/>
    <x v="0"/>
    <x v="1"/>
    <x v="0"/>
    <x v="0"/>
    <x v="0"/>
    <x v="0"/>
    <x v="0"/>
    <x v="0"/>
  </r>
  <r>
    <x v="158"/>
    <x v="0"/>
    <x v="4"/>
    <x v="0"/>
    <x v="0"/>
    <x v="0"/>
    <x v="0"/>
    <x v="22"/>
    <x v="54"/>
    <x v="0"/>
    <x v="55"/>
    <x v="0"/>
    <x v="0"/>
    <x v="0"/>
    <x v="0"/>
    <x v="0"/>
    <x v="0"/>
    <x v="1"/>
    <x v="0"/>
    <x v="0"/>
    <x v="0"/>
    <x v="0"/>
    <x v="0"/>
    <x v="0"/>
  </r>
  <r>
    <x v="159"/>
    <x v="0"/>
    <x v="4"/>
    <x v="0"/>
    <x v="0"/>
    <x v="2"/>
    <x v="0"/>
    <x v="22"/>
    <x v="93"/>
    <x v="0"/>
    <x v="92"/>
    <x v="13"/>
    <x v="0"/>
    <x v="0"/>
    <x v="1"/>
    <x v="0"/>
    <x v="1"/>
    <x v="0"/>
    <x v="0"/>
    <x v="0"/>
    <x v="0"/>
    <x v="0"/>
    <x v="0"/>
    <x v="0"/>
  </r>
  <r>
    <x v="160"/>
    <x v="0"/>
    <x v="4"/>
    <x v="0"/>
    <x v="0"/>
    <x v="0"/>
    <x v="0"/>
    <x v="22"/>
    <x v="16"/>
    <x v="0"/>
    <x v="16"/>
    <x v="0"/>
    <x v="0"/>
    <x v="0"/>
    <x v="0"/>
    <x v="0"/>
    <x v="0"/>
    <x v="2"/>
    <x v="0"/>
    <x v="0"/>
    <x v="0"/>
    <x v="0"/>
    <x v="0"/>
    <x v="0"/>
  </r>
  <r>
    <x v="161"/>
    <x v="0"/>
    <x v="4"/>
    <x v="0"/>
    <x v="0"/>
    <x v="0"/>
    <x v="0"/>
    <x v="23"/>
    <x v="56"/>
    <x v="0"/>
    <x v="57"/>
    <x v="0"/>
    <x v="0"/>
    <x v="0"/>
    <x v="0"/>
    <x v="0"/>
    <x v="0"/>
    <x v="0"/>
    <x v="0"/>
    <x v="0"/>
    <x v="0"/>
    <x v="0"/>
    <x v="0"/>
    <x v="0"/>
  </r>
  <r>
    <x v="162"/>
    <x v="0"/>
    <x v="4"/>
    <x v="0"/>
    <x v="0"/>
    <x v="0"/>
    <x v="0"/>
    <x v="23"/>
    <x v="94"/>
    <x v="0"/>
    <x v="93"/>
    <x v="0"/>
    <x v="0"/>
    <x v="0"/>
    <x v="0"/>
    <x v="0"/>
    <x v="0"/>
    <x v="0"/>
    <x v="0"/>
    <x v="0"/>
    <x v="0"/>
    <x v="0"/>
    <x v="0"/>
    <x v="0"/>
  </r>
  <r>
    <x v="163"/>
    <x v="0"/>
    <x v="4"/>
    <x v="0"/>
    <x v="0"/>
    <x v="0"/>
    <x v="0"/>
    <x v="23"/>
    <x v="16"/>
    <x v="0"/>
    <x v="16"/>
    <x v="0"/>
    <x v="0"/>
    <x v="0"/>
    <x v="0"/>
    <x v="0"/>
    <x v="0"/>
    <x v="1"/>
    <x v="0"/>
    <x v="0"/>
    <x v="0"/>
    <x v="0"/>
    <x v="0"/>
    <x v="0"/>
  </r>
  <r>
    <x v="164"/>
    <x v="0"/>
    <x v="4"/>
    <x v="0"/>
    <x v="0"/>
    <x v="0"/>
    <x v="0"/>
    <x v="25"/>
    <x v="58"/>
    <x v="0"/>
    <x v="59"/>
    <x v="0"/>
    <x v="0"/>
    <x v="0"/>
    <x v="0"/>
    <x v="0"/>
    <x v="0"/>
    <x v="3"/>
    <x v="0"/>
    <x v="0"/>
    <x v="0"/>
    <x v="0"/>
    <x v="0"/>
    <x v="0"/>
  </r>
  <r>
    <x v="165"/>
    <x v="0"/>
    <x v="4"/>
    <x v="0"/>
    <x v="0"/>
    <x v="0"/>
    <x v="0"/>
    <x v="25"/>
    <x v="95"/>
    <x v="0"/>
    <x v="94"/>
    <x v="0"/>
    <x v="0"/>
    <x v="0"/>
    <x v="0"/>
    <x v="0"/>
    <x v="0"/>
    <x v="0"/>
    <x v="0"/>
    <x v="0"/>
    <x v="0"/>
    <x v="0"/>
    <x v="0"/>
    <x v="0"/>
  </r>
  <r>
    <x v="166"/>
    <x v="0"/>
    <x v="4"/>
    <x v="0"/>
    <x v="0"/>
    <x v="0"/>
    <x v="0"/>
    <x v="25"/>
    <x v="16"/>
    <x v="0"/>
    <x v="16"/>
    <x v="0"/>
    <x v="0"/>
    <x v="0"/>
    <x v="0"/>
    <x v="0"/>
    <x v="0"/>
    <x v="1"/>
    <x v="0"/>
    <x v="0"/>
    <x v="0"/>
    <x v="0"/>
    <x v="0"/>
    <x v="0"/>
  </r>
  <r>
    <x v="167"/>
    <x v="0"/>
    <x v="4"/>
    <x v="0"/>
    <x v="0"/>
    <x v="0"/>
    <x v="0"/>
    <x v="26"/>
    <x v="60"/>
    <x v="0"/>
    <x v="61"/>
    <x v="14"/>
    <x v="0"/>
    <x v="0"/>
    <x v="0"/>
    <x v="0"/>
    <x v="0"/>
    <x v="0"/>
    <x v="0"/>
    <x v="0"/>
    <x v="0"/>
    <x v="0"/>
    <x v="0"/>
    <x v="0"/>
  </r>
  <r>
    <x v="168"/>
    <x v="0"/>
    <x v="4"/>
    <x v="0"/>
    <x v="0"/>
    <x v="0"/>
    <x v="0"/>
    <x v="26"/>
    <x v="96"/>
    <x v="0"/>
    <x v="95"/>
    <x v="7"/>
    <x v="0"/>
    <x v="0"/>
    <x v="0"/>
    <x v="0"/>
    <x v="0"/>
    <x v="1"/>
    <x v="0"/>
    <x v="0"/>
    <x v="0"/>
    <x v="0"/>
    <x v="0"/>
    <x v="0"/>
  </r>
  <r>
    <x v="169"/>
    <x v="0"/>
    <x v="4"/>
    <x v="0"/>
    <x v="0"/>
    <x v="0"/>
    <x v="0"/>
    <x v="26"/>
    <x v="16"/>
    <x v="0"/>
    <x v="16"/>
    <x v="7"/>
    <x v="0"/>
    <x v="0"/>
    <x v="0"/>
    <x v="0"/>
    <x v="0"/>
    <x v="0"/>
    <x v="0"/>
    <x v="0"/>
    <x v="0"/>
    <x v="0"/>
    <x v="0"/>
    <x v="0"/>
  </r>
  <r>
    <x v="170"/>
    <x v="0"/>
    <x v="4"/>
    <x v="0"/>
    <x v="0"/>
    <x v="0"/>
    <x v="0"/>
    <x v="27"/>
    <x v="62"/>
    <x v="0"/>
    <x v="63"/>
    <x v="7"/>
    <x v="0"/>
    <x v="0"/>
    <x v="0"/>
    <x v="0"/>
    <x v="0"/>
    <x v="0"/>
    <x v="0"/>
    <x v="0"/>
    <x v="0"/>
    <x v="0"/>
    <x v="0"/>
    <x v="0"/>
  </r>
  <r>
    <x v="171"/>
    <x v="0"/>
    <x v="4"/>
    <x v="0"/>
    <x v="0"/>
    <x v="0"/>
    <x v="0"/>
    <x v="27"/>
    <x v="63"/>
    <x v="0"/>
    <x v="64"/>
    <x v="7"/>
    <x v="0"/>
    <x v="0"/>
    <x v="0"/>
    <x v="0"/>
    <x v="0"/>
    <x v="0"/>
    <x v="0"/>
    <x v="0"/>
    <x v="0"/>
    <x v="0"/>
    <x v="0"/>
    <x v="0"/>
  </r>
  <r>
    <x v="172"/>
    <x v="0"/>
    <x v="4"/>
    <x v="0"/>
    <x v="0"/>
    <x v="0"/>
    <x v="0"/>
    <x v="37"/>
    <x v="97"/>
    <x v="0"/>
    <x v="96"/>
    <x v="12"/>
    <x v="0"/>
    <x v="0"/>
    <x v="0"/>
    <x v="0"/>
    <x v="0"/>
    <x v="0"/>
    <x v="0"/>
    <x v="0"/>
    <x v="0"/>
    <x v="0"/>
    <x v="0"/>
    <x v="0"/>
  </r>
  <r>
    <x v="173"/>
    <x v="0"/>
    <x v="5"/>
    <x v="0"/>
    <x v="0"/>
    <x v="0"/>
    <x v="0"/>
    <x v="1"/>
    <x v="98"/>
    <x v="0"/>
    <x v="97"/>
    <x v="15"/>
    <x v="0"/>
    <x v="2"/>
    <x v="0"/>
    <x v="0"/>
    <x v="0"/>
    <x v="0"/>
    <x v="0"/>
    <x v="0"/>
    <x v="0"/>
    <x v="0"/>
    <x v="0"/>
    <x v="0"/>
  </r>
  <r>
    <x v="174"/>
    <x v="0"/>
    <x v="4"/>
    <x v="0"/>
    <x v="0"/>
    <x v="0"/>
    <x v="0"/>
    <x v="37"/>
    <x v="99"/>
    <x v="0"/>
    <x v="98"/>
    <x v="0"/>
    <x v="0"/>
    <x v="0"/>
    <x v="0"/>
    <x v="0"/>
    <x v="0"/>
    <x v="2"/>
    <x v="0"/>
    <x v="0"/>
    <x v="0"/>
    <x v="0"/>
    <x v="0"/>
    <x v="0"/>
  </r>
  <r>
    <x v="175"/>
    <x v="0"/>
    <x v="6"/>
    <x v="0"/>
    <x v="0"/>
    <x v="0"/>
    <x v="0"/>
    <x v="37"/>
    <x v="97"/>
    <x v="0"/>
    <x v="99"/>
    <x v="0"/>
    <x v="0"/>
    <x v="0"/>
    <x v="0"/>
    <x v="0"/>
    <x v="0"/>
    <x v="0"/>
    <x v="0"/>
    <x v="0"/>
    <x v="0"/>
    <x v="0"/>
    <x v="0"/>
    <x v="0"/>
  </r>
  <r>
    <x v="176"/>
    <x v="0"/>
    <x v="5"/>
    <x v="0"/>
    <x v="0"/>
    <x v="0"/>
    <x v="0"/>
    <x v="38"/>
    <x v="100"/>
    <x v="0"/>
    <x v="100"/>
    <x v="15"/>
    <x v="0"/>
    <x v="2"/>
    <x v="0"/>
    <x v="0"/>
    <x v="0"/>
    <x v="0"/>
    <x v="0"/>
    <x v="0"/>
    <x v="0"/>
    <x v="0"/>
    <x v="0"/>
    <x v="0"/>
  </r>
  <r>
    <x v="177"/>
    <x v="0"/>
    <x v="0"/>
    <x v="0"/>
    <x v="4"/>
    <x v="0"/>
    <x v="0"/>
    <x v="39"/>
    <x v="101"/>
    <x v="0"/>
    <x v="101"/>
    <x v="0"/>
    <x v="0"/>
    <x v="0"/>
    <x v="0"/>
    <x v="0"/>
    <x v="0"/>
    <x v="0"/>
    <x v="0"/>
    <x v="0"/>
    <x v="0"/>
    <x v="0"/>
    <x v="0"/>
    <x v="0"/>
  </r>
  <r>
    <x v="178"/>
    <x v="0"/>
    <x v="4"/>
    <x v="0"/>
    <x v="0"/>
    <x v="0"/>
    <x v="0"/>
    <x v="28"/>
    <x v="64"/>
    <x v="0"/>
    <x v="65"/>
    <x v="0"/>
    <x v="0"/>
    <x v="0"/>
    <x v="0"/>
    <x v="0"/>
    <x v="0"/>
    <x v="0"/>
    <x v="0"/>
    <x v="0"/>
    <x v="0"/>
    <x v="0"/>
    <x v="0"/>
    <x v="0"/>
  </r>
  <r>
    <x v="179"/>
    <x v="0"/>
    <x v="4"/>
    <x v="0"/>
    <x v="0"/>
    <x v="0"/>
    <x v="0"/>
    <x v="28"/>
    <x v="63"/>
    <x v="0"/>
    <x v="64"/>
    <x v="0"/>
    <x v="0"/>
    <x v="0"/>
    <x v="0"/>
    <x v="0"/>
    <x v="0"/>
    <x v="1"/>
    <x v="0"/>
    <x v="0"/>
    <x v="0"/>
    <x v="0"/>
    <x v="0"/>
    <x v="0"/>
  </r>
  <r>
    <x v="180"/>
    <x v="0"/>
    <x v="4"/>
    <x v="0"/>
    <x v="0"/>
    <x v="0"/>
    <x v="0"/>
    <x v="29"/>
    <x v="65"/>
    <x v="0"/>
    <x v="66"/>
    <x v="16"/>
    <x v="0"/>
    <x v="0"/>
    <x v="0"/>
    <x v="0"/>
    <x v="0"/>
    <x v="1"/>
    <x v="0"/>
    <x v="0"/>
    <x v="0"/>
    <x v="0"/>
    <x v="0"/>
    <x v="0"/>
  </r>
  <r>
    <x v="181"/>
    <x v="0"/>
    <x v="4"/>
    <x v="0"/>
    <x v="0"/>
    <x v="0"/>
    <x v="0"/>
    <x v="29"/>
    <x v="66"/>
    <x v="0"/>
    <x v="67"/>
    <x v="0"/>
    <x v="0"/>
    <x v="0"/>
    <x v="0"/>
    <x v="0"/>
    <x v="0"/>
    <x v="0"/>
    <x v="0"/>
    <x v="0"/>
    <x v="0"/>
    <x v="0"/>
    <x v="0"/>
    <x v="0"/>
  </r>
  <r>
    <x v="182"/>
    <x v="0"/>
    <x v="4"/>
    <x v="0"/>
    <x v="0"/>
    <x v="0"/>
    <x v="0"/>
    <x v="29"/>
    <x v="67"/>
    <x v="0"/>
    <x v="68"/>
    <x v="0"/>
    <x v="0"/>
    <x v="0"/>
    <x v="0"/>
    <x v="0"/>
    <x v="0"/>
    <x v="1"/>
    <x v="0"/>
    <x v="0"/>
    <x v="0"/>
    <x v="0"/>
    <x v="0"/>
    <x v="0"/>
  </r>
  <r>
    <x v="183"/>
    <x v="0"/>
    <x v="4"/>
    <x v="0"/>
    <x v="0"/>
    <x v="0"/>
    <x v="0"/>
    <x v="29"/>
    <x v="102"/>
    <x v="0"/>
    <x v="102"/>
    <x v="0"/>
    <x v="0"/>
    <x v="0"/>
    <x v="0"/>
    <x v="0"/>
    <x v="0"/>
    <x v="0"/>
    <x v="0"/>
    <x v="0"/>
    <x v="0"/>
    <x v="0"/>
    <x v="0"/>
    <x v="0"/>
  </r>
  <r>
    <x v="184"/>
    <x v="0"/>
    <x v="4"/>
    <x v="0"/>
    <x v="0"/>
    <x v="0"/>
    <x v="0"/>
    <x v="29"/>
    <x v="69"/>
    <x v="0"/>
    <x v="70"/>
    <x v="0"/>
    <x v="0"/>
    <x v="0"/>
    <x v="0"/>
    <x v="0"/>
    <x v="0"/>
    <x v="0"/>
    <x v="0"/>
    <x v="0"/>
    <x v="0"/>
    <x v="0"/>
    <x v="0"/>
    <x v="0"/>
  </r>
  <r>
    <x v="185"/>
    <x v="0"/>
    <x v="4"/>
    <x v="0"/>
    <x v="0"/>
    <x v="0"/>
    <x v="0"/>
    <x v="29"/>
    <x v="16"/>
    <x v="0"/>
    <x v="16"/>
    <x v="0"/>
    <x v="0"/>
    <x v="0"/>
    <x v="0"/>
    <x v="0"/>
    <x v="0"/>
    <x v="0"/>
    <x v="0"/>
    <x v="0"/>
    <x v="0"/>
    <x v="0"/>
    <x v="0"/>
    <x v="0"/>
  </r>
  <r>
    <x v="186"/>
    <x v="0"/>
    <x v="4"/>
    <x v="0"/>
    <x v="0"/>
    <x v="0"/>
    <x v="0"/>
    <x v="30"/>
    <x v="70"/>
    <x v="0"/>
    <x v="71"/>
    <x v="0"/>
    <x v="0"/>
    <x v="0"/>
    <x v="0"/>
    <x v="0"/>
    <x v="0"/>
    <x v="1"/>
    <x v="0"/>
    <x v="0"/>
    <x v="0"/>
    <x v="0"/>
    <x v="0"/>
    <x v="0"/>
  </r>
  <r>
    <x v="187"/>
    <x v="0"/>
    <x v="4"/>
    <x v="0"/>
    <x v="0"/>
    <x v="0"/>
    <x v="0"/>
    <x v="31"/>
    <x v="103"/>
    <x v="0"/>
    <x v="103"/>
    <x v="0"/>
    <x v="0"/>
    <x v="0"/>
    <x v="0"/>
    <x v="0"/>
    <x v="0"/>
    <x v="1"/>
    <x v="0"/>
    <x v="0"/>
    <x v="0"/>
    <x v="0"/>
    <x v="0"/>
    <x v="0"/>
  </r>
  <r>
    <x v="188"/>
    <x v="0"/>
    <x v="4"/>
    <x v="0"/>
    <x v="0"/>
    <x v="0"/>
    <x v="0"/>
    <x v="32"/>
    <x v="104"/>
    <x v="0"/>
    <x v="104"/>
    <x v="0"/>
    <x v="0"/>
    <x v="0"/>
    <x v="0"/>
    <x v="0"/>
    <x v="0"/>
    <x v="0"/>
    <x v="0"/>
    <x v="0"/>
    <x v="0"/>
    <x v="0"/>
    <x v="0"/>
    <x v="0"/>
  </r>
  <r>
    <x v="189"/>
    <x v="0"/>
    <x v="4"/>
    <x v="0"/>
    <x v="0"/>
    <x v="0"/>
    <x v="0"/>
    <x v="33"/>
    <x v="73"/>
    <x v="0"/>
    <x v="74"/>
    <x v="0"/>
    <x v="0"/>
    <x v="0"/>
    <x v="0"/>
    <x v="0"/>
    <x v="0"/>
    <x v="0"/>
    <x v="0"/>
    <x v="0"/>
    <x v="0"/>
    <x v="0"/>
    <x v="0"/>
    <x v="0"/>
  </r>
  <r>
    <x v="190"/>
    <x v="0"/>
    <x v="4"/>
    <x v="0"/>
    <x v="0"/>
    <x v="0"/>
    <x v="0"/>
    <x v="33"/>
    <x v="74"/>
    <x v="0"/>
    <x v="75"/>
    <x v="0"/>
    <x v="0"/>
    <x v="0"/>
    <x v="2"/>
    <x v="2"/>
    <x v="0"/>
    <x v="0"/>
    <x v="0"/>
    <x v="0"/>
    <x v="0"/>
    <x v="0"/>
    <x v="0"/>
    <x v="0"/>
  </r>
  <r>
    <x v="191"/>
    <x v="0"/>
    <x v="4"/>
    <x v="0"/>
    <x v="0"/>
    <x v="0"/>
    <x v="0"/>
    <x v="33"/>
    <x v="16"/>
    <x v="0"/>
    <x v="16"/>
    <x v="0"/>
    <x v="0"/>
    <x v="0"/>
    <x v="2"/>
    <x v="2"/>
    <x v="0"/>
    <x v="0"/>
    <x v="0"/>
    <x v="0"/>
    <x v="0"/>
    <x v="0"/>
    <x v="0"/>
    <x v="0"/>
  </r>
  <r>
    <x v="192"/>
    <x v="0"/>
    <x v="4"/>
    <x v="0"/>
    <x v="0"/>
    <x v="0"/>
    <x v="0"/>
    <x v="40"/>
    <x v="105"/>
    <x v="0"/>
    <x v="105"/>
    <x v="0"/>
    <x v="0"/>
    <x v="0"/>
    <x v="2"/>
    <x v="2"/>
    <x v="0"/>
    <x v="2"/>
    <x v="0"/>
    <x v="0"/>
    <x v="0"/>
    <x v="0"/>
    <x v="0"/>
    <x v="0"/>
  </r>
  <r>
    <x v="193"/>
    <x v="0"/>
    <x v="4"/>
    <x v="0"/>
    <x v="0"/>
    <x v="0"/>
    <x v="0"/>
    <x v="40"/>
    <x v="106"/>
    <x v="0"/>
    <x v="106"/>
    <x v="0"/>
    <x v="0"/>
    <x v="0"/>
    <x v="2"/>
    <x v="2"/>
    <x v="0"/>
    <x v="0"/>
    <x v="0"/>
    <x v="0"/>
    <x v="0"/>
    <x v="0"/>
    <x v="0"/>
    <x v="0"/>
  </r>
  <r>
    <x v="194"/>
    <x v="0"/>
    <x v="4"/>
    <x v="0"/>
    <x v="0"/>
    <x v="0"/>
    <x v="0"/>
    <x v="40"/>
    <x v="107"/>
    <x v="0"/>
    <x v="107"/>
    <x v="0"/>
    <x v="0"/>
    <x v="0"/>
    <x v="2"/>
    <x v="2"/>
    <x v="0"/>
    <x v="0"/>
    <x v="0"/>
    <x v="0"/>
    <x v="0"/>
    <x v="0"/>
    <x v="0"/>
    <x v="0"/>
  </r>
  <r>
    <x v="195"/>
    <x v="0"/>
    <x v="4"/>
    <x v="0"/>
    <x v="0"/>
    <x v="0"/>
    <x v="0"/>
    <x v="41"/>
    <x v="79"/>
    <x v="0"/>
    <x v="80"/>
    <x v="0"/>
    <x v="0"/>
    <x v="0"/>
    <x v="2"/>
    <x v="2"/>
    <x v="0"/>
    <x v="2"/>
    <x v="0"/>
    <x v="0"/>
    <x v="0"/>
    <x v="0"/>
    <x v="0"/>
    <x v="0"/>
  </r>
  <r>
    <x v="196"/>
    <x v="0"/>
    <x v="4"/>
    <x v="0"/>
    <x v="0"/>
    <x v="0"/>
    <x v="0"/>
    <x v="41"/>
    <x v="80"/>
    <x v="0"/>
    <x v="81"/>
    <x v="0"/>
    <x v="0"/>
    <x v="0"/>
    <x v="2"/>
    <x v="2"/>
    <x v="0"/>
    <x v="0"/>
    <x v="0"/>
    <x v="0"/>
    <x v="0"/>
    <x v="0"/>
    <x v="0"/>
    <x v="0"/>
  </r>
  <r>
    <x v="197"/>
    <x v="0"/>
    <x v="0"/>
    <x v="0"/>
    <x v="4"/>
    <x v="0"/>
    <x v="0"/>
    <x v="39"/>
    <x v="108"/>
    <x v="0"/>
    <x v="108"/>
    <x v="0"/>
    <x v="0"/>
    <x v="0"/>
    <x v="2"/>
    <x v="2"/>
    <x v="0"/>
    <x v="2"/>
    <x v="0"/>
    <x v="0"/>
    <x v="0"/>
    <x v="0"/>
    <x v="0"/>
    <x v="0"/>
  </r>
  <r>
    <x v="198"/>
    <x v="0"/>
    <x v="0"/>
    <x v="0"/>
    <x v="4"/>
    <x v="0"/>
    <x v="0"/>
    <x v="39"/>
    <x v="109"/>
    <x v="0"/>
    <x v="109"/>
    <x v="0"/>
    <x v="0"/>
    <x v="0"/>
    <x v="2"/>
    <x v="2"/>
    <x v="0"/>
    <x v="1"/>
    <x v="0"/>
    <x v="0"/>
    <x v="0"/>
    <x v="0"/>
    <x v="0"/>
    <x v="0"/>
  </r>
  <r>
    <x v="199"/>
    <x v="0"/>
    <x v="0"/>
    <x v="0"/>
    <x v="4"/>
    <x v="0"/>
    <x v="0"/>
    <x v="39"/>
    <x v="110"/>
    <x v="0"/>
    <x v="110"/>
    <x v="0"/>
    <x v="0"/>
    <x v="0"/>
    <x v="2"/>
    <x v="2"/>
    <x v="0"/>
    <x v="0"/>
    <x v="0"/>
    <x v="0"/>
    <x v="0"/>
    <x v="0"/>
    <x v="0"/>
    <x v="0"/>
  </r>
  <r>
    <x v="200"/>
    <x v="0"/>
    <x v="0"/>
    <x v="0"/>
    <x v="4"/>
    <x v="0"/>
    <x v="0"/>
    <x v="39"/>
    <x v="111"/>
    <x v="0"/>
    <x v="111"/>
    <x v="17"/>
    <x v="0"/>
    <x v="0"/>
    <x v="2"/>
    <x v="1"/>
    <x v="1"/>
    <x v="0"/>
    <x v="0"/>
    <x v="0"/>
    <x v="0"/>
    <x v="0"/>
    <x v="0"/>
    <x v="0"/>
  </r>
  <r>
    <x v="201"/>
    <x v="0"/>
    <x v="0"/>
    <x v="0"/>
    <x v="4"/>
    <x v="0"/>
    <x v="0"/>
    <x v="39"/>
    <x v="112"/>
    <x v="0"/>
    <x v="112"/>
    <x v="18"/>
    <x v="0"/>
    <x v="0"/>
    <x v="2"/>
    <x v="1"/>
    <x v="1"/>
    <x v="2"/>
    <x v="0"/>
    <x v="0"/>
    <x v="0"/>
    <x v="0"/>
    <x v="0"/>
    <x v="0"/>
  </r>
  <r>
    <x v="202"/>
    <x v="0"/>
    <x v="0"/>
    <x v="0"/>
    <x v="4"/>
    <x v="0"/>
    <x v="0"/>
    <x v="39"/>
    <x v="113"/>
    <x v="0"/>
    <x v="113"/>
    <x v="19"/>
    <x v="0"/>
    <x v="0"/>
    <x v="2"/>
    <x v="2"/>
    <x v="0"/>
    <x v="0"/>
    <x v="0"/>
    <x v="0"/>
    <x v="0"/>
    <x v="0"/>
    <x v="0"/>
    <x v="0"/>
  </r>
  <r>
    <x v="203"/>
    <x v="0"/>
    <x v="0"/>
    <x v="0"/>
    <x v="4"/>
    <x v="0"/>
    <x v="0"/>
    <x v="39"/>
    <x v="114"/>
    <x v="0"/>
    <x v="114"/>
    <x v="19"/>
    <x v="0"/>
    <x v="0"/>
    <x v="2"/>
    <x v="2"/>
    <x v="0"/>
    <x v="0"/>
    <x v="0"/>
    <x v="0"/>
    <x v="0"/>
    <x v="0"/>
    <x v="0"/>
    <x v="0"/>
  </r>
  <r>
    <x v="204"/>
    <x v="0"/>
    <x v="7"/>
    <x v="0"/>
    <x v="0"/>
    <x v="1"/>
    <x v="0"/>
    <x v="42"/>
    <x v="115"/>
    <x v="0"/>
    <x v="115"/>
    <x v="15"/>
    <x v="0"/>
    <x v="2"/>
    <x v="2"/>
    <x v="2"/>
    <x v="0"/>
    <x v="0"/>
    <x v="0"/>
    <x v="0"/>
    <x v="0"/>
    <x v="0"/>
    <x v="0"/>
    <x v="0"/>
  </r>
  <r>
    <x v="205"/>
    <x v="0"/>
    <x v="7"/>
    <x v="0"/>
    <x v="0"/>
    <x v="0"/>
    <x v="0"/>
    <x v="42"/>
    <x v="116"/>
    <x v="0"/>
    <x v="116"/>
    <x v="15"/>
    <x v="0"/>
    <x v="2"/>
    <x v="2"/>
    <x v="2"/>
    <x v="0"/>
    <x v="0"/>
    <x v="0"/>
    <x v="0"/>
    <x v="0"/>
    <x v="0"/>
    <x v="0"/>
    <x v="0"/>
  </r>
  <r>
    <x v="206"/>
    <x v="0"/>
    <x v="7"/>
    <x v="0"/>
    <x v="0"/>
    <x v="0"/>
    <x v="0"/>
    <x v="42"/>
    <x v="117"/>
    <x v="0"/>
    <x v="117"/>
    <x v="15"/>
    <x v="0"/>
    <x v="2"/>
    <x v="2"/>
    <x v="2"/>
    <x v="0"/>
    <x v="0"/>
    <x v="0"/>
    <x v="0"/>
    <x v="0"/>
    <x v="0"/>
    <x v="0"/>
    <x v="0"/>
  </r>
</pivotCacheRecords>
</file>

<file path=xl/pivotCache/pivotCacheRecords2.xml><?xml version="1.0" encoding="utf-8"?>
<pivotCacheRecords xmlns="http://schemas.openxmlformats.org/spreadsheetml/2006/main" xmlns:r="http://schemas.openxmlformats.org/officeDocument/2006/relationships" count="1266">
  <r>
    <x v="0"/>
    <x v="0"/>
    <x v="0"/>
    <x v="0"/>
    <x v="0"/>
    <x v="0"/>
    <x v="0"/>
    <x v="0"/>
    <x v="0"/>
    <x v="0"/>
    <x v="0"/>
    <x v="0"/>
    <x v="0"/>
    <x v="0"/>
    <x v="0"/>
    <x v="0"/>
    <x v="0"/>
    <x v="0"/>
    <x v="0"/>
    <x v="0"/>
    <x v="0"/>
    <x v="0"/>
    <x v="0"/>
    <x v="0"/>
  </r>
  <r>
    <x v="1"/>
    <x v="0"/>
    <x v="0"/>
    <x v="0"/>
    <x v="0"/>
    <x v="1"/>
    <x v="0"/>
    <x v="0"/>
    <x v="1"/>
    <x v="0"/>
    <x v="1"/>
    <x v="0"/>
    <x v="0"/>
    <x v="0"/>
    <x v="0"/>
    <x v="0"/>
    <x v="0"/>
    <x v="1"/>
    <x v="0"/>
    <x v="0"/>
    <x v="0"/>
    <x v="0"/>
    <x v="0"/>
    <x v="0"/>
  </r>
  <r>
    <x v="2"/>
    <x v="0"/>
    <x v="0"/>
    <x v="0"/>
    <x v="0"/>
    <x v="0"/>
    <x v="0"/>
    <x v="0"/>
    <x v="2"/>
    <x v="0"/>
    <x v="2"/>
    <x v="0"/>
    <x v="0"/>
    <x v="0"/>
    <x v="0"/>
    <x v="0"/>
    <x v="0"/>
    <x v="2"/>
    <x v="0"/>
    <x v="0"/>
    <x v="0"/>
    <x v="0"/>
    <x v="0"/>
    <x v="0"/>
  </r>
  <r>
    <x v="3"/>
    <x v="0"/>
    <x v="1"/>
    <x v="0"/>
    <x v="0"/>
    <x v="1"/>
    <x v="0"/>
    <x v="0"/>
    <x v="3"/>
    <x v="0"/>
    <x v="3"/>
    <x v="0"/>
    <x v="0"/>
    <x v="0"/>
    <x v="0"/>
    <x v="0"/>
    <x v="0"/>
    <x v="2"/>
    <x v="0"/>
    <x v="0"/>
    <x v="0"/>
    <x v="0"/>
    <x v="0"/>
    <x v="0"/>
  </r>
  <r>
    <x v="4"/>
    <x v="0"/>
    <x v="1"/>
    <x v="0"/>
    <x v="0"/>
    <x v="0"/>
    <x v="0"/>
    <x v="1"/>
    <x v="4"/>
    <x v="0"/>
    <x v="4"/>
    <x v="0"/>
    <x v="0"/>
    <x v="0"/>
    <x v="0"/>
    <x v="0"/>
    <x v="0"/>
    <x v="2"/>
    <x v="0"/>
    <x v="0"/>
    <x v="0"/>
    <x v="0"/>
    <x v="0"/>
    <x v="0"/>
  </r>
  <r>
    <x v="5"/>
    <x v="0"/>
    <x v="1"/>
    <x v="0"/>
    <x v="0"/>
    <x v="1"/>
    <x v="0"/>
    <x v="1"/>
    <x v="5"/>
    <x v="0"/>
    <x v="5"/>
    <x v="0"/>
    <x v="0"/>
    <x v="0"/>
    <x v="0"/>
    <x v="0"/>
    <x v="0"/>
    <x v="1"/>
    <x v="0"/>
    <x v="0"/>
    <x v="0"/>
    <x v="0"/>
    <x v="0"/>
    <x v="0"/>
  </r>
  <r>
    <x v="6"/>
    <x v="0"/>
    <x v="1"/>
    <x v="0"/>
    <x v="0"/>
    <x v="0"/>
    <x v="0"/>
    <x v="1"/>
    <x v="6"/>
    <x v="0"/>
    <x v="6"/>
    <x v="0"/>
    <x v="0"/>
    <x v="0"/>
    <x v="0"/>
    <x v="0"/>
    <x v="0"/>
    <x v="0"/>
    <x v="0"/>
    <x v="0"/>
    <x v="0"/>
    <x v="0"/>
    <x v="0"/>
    <x v="0"/>
  </r>
  <r>
    <x v="7"/>
    <x v="0"/>
    <x v="1"/>
    <x v="0"/>
    <x v="0"/>
    <x v="0"/>
    <x v="0"/>
    <x v="1"/>
    <x v="7"/>
    <x v="0"/>
    <x v="7"/>
    <x v="0"/>
    <x v="0"/>
    <x v="0"/>
    <x v="0"/>
    <x v="0"/>
    <x v="0"/>
    <x v="0"/>
    <x v="0"/>
    <x v="0"/>
    <x v="0"/>
    <x v="0"/>
    <x v="0"/>
    <x v="0"/>
  </r>
  <r>
    <x v="8"/>
    <x v="0"/>
    <x v="1"/>
    <x v="0"/>
    <x v="0"/>
    <x v="0"/>
    <x v="0"/>
    <x v="1"/>
    <x v="8"/>
    <x v="0"/>
    <x v="8"/>
    <x v="0"/>
    <x v="0"/>
    <x v="0"/>
    <x v="0"/>
    <x v="0"/>
    <x v="0"/>
    <x v="0"/>
    <x v="0"/>
    <x v="0"/>
    <x v="0"/>
    <x v="0"/>
    <x v="0"/>
    <x v="0"/>
  </r>
  <r>
    <x v="9"/>
    <x v="0"/>
    <x v="1"/>
    <x v="0"/>
    <x v="0"/>
    <x v="0"/>
    <x v="0"/>
    <x v="1"/>
    <x v="9"/>
    <x v="0"/>
    <x v="9"/>
    <x v="0"/>
    <x v="0"/>
    <x v="0"/>
    <x v="0"/>
    <x v="0"/>
    <x v="0"/>
    <x v="1"/>
    <x v="0"/>
    <x v="0"/>
    <x v="0"/>
    <x v="0"/>
    <x v="0"/>
    <x v="0"/>
  </r>
  <r>
    <x v="10"/>
    <x v="0"/>
    <x v="0"/>
    <x v="0"/>
    <x v="0"/>
    <x v="0"/>
    <x v="0"/>
    <x v="1"/>
    <x v="10"/>
    <x v="0"/>
    <x v="10"/>
    <x v="0"/>
    <x v="0"/>
    <x v="0"/>
    <x v="0"/>
    <x v="0"/>
    <x v="0"/>
    <x v="0"/>
    <x v="0"/>
    <x v="0"/>
    <x v="0"/>
    <x v="0"/>
    <x v="0"/>
    <x v="0"/>
  </r>
  <r>
    <x v="11"/>
    <x v="0"/>
    <x v="2"/>
    <x v="0"/>
    <x v="1"/>
    <x v="0"/>
    <x v="0"/>
    <x v="0"/>
    <x v="11"/>
    <x v="0"/>
    <x v="11"/>
    <x v="0"/>
    <x v="0"/>
    <x v="0"/>
    <x v="0"/>
    <x v="0"/>
    <x v="0"/>
    <x v="0"/>
    <x v="0"/>
    <x v="0"/>
    <x v="0"/>
    <x v="0"/>
    <x v="0"/>
    <x v="0"/>
  </r>
  <r>
    <x v="12"/>
    <x v="0"/>
    <x v="2"/>
    <x v="0"/>
    <x v="1"/>
    <x v="1"/>
    <x v="0"/>
    <x v="0"/>
    <x v="12"/>
    <x v="0"/>
    <x v="12"/>
    <x v="0"/>
    <x v="0"/>
    <x v="0"/>
    <x v="0"/>
    <x v="0"/>
    <x v="0"/>
    <x v="0"/>
    <x v="0"/>
    <x v="0"/>
    <x v="0"/>
    <x v="0"/>
    <x v="0"/>
    <x v="0"/>
  </r>
  <r>
    <x v="13"/>
    <x v="0"/>
    <x v="2"/>
    <x v="0"/>
    <x v="1"/>
    <x v="0"/>
    <x v="0"/>
    <x v="0"/>
    <x v="13"/>
    <x v="0"/>
    <x v="13"/>
    <x v="0"/>
    <x v="0"/>
    <x v="0"/>
    <x v="0"/>
    <x v="0"/>
    <x v="0"/>
    <x v="1"/>
    <x v="0"/>
    <x v="0"/>
    <x v="0"/>
    <x v="0"/>
    <x v="0"/>
    <x v="0"/>
  </r>
  <r>
    <x v="14"/>
    <x v="0"/>
    <x v="3"/>
    <x v="0"/>
    <x v="0"/>
    <x v="0"/>
    <x v="0"/>
    <x v="2"/>
    <x v="14"/>
    <x v="0"/>
    <x v="14"/>
    <x v="0"/>
    <x v="0"/>
    <x v="0"/>
    <x v="0"/>
    <x v="0"/>
    <x v="0"/>
    <x v="1"/>
    <x v="0"/>
    <x v="0"/>
    <x v="0"/>
    <x v="0"/>
    <x v="0"/>
    <x v="0"/>
  </r>
  <r>
    <x v="15"/>
    <x v="0"/>
    <x v="3"/>
    <x v="0"/>
    <x v="0"/>
    <x v="0"/>
    <x v="0"/>
    <x v="2"/>
    <x v="15"/>
    <x v="0"/>
    <x v="15"/>
    <x v="0"/>
    <x v="0"/>
    <x v="0"/>
    <x v="0"/>
    <x v="0"/>
    <x v="0"/>
    <x v="0"/>
    <x v="0"/>
    <x v="0"/>
    <x v="0"/>
    <x v="0"/>
    <x v="0"/>
    <x v="0"/>
  </r>
  <r>
    <x v="16"/>
    <x v="0"/>
    <x v="3"/>
    <x v="0"/>
    <x v="0"/>
    <x v="0"/>
    <x v="0"/>
    <x v="2"/>
    <x v="16"/>
    <x v="0"/>
    <x v="16"/>
    <x v="0"/>
    <x v="0"/>
    <x v="0"/>
    <x v="0"/>
    <x v="0"/>
    <x v="0"/>
    <x v="1"/>
    <x v="0"/>
    <x v="0"/>
    <x v="0"/>
    <x v="0"/>
    <x v="0"/>
    <x v="0"/>
  </r>
  <r>
    <x v="17"/>
    <x v="0"/>
    <x v="3"/>
    <x v="0"/>
    <x v="0"/>
    <x v="0"/>
    <x v="0"/>
    <x v="3"/>
    <x v="17"/>
    <x v="0"/>
    <x v="17"/>
    <x v="0"/>
    <x v="0"/>
    <x v="0"/>
    <x v="0"/>
    <x v="0"/>
    <x v="0"/>
    <x v="0"/>
    <x v="0"/>
    <x v="0"/>
    <x v="0"/>
    <x v="0"/>
    <x v="0"/>
    <x v="0"/>
  </r>
  <r>
    <x v="18"/>
    <x v="0"/>
    <x v="3"/>
    <x v="0"/>
    <x v="0"/>
    <x v="0"/>
    <x v="0"/>
    <x v="3"/>
    <x v="18"/>
    <x v="0"/>
    <x v="18"/>
    <x v="0"/>
    <x v="0"/>
    <x v="0"/>
    <x v="0"/>
    <x v="0"/>
    <x v="0"/>
    <x v="1"/>
    <x v="0"/>
    <x v="0"/>
    <x v="0"/>
    <x v="0"/>
    <x v="0"/>
    <x v="0"/>
  </r>
  <r>
    <x v="19"/>
    <x v="0"/>
    <x v="3"/>
    <x v="0"/>
    <x v="0"/>
    <x v="0"/>
    <x v="0"/>
    <x v="3"/>
    <x v="16"/>
    <x v="0"/>
    <x v="16"/>
    <x v="0"/>
    <x v="0"/>
    <x v="0"/>
    <x v="0"/>
    <x v="0"/>
    <x v="0"/>
    <x v="0"/>
    <x v="0"/>
    <x v="0"/>
    <x v="0"/>
    <x v="0"/>
    <x v="0"/>
    <x v="0"/>
  </r>
  <r>
    <x v="20"/>
    <x v="0"/>
    <x v="3"/>
    <x v="0"/>
    <x v="0"/>
    <x v="0"/>
    <x v="0"/>
    <x v="4"/>
    <x v="19"/>
    <x v="0"/>
    <x v="19"/>
    <x v="0"/>
    <x v="0"/>
    <x v="0"/>
    <x v="0"/>
    <x v="0"/>
    <x v="0"/>
    <x v="1"/>
    <x v="0"/>
    <x v="0"/>
    <x v="0"/>
    <x v="0"/>
    <x v="0"/>
    <x v="0"/>
  </r>
  <r>
    <x v="21"/>
    <x v="0"/>
    <x v="3"/>
    <x v="0"/>
    <x v="0"/>
    <x v="0"/>
    <x v="0"/>
    <x v="4"/>
    <x v="20"/>
    <x v="0"/>
    <x v="20"/>
    <x v="0"/>
    <x v="0"/>
    <x v="0"/>
    <x v="0"/>
    <x v="0"/>
    <x v="0"/>
    <x v="0"/>
    <x v="0"/>
    <x v="0"/>
    <x v="0"/>
    <x v="0"/>
    <x v="0"/>
    <x v="0"/>
  </r>
  <r>
    <x v="22"/>
    <x v="0"/>
    <x v="3"/>
    <x v="0"/>
    <x v="0"/>
    <x v="0"/>
    <x v="0"/>
    <x v="4"/>
    <x v="16"/>
    <x v="0"/>
    <x v="16"/>
    <x v="0"/>
    <x v="0"/>
    <x v="0"/>
    <x v="0"/>
    <x v="0"/>
    <x v="0"/>
    <x v="1"/>
    <x v="0"/>
    <x v="0"/>
    <x v="0"/>
    <x v="0"/>
    <x v="0"/>
    <x v="0"/>
  </r>
  <r>
    <x v="23"/>
    <x v="0"/>
    <x v="3"/>
    <x v="0"/>
    <x v="0"/>
    <x v="0"/>
    <x v="0"/>
    <x v="5"/>
    <x v="21"/>
    <x v="0"/>
    <x v="21"/>
    <x v="0"/>
    <x v="0"/>
    <x v="0"/>
    <x v="0"/>
    <x v="0"/>
    <x v="0"/>
    <x v="0"/>
    <x v="0"/>
    <x v="0"/>
    <x v="0"/>
    <x v="0"/>
    <x v="0"/>
    <x v="0"/>
  </r>
  <r>
    <x v="24"/>
    <x v="0"/>
    <x v="3"/>
    <x v="0"/>
    <x v="0"/>
    <x v="0"/>
    <x v="0"/>
    <x v="5"/>
    <x v="22"/>
    <x v="0"/>
    <x v="22"/>
    <x v="1"/>
    <x v="0"/>
    <x v="0"/>
    <x v="0"/>
    <x v="0"/>
    <x v="0"/>
    <x v="1"/>
    <x v="0"/>
    <x v="0"/>
    <x v="0"/>
    <x v="0"/>
    <x v="0"/>
    <x v="0"/>
  </r>
  <r>
    <x v="25"/>
    <x v="0"/>
    <x v="3"/>
    <x v="0"/>
    <x v="0"/>
    <x v="0"/>
    <x v="0"/>
    <x v="5"/>
    <x v="16"/>
    <x v="0"/>
    <x v="16"/>
    <x v="0"/>
    <x v="0"/>
    <x v="0"/>
    <x v="0"/>
    <x v="0"/>
    <x v="0"/>
    <x v="0"/>
    <x v="0"/>
    <x v="0"/>
    <x v="0"/>
    <x v="0"/>
    <x v="0"/>
    <x v="0"/>
  </r>
  <r>
    <x v="26"/>
    <x v="0"/>
    <x v="3"/>
    <x v="0"/>
    <x v="0"/>
    <x v="0"/>
    <x v="0"/>
    <x v="6"/>
    <x v="23"/>
    <x v="0"/>
    <x v="23"/>
    <x v="0"/>
    <x v="0"/>
    <x v="0"/>
    <x v="0"/>
    <x v="0"/>
    <x v="0"/>
    <x v="1"/>
    <x v="0"/>
    <x v="0"/>
    <x v="0"/>
    <x v="0"/>
    <x v="0"/>
    <x v="0"/>
  </r>
  <r>
    <x v="27"/>
    <x v="0"/>
    <x v="3"/>
    <x v="0"/>
    <x v="0"/>
    <x v="0"/>
    <x v="0"/>
    <x v="6"/>
    <x v="24"/>
    <x v="0"/>
    <x v="24"/>
    <x v="0"/>
    <x v="0"/>
    <x v="0"/>
    <x v="0"/>
    <x v="0"/>
    <x v="0"/>
    <x v="0"/>
    <x v="0"/>
    <x v="0"/>
    <x v="0"/>
    <x v="0"/>
    <x v="0"/>
    <x v="0"/>
  </r>
  <r>
    <x v="28"/>
    <x v="0"/>
    <x v="3"/>
    <x v="0"/>
    <x v="0"/>
    <x v="0"/>
    <x v="0"/>
    <x v="6"/>
    <x v="16"/>
    <x v="0"/>
    <x v="16"/>
    <x v="0"/>
    <x v="0"/>
    <x v="0"/>
    <x v="0"/>
    <x v="0"/>
    <x v="0"/>
    <x v="1"/>
    <x v="0"/>
    <x v="0"/>
    <x v="0"/>
    <x v="0"/>
    <x v="0"/>
    <x v="0"/>
  </r>
  <r>
    <x v="29"/>
    <x v="0"/>
    <x v="3"/>
    <x v="0"/>
    <x v="0"/>
    <x v="0"/>
    <x v="0"/>
    <x v="7"/>
    <x v="25"/>
    <x v="0"/>
    <x v="25"/>
    <x v="0"/>
    <x v="0"/>
    <x v="0"/>
    <x v="0"/>
    <x v="0"/>
    <x v="0"/>
    <x v="0"/>
    <x v="0"/>
    <x v="0"/>
    <x v="0"/>
    <x v="0"/>
    <x v="0"/>
    <x v="0"/>
  </r>
  <r>
    <x v="30"/>
    <x v="0"/>
    <x v="3"/>
    <x v="0"/>
    <x v="0"/>
    <x v="0"/>
    <x v="0"/>
    <x v="7"/>
    <x v="26"/>
    <x v="0"/>
    <x v="26"/>
    <x v="0"/>
    <x v="0"/>
    <x v="0"/>
    <x v="0"/>
    <x v="0"/>
    <x v="0"/>
    <x v="1"/>
    <x v="0"/>
    <x v="0"/>
    <x v="0"/>
    <x v="0"/>
    <x v="0"/>
    <x v="0"/>
  </r>
  <r>
    <x v="31"/>
    <x v="0"/>
    <x v="3"/>
    <x v="0"/>
    <x v="0"/>
    <x v="0"/>
    <x v="0"/>
    <x v="7"/>
    <x v="27"/>
    <x v="0"/>
    <x v="27"/>
    <x v="0"/>
    <x v="0"/>
    <x v="0"/>
    <x v="0"/>
    <x v="0"/>
    <x v="0"/>
    <x v="1"/>
    <x v="0"/>
    <x v="0"/>
    <x v="0"/>
    <x v="0"/>
    <x v="0"/>
    <x v="0"/>
  </r>
  <r>
    <x v="32"/>
    <x v="0"/>
    <x v="3"/>
    <x v="0"/>
    <x v="0"/>
    <x v="0"/>
    <x v="0"/>
    <x v="8"/>
    <x v="28"/>
    <x v="0"/>
    <x v="28"/>
    <x v="0"/>
    <x v="0"/>
    <x v="0"/>
    <x v="0"/>
    <x v="0"/>
    <x v="0"/>
    <x v="1"/>
    <x v="0"/>
    <x v="0"/>
    <x v="0"/>
    <x v="0"/>
    <x v="0"/>
    <x v="0"/>
  </r>
  <r>
    <x v="33"/>
    <x v="0"/>
    <x v="3"/>
    <x v="0"/>
    <x v="0"/>
    <x v="0"/>
    <x v="0"/>
    <x v="8"/>
    <x v="29"/>
    <x v="0"/>
    <x v="29"/>
    <x v="0"/>
    <x v="0"/>
    <x v="0"/>
    <x v="0"/>
    <x v="0"/>
    <x v="0"/>
    <x v="0"/>
    <x v="0"/>
    <x v="0"/>
    <x v="0"/>
    <x v="0"/>
    <x v="0"/>
    <x v="0"/>
  </r>
  <r>
    <x v="34"/>
    <x v="0"/>
    <x v="3"/>
    <x v="0"/>
    <x v="0"/>
    <x v="0"/>
    <x v="0"/>
    <x v="8"/>
    <x v="27"/>
    <x v="0"/>
    <x v="30"/>
    <x v="0"/>
    <x v="0"/>
    <x v="0"/>
    <x v="0"/>
    <x v="0"/>
    <x v="0"/>
    <x v="1"/>
    <x v="0"/>
    <x v="0"/>
    <x v="0"/>
    <x v="0"/>
    <x v="0"/>
    <x v="0"/>
  </r>
  <r>
    <x v="35"/>
    <x v="0"/>
    <x v="3"/>
    <x v="0"/>
    <x v="0"/>
    <x v="0"/>
    <x v="0"/>
    <x v="9"/>
    <x v="30"/>
    <x v="0"/>
    <x v="31"/>
    <x v="0"/>
    <x v="0"/>
    <x v="0"/>
    <x v="0"/>
    <x v="0"/>
    <x v="0"/>
    <x v="0"/>
    <x v="0"/>
    <x v="0"/>
    <x v="0"/>
    <x v="0"/>
    <x v="0"/>
    <x v="0"/>
  </r>
  <r>
    <x v="36"/>
    <x v="0"/>
    <x v="3"/>
    <x v="0"/>
    <x v="0"/>
    <x v="0"/>
    <x v="0"/>
    <x v="9"/>
    <x v="31"/>
    <x v="0"/>
    <x v="32"/>
    <x v="0"/>
    <x v="0"/>
    <x v="0"/>
    <x v="0"/>
    <x v="0"/>
    <x v="0"/>
    <x v="0"/>
    <x v="0"/>
    <x v="0"/>
    <x v="0"/>
    <x v="0"/>
    <x v="0"/>
    <x v="0"/>
  </r>
  <r>
    <x v="37"/>
    <x v="0"/>
    <x v="3"/>
    <x v="0"/>
    <x v="0"/>
    <x v="0"/>
    <x v="0"/>
    <x v="9"/>
    <x v="16"/>
    <x v="0"/>
    <x v="16"/>
    <x v="0"/>
    <x v="0"/>
    <x v="0"/>
    <x v="0"/>
    <x v="0"/>
    <x v="0"/>
    <x v="0"/>
    <x v="0"/>
    <x v="0"/>
    <x v="0"/>
    <x v="0"/>
    <x v="0"/>
    <x v="0"/>
  </r>
  <r>
    <x v="38"/>
    <x v="0"/>
    <x v="3"/>
    <x v="0"/>
    <x v="0"/>
    <x v="0"/>
    <x v="0"/>
    <x v="10"/>
    <x v="32"/>
    <x v="0"/>
    <x v="33"/>
    <x v="0"/>
    <x v="0"/>
    <x v="0"/>
    <x v="0"/>
    <x v="0"/>
    <x v="0"/>
    <x v="0"/>
    <x v="0"/>
    <x v="0"/>
    <x v="0"/>
    <x v="0"/>
    <x v="0"/>
    <x v="0"/>
  </r>
  <r>
    <x v="39"/>
    <x v="0"/>
    <x v="3"/>
    <x v="0"/>
    <x v="0"/>
    <x v="0"/>
    <x v="0"/>
    <x v="10"/>
    <x v="33"/>
    <x v="0"/>
    <x v="34"/>
    <x v="0"/>
    <x v="0"/>
    <x v="0"/>
    <x v="0"/>
    <x v="0"/>
    <x v="0"/>
    <x v="1"/>
    <x v="0"/>
    <x v="0"/>
    <x v="0"/>
    <x v="0"/>
    <x v="0"/>
    <x v="0"/>
  </r>
  <r>
    <x v="40"/>
    <x v="0"/>
    <x v="3"/>
    <x v="0"/>
    <x v="0"/>
    <x v="0"/>
    <x v="0"/>
    <x v="11"/>
    <x v="34"/>
    <x v="0"/>
    <x v="35"/>
    <x v="0"/>
    <x v="0"/>
    <x v="0"/>
    <x v="0"/>
    <x v="0"/>
    <x v="0"/>
    <x v="1"/>
    <x v="0"/>
    <x v="0"/>
    <x v="0"/>
    <x v="0"/>
    <x v="0"/>
    <x v="0"/>
  </r>
  <r>
    <x v="41"/>
    <x v="0"/>
    <x v="3"/>
    <x v="0"/>
    <x v="0"/>
    <x v="0"/>
    <x v="0"/>
    <x v="11"/>
    <x v="35"/>
    <x v="0"/>
    <x v="36"/>
    <x v="0"/>
    <x v="0"/>
    <x v="0"/>
    <x v="0"/>
    <x v="0"/>
    <x v="0"/>
    <x v="1"/>
    <x v="0"/>
    <x v="0"/>
    <x v="0"/>
    <x v="0"/>
    <x v="0"/>
    <x v="0"/>
  </r>
  <r>
    <x v="42"/>
    <x v="0"/>
    <x v="3"/>
    <x v="0"/>
    <x v="0"/>
    <x v="0"/>
    <x v="0"/>
    <x v="12"/>
    <x v="36"/>
    <x v="0"/>
    <x v="37"/>
    <x v="0"/>
    <x v="0"/>
    <x v="0"/>
    <x v="0"/>
    <x v="0"/>
    <x v="0"/>
    <x v="2"/>
    <x v="0"/>
    <x v="0"/>
    <x v="0"/>
    <x v="0"/>
    <x v="0"/>
    <x v="0"/>
  </r>
  <r>
    <x v="43"/>
    <x v="0"/>
    <x v="3"/>
    <x v="0"/>
    <x v="0"/>
    <x v="0"/>
    <x v="0"/>
    <x v="12"/>
    <x v="37"/>
    <x v="0"/>
    <x v="38"/>
    <x v="0"/>
    <x v="0"/>
    <x v="0"/>
    <x v="0"/>
    <x v="0"/>
    <x v="0"/>
    <x v="2"/>
    <x v="0"/>
    <x v="0"/>
    <x v="0"/>
    <x v="0"/>
    <x v="0"/>
    <x v="0"/>
  </r>
  <r>
    <x v="44"/>
    <x v="0"/>
    <x v="3"/>
    <x v="0"/>
    <x v="0"/>
    <x v="0"/>
    <x v="0"/>
    <x v="12"/>
    <x v="16"/>
    <x v="0"/>
    <x v="16"/>
    <x v="0"/>
    <x v="0"/>
    <x v="0"/>
    <x v="0"/>
    <x v="0"/>
    <x v="0"/>
    <x v="2"/>
    <x v="0"/>
    <x v="0"/>
    <x v="0"/>
    <x v="0"/>
    <x v="0"/>
    <x v="0"/>
  </r>
  <r>
    <x v="45"/>
    <x v="0"/>
    <x v="3"/>
    <x v="0"/>
    <x v="0"/>
    <x v="0"/>
    <x v="0"/>
    <x v="13"/>
    <x v="38"/>
    <x v="0"/>
    <x v="39"/>
    <x v="0"/>
    <x v="0"/>
    <x v="0"/>
    <x v="0"/>
    <x v="0"/>
    <x v="0"/>
    <x v="1"/>
    <x v="0"/>
    <x v="0"/>
    <x v="0"/>
    <x v="0"/>
    <x v="0"/>
    <x v="0"/>
  </r>
  <r>
    <x v="46"/>
    <x v="0"/>
    <x v="3"/>
    <x v="0"/>
    <x v="0"/>
    <x v="0"/>
    <x v="0"/>
    <x v="13"/>
    <x v="35"/>
    <x v="0"/>
    <x v="36"/>
    <x v="0"/>
    <x v="0"/>
    <x v="0"/>
    <x v="0"/>
    <x v="0"/>
    <x v="0"/>
    <x v="1"/>
    <x v="0"/>
    <x v="0"/>
    <x v="0"/>
    <x v="0"/>
    <x v="0"/>
    <x v="0"/>
  </r>
  <r>
    <x v="47"/>
    <x v="0"/>
    <x v="3"/>
    <x v="0"/>
    <x v="0"/>
    <x v="0"/>
    <x v="0"/>
    <x v="13"/>
    <x v="16"/>
    <x v="0"/>
    <x v="16"/>
    <x v="0"/>
    <x v="0"/>
    <x v="0"/>
    <x v="0"/>
    <x v="0"/>
    <x v="0"/>
    <x v="1"/>
    <x v="0"/>
    <x v="0"/>
    <x v="0"/>
    <x v="0"/>
    <x v="0"/>
    <x v="0"/>
  </r>
  <r>
    <x v="48"/>
    <x v="0"/>
    <x v="3"/>
    <x v="0"/>
    <x v="0"/>
    <x v="0"/>
    <x v="0"/>
    <x v="14"/>
    <x v="39"/>
    <x v="0"/>
    <x v="40"/>
    <x v="2"/>
    <x v="0"/>
    <x v="0"/>
    <x v="0"/>
    <x v="0"/>
    <x v="0"/>
    <x v="1"/>
    <x v="0"/>
    <x v="0"/>
    <x v="0"/>
    <x v="0"/>
    <x v="0"/>
    <x v="0"/>
  </r>
  <r>
    <x v="49"/>
    <x v="0"/>
    <x v="3"/>
    <x v="0"/>
    <x v="0"/>
    <x v="0"/>
    <x v="0"/>
    <x v="14"/>
    <x v="40"/>
    <x v="0"/>
    <x v="41"/>
    <x v="0"/>
    <x v="0"/>
    <x v="0"/>
    <x v="0"/>
    <x v="0"/>
    <x v="0"/>
    <x v="0"/>
    <x v="0"/>
    <x v="0"/>
    <x v="0"/>
    <x v="0"/>
    <x v="0"/>
    <x v="0"/>
  </r>
  <r>
    <x v="50"/>
    <x v="0"/>
    <x v="3"/>
    <x v="0"/>
    <x v="0"/>
    <x v="0"/>
    <x v="0"/>
    <x v="14"/>
    <x v="41"/>
    <x v="0"/>
    <x v="42"/>
    <x v="0"/>
    <x v="0"/>
    <x v="0"/>
    <x v="0"/>
    <x v="0"/>
    <x v="0"/>
    <x v="0"/>
    <x v="0"/>
    <x v="0"/>
    <x v="0"/>
    <x v="0"/>
    <x v="0"/>
    <x v="0"/>
  </r>
  <r>
    <x v="51"/>
    <x v="0"/>
    <x v="3"/>
    <x v="0"/>
    <x v="0"/>
    <x v="0"/>
    <x v="0"/>
    <x v="15"/>
    <x v="42"/>
    <x v="0"/>
    <x v="43"/>
    <x v="0"/>
    <x v="0"/>
    <x v="0"/>
    <x v="0"/>
    <x v="0"/>
    <x v="0"/>
    <x v="1"/>
    <x v="0"/>
    <x v="0"/>
    <x v="0"/>
    <x v="0"/>
    <x v="0"/>
    <x v="0"/>
  </r>
  <r>
    <x v="52"/>
    <x v="0"/>
    <x v="3"/>
    <x v="0"/>
    <x v="0"/>
    <x v="0"/>
    <x v="0"/>
    <x v="15"/>
    <x v="35"/>
    <x v="0"/>
    <x v="36"/>
    <x v="0"/>
    <x v="0"/>
    <x v="0"/>
    <x v="0"/>
    <x v="0"/>
    <x v="0"/>
    <x v="1"/>
    <x v="0"/>
    <x v="0"/>
    <x v="0"/>
    <x v="0"/>
    <x v="0"/>
    <x v="0"/>
  </r>
  <r>
    <x v="53"/>
    <x v="0"/>
    <x v="3"/>
    <x v="0"/>
    <x v="0"/>
    <x v="0"/>
    <x v="0"/>
    <x v="15"/>
    <x v="43"/>
    <x v="0"/>
    <x v="44"/>
    <x v="0"/>
    <x v="0"/>
    <x v="0"/>
    <x v="0"/>
    <x v="0"/>
    <x v="0"/>
    <x v="1"/>
    <x v="0"/>
    <x v="0"/>
    <x v="0"/>
    <x v="0"/>
    <x v="0"/>
    <x v="0"/>
  </r>
  <r>
    <x v="54"/>
    <x v="0"/>
    <x v="3"/>
    <x v="0"/>
    <x v="0"/>
    <x v="0"/>
    <x v="0"/>
    <x v="16"/>
    <x v="44"/>
    <x v="0"/>
    <x v="45"/>
    <x v="0"/>
    <x v="0"/>
    <x v="0"/>
    <x v="0"/>
    <x v="0"/>
    <x v="0"/>
    <x v="2"/>
    <x v="0"/>
    <x v="0"/>
    <x v="0"/>
    <x v="0"/>
    <x v="0"/>
    <x v="0"/>
  </r>
  <r>
    <x v="55"/>
    <x v="0"/>
    <x v="3"/>
    <x v="0"/>
    <x v="0"/>
    <x v="0"/>
    <x v="0"/>
    <x v="16"/>
    <x v="45"/>
    <x v="0"/>
    <x v="46"/>
    <x v="0"/>
    <x v="0"/>
    <x v="0"/>
    <x v="0"/>
    <x v="0"/>
    <x v="0"/>
    <x v="2"/>
    <x v="0"/>
    <x v="0"/>
    <x v="0"/>
    <x v="0"/>
    <x v="0"/>
    <x v="0"/>
  </r>
  <r>
    <x v="56"/>
    <x v="0"/>
    <x v="3"/>
    <x v="0"/>
    <x v="0"/>
    <x v="0"/>
    <x v="0"/>
    <x v="17"/>
    <x v="46"/>
    <x v="0"/>
    <x v="47"/>
    <x v="0"/>
    <x v="0"/>
    <x v="0"/>
    <x v="0"/>
    <x v="0"/>
    <x v="0"/>
    <x v="2"/>
    <x v="0"/>
    <x v="0"/>
    <x v="0"/>
    <x v="0"/>
    <x v="0"/>
    <x v="0"/>
  </r>
  <r>
    <x v="57"/>
    <x v="0"/>
    <x v="3"/>
    <x v="0"/>
    <x v="0"/>
    <x v="0"/>
    <x v="0"/>
    <x v="18"/>
    <x v="47"/>
    <x v="0"/>
    <x v="48"/>
    <x v="0"/>
    <x v="0"/>
    <x v="0"/>
    <x v="0"/>
    <x v="0"/>
    <x v="0"/>
    <x v="2"/>
    <x v="0"/>
    <x v="0"/>
    <x v="0"/>
    <x v="0"/>
    <x v="0"/>
    <x v="0"/>
  </r>
  <r>
    <x v="58"/>
    <x v="0"/>
    <x v="3"/>
    <x v="0"/>
    <x v="0"/>
    <x v="0"/>
    <x v="0"/>
    <x v="19"/>
    <x v="48"/>
    <x v="0"/>
    <x v="49"/>
    <x v="0"/>
    <x v="0"/>
    <x v="0"/>
    <x v="0"/>
    <x v="0"/>
    <x v="0"/>
    <x v="2"/>
    <x v="0"/>
    <x v="0"/>
    <x v="0"/>
    <x v="0"/>
    <x v="0"/>
    <x v="0"/>
  </r>
  <r>
    <x v="59"/>
    <x v="0"/>
    <x v="3"/>
    <x v="0"/>
    <x v="0"/>
    <x v="0"/>
    <x v="0"/>
    <x v="19"/>
    <x v="49"/>
    <x v="0"/>
    <x v="50"/>
    <x v="0"/>
    <x v="0"/>
    <x v="0"/>
    <x v="0"/>
    <x v="0"/>
    <x v="0"/>
    <x v="2"/>
    <x v="0"/>
    <x v="0"/>
    <x v="0"/>
    <x v="0"/>
    <x v="0"/>
    <x v="0"/>
  </r>
  <r>
    <x v="60"/>
    <x v="0"/>
    <x v="3"/>
    <x v="0"/>
    <x v="0"/>
    <x v="0"/>
    <x v="0"/>
    <x v="19"/>
    <x v="16"/>
    <x v="0"/>
    <x v="16"/>
    <x v="0"/>
    <x v="0"/>
    <x v="0"/>
    <x v="0"/>
    <x v="0"/>
    <x v="0"/>
    <x v="2"/>
    <x v="0"/>
    <x v="0"/>
    <x v="0"/>
    <x v="0"/>
    <x v="0"/>
    <x v="0"/>
  </r>
  <r>
    <x v="61"/>
    <x v="0"/>
    <x v="3"/>
    <x v="0"/>
    <x v="0"/>
    <x v="0"/>
    <x v="0"/>
    <x v="20"/>
    <x v="50"/>
    <x v="0"/>
    <x v="51"/>
    <x v="0"/>
    <x v="0"/>
    <x v="0"/>
    <x v="0"/>
    <x v="0"/>
    <x v="0"/>
    <x v="2"/>
    <x v="0"/>
    <x v="0"/>
    <x v="0"/>
    <x v="0"/>
    <x v="0"/>
    <x v="0"/>
  </r>
  <r>
    <x v="62"/>
    <x v="0"/>
    <x v="3"/>
    <x v="0"/>
    <x v="0"/>
    <x v="2"/>
    <x v="0"/>
    <x v="20"/>
    <x v="51"/>
    <x v="0"/>
    <x v="52"/>
    <x v="3"/>
    <x v="0"/>
    <x v="0"/>
    <x v="1"/>
    <x v="0"/>
    <x v="1"/>
    <x v="0"/>
    <x v="0"/>
    <x v="0"/>
    <x v="0"/>
    <x v="0"/>
    <x v="0"/>
    <x v="0"/>
  </r>
  <r>
    <x v="63"/>
    <x v="0"/>
    <x v="3"/>
    <x v="0"/>
    <x v="0"/>
    <x v="0"/>
    <x v="0"/>
    <x v="20"/>
    <x v="16"/>
    <x v="0"/>
    <x v="16"/>
    <x v="4"/>
    <x v="0"/>
    <x v="1"/>
    <x v="0"/>
    <x v="0"/>
    <x v="0"/>
    <x v="2"/>
    <x v="0"/>
    <x v="0"/>
    <x v="0"/>
    <x v="0"/>
    <x v="0"/>
    <x v="0"/>
  </r>
  <r>
    <x v="64"/>
    <x v="0"/>
    <x v="3"/>
    <x v="0"/>
    <x v="0"/>
    <x v="0"/>
    <x v="0"/>
    <x v="21"/>
    <x v="52"/>
    <x v="0"/>
    <x v="53"/>
    <x v="0"/>
    <x v="0"/>
    <x v="0"/>
    <x v="0"/>
    <x v="0"/>
    <x v="0"/>
    <x v="0"/>
    <x v="0"/>
    <x v="0"/>
    <x v="0"/>
    <x v="0"/>
    <x v="0"/>
    <x v="0"/>
  </r>
  <r>
    <x v="65"/>
    <x v="0"/>
    <x v="3"/>
    <x v="0"/>
    <x v="0"/>
    <x v="0"/>
    <x v="0"/>
    <x v="21"/>
    <x v="53"/>
    <x v="0"/>
    <x v="54"/>
    <x v="0"/>
    <x v="0"/>
    <x v="0"/>
    <x v="0"/>
    <x v="0"/>
    <x v="0"/>
    <x v="3"/>
    <x v="0"/>
    <x v="0"/>
    <x v="0"/>
    <x v="0"/>
    <x v="0"/>
    <x v="0"/>
  </r>
  <r>
    <x v="66"/>
    <x v="0"/>
    <x v="3"/>
    <x v="0"/>
    <x v="0"/>
    <x v="0"/>
    <x v="0"/>
    <x v="21"/>
    <x v="16"/>
    <x v="0"/>
    <x v="16"/>
    <x v="0"/>
    <x v="0"/>
    <x v="0"/>
    <x v="0"/>
    <x v="0"/>
    <x v="0"/>
    <x v="0"/>
    <x v="0"/>
    <x v="0"/>
    <x v="0"/>
    <x v="0"/>
    <x v="0"/>
    <x v="0"/>
  </r>
  <r>
    <x v="67"/>
    <x v="0"/>
    <x v="3"/>
    <x v="0"/>
    <x v="0"/>
    <x v="0"/>
    <x v="0"/>
    <x v="22"/>
    <x v="54"/>
    <x v="0"/>
    <x v="55"/>
    <x v="2"/>
    <x v="0"/>
    <x v="0"/>
    <x v="0"/>
    <x v="0"/>
    <x v="0"/>
    <x v="1"/>
    <x v="0"/>
    <x v="0"/>
    <x v="0"/>
    <x v="0"/>
    <x v="0"/>
    <x v="0"/>
  </r>
  <r>
    <x v="68"/>
    <x v="0"/>
    <x v="3"/>
    <x v="0"/>
    <x v="0"/>
    <x v="2"/>
    <x v="0"/>
    <x v="22"/>
    <x v="55"/>
    <x v="0"/>
    <x v="56"/>
    <x v="5"/>
    <x v="0"/>
    <x v="0"/>
    <x v="1"/>
    <x v="0"/>
    <x v="1"/>
    <x v="2"/>
    <x v="0"/>
    <x v="0"/>
    <x v="0"/>
    <x v="0"/>
    <x v="0"/>
    <x v="0"/>
  </r>
  <r>
    <x v="69"/>
    <x v="0"/>
    <x v="3"/>
    <x v="0"/>
    <x v="0"/>
    <x v="0"/>
    <x v="0"/>
    <x v="22"/>
    <x v="16"/>
    <x v="0"/>
    <x v="16"/>
    <x v="0"/>
    <x v="0"/>
    <x v="0"/>
    <x v="0"/>
    <x v="0"/>
    <x v="0"/>
    <x v="0"/>
    <x v="0"/>
    <x v="0"/>
    <x v="0"/>
    <x v="0"/>
    <x v="0"/>
    <x v="0"/>
  </r>
  <r>
    <x v="70"/>
    <x v="0"/>
    <x v="3"/>
    <x v="0"/>
    <x v="0"/>
    <x v="0"/>
    <x v="0"/>
    <x v="23"/>
    <x v="56"/>
    <x v="0"/>
    <x v="57"/>
    <x v="0"/>
    <x v="0"/>
    <x v="0"/>
    <x v="0"/>
    <x v="0"/>
    <x v="0"/>
    <x v="3"/>
    <x v="0"/>
    <x v="0"/>
    <x v="0"/>
    <x v="0"/>
    <x v="0"/>
    <x v="0"/>
  </r>
  <r>
    <x v="71"/>
    <x v="0"/>
    <x v="3"/>
    <x v="0"/>
    <x v="0"/>
    <x v="0"/>
    <x v="0"/>
    <x v="24"/>
    <x v="57"/>
    <x v="0"/>
    <x v="58"/>
    <x v="0"/>
    <x v="0"/>
    <x v="0"/>
    <x v="0"/>
    <x v="0"/>
    <x v="0"/>
    <x v="0"/>
    <x v="0"/>
    <x v="0"/>
    <x v="0"/>
    <x v="0"/>
    <x v="0"/>
    <x v="0"/>
  </r>
  <r>
    <x v="72"/>
    <x v="0"/>
    <x v="3"/>
    <x v="0"/>
    <x v="0"/>
    <x v="0"/>
    <x v="0"/>
    <x v="23"/>
    <x v="16"/>
    <x v="0"/>
    <x v="16"/>
    <x v="0"/>
    <x v="0"/>
    <x v="0"/>
    <x v="0"/>
    <x v="0"/>
    <x v="0"/>
    <x v="0"/>
    <x v="0"/>
    <x v="0"/>
    <x v="0"/>
    <x v="0"/>
    <x v="0"/>
    <x v="0"/>
  </r>
  <r>
    <x v="73"/>
    <x v="0"/>
    <x v="3"/>
    <x v="0"/>
    <x v="0"/>
    <x v="0"/>
    <x v="0"/>
    <x v="25"/>
    <x v="58"/>
    <x v="0"/>
    <x v="59"/>
    <x v="0"/>
    <x v="0"/>
    <x v="0"/>
    <x v="0"/>
    <x v="0"/>
    <x v="0"/>
    <x v="2"/>
    <x v="0"/>
    <x v="0"/>
    <x v="0"/>
    <x v="0"/>
    <x v="0"/>
    <x v="0"/>
  </r>
  <r>
    <x v="74"/>
    <x v="0"/>
    <x v="3"/>
    <x v="0"/>
    <x v="0"/>
    <x v="0"/>
    <x v="0"/>
    <x v="25"/>
    <x v="59"/>
    <x v="0"/>
    <x v="60"/>
    <x v="0"/>
    <x v="0"/>
    <x v="0"/>
    <x v="0"/>
    <x v="0"/>
    <x v="0"/>
    <x v="0"/>
    <x v="0"/>
    <x v="0"/>
    <x v="0"/>
    <x v="0"/>
    <x v="0"/>
    <x v="0"/>
  </r>
  <r>
    <x v="75"/>
    <x v="0"/>
    <x v="3"/>
    <x v="0"/>
    <x v="0"/>
    <x v="0"/>
    <x v="0"/>
    <x v="25"/>
    <x v="16"/>
    <x v="0"/>
    <x v="16"/>
    <x v="0"/>
    <x v="0"/>
    <x v="0"/>
    <x v="0"/>
    <x v="0"/>
    <x v="0"/>
    <x v="2"/>
    <x v="0"/>
    <x v="0"/>
    <x v="0"/>
    <x v="0"/>
    <x v="0"/>
    <x v="0"/>
  </r>
  <r>
    <x v="76"/>
    <x v="0"/>
    <x v="3"/>
    <x v="0"/>
    <x v="0"/>
    <x v="0"/>
    <x v="0"/>
    <x v="26"/>
    <x v="60"/>
    <x v="0"/>
    <x v="61"/>
    <x v="0"/>
    <x v="0"/>
    <x v="0"/>
    <x v="0"/>
    <x v="0"/>
    <x v="0"/>
    <x v="1"/>
    <x v="0"/>
    <x v="0"/>
    <x v="0"/>
    <x v="0"/>
    <x v="0"/>
    <x v="0"/>
  </r>
  <r>
    <x v="77"/>
    <x v="0"/>
    <x v="3"/>
    <x v="0"/>
    <x v="0"/>
    <x v="0"/>
    <x v="0"/>
    <x v="26"/>
    <x v="61"/>
    <x v="0"/>
    <x v="62"/>
    <x v="0"/>
    <x v="0"/>
    <x v="0"/>
    <x v="0"/>
    <x v="0"/>
    <x v="0"/>
    <x v="1"/>
    <x v="0"/>
    <x v="0"/>
    <x v="0"/>
    <x v="0"/>
    <x v="0"/>
    <x v="0"/>
  </r>
  <r>
    <x v="78"/>
    <x v="0"/>
    <x v="3"/>
    <x v="0"/>
    <x v="0"/>
    <x v="0"/>
    <x v="0"/>
    <x v="26"/>
    <x v="16"/>
    <x v="0"/>
    <x v="16"/>
    <x v="0"/>
    <x v="0"/>
    <x v="0"/>
    <x v="0"/>
    <x v="0"/>
    <x v="0"/>
    <x v="2"/>
    <x v="0"/>
    <x v="0"/>
    <x v="0"/>
    <x v="0"/>
    <x v="0"/>
    <x v="0"/>
  </r>
  <r>
    <x v="79"/>
    <x v="0"/>
    <x v="3"/>
    <x v="0"/>
    <x v="0"/>
    <x v="0"/>
    <x v="0"/>
    <x v="27"/>
    <x v="62"/>
    <x v="0"/>
    <x v="63"/>
    <x v="0"/>
    <x v="0"/>
    <x v="0"/>
    <x v="0"/>
    <x v="0"/>
    <x v="0"/>
    <x v="2"/>
    <x v="0"/>
    <x v="0"/>
    <x v="0"/>
    <x v="0"/>
    <x v="0"/>
    <x v="0"/>
  </r>
  <r>
    <x v="80"/>
    <x v="0"/>
    <x v="3"/>
    <x v="0"/>
    <x v="0"/>
    <x v="0"/>
    <x v="0"/>
    <x v="27"/>
    <x v="63"/>
    <x v="0"/>
    <x v="64"/>
    <x v="0"/>
    <x v="0"/>
    <x v="0"/>
    <x v="0"/>
    <x v="0"/>
    <x v="0"/>
    <x v="1"/>
    <x v="0"/>
    <x v="0"/>
    <x v="0"/>
    <x v="0"/>
    <x v="0"/>
    <x v="0"/>
  </r>
  <r>
    <x v="81"/>
    <x v="0"/>
    <x v="3"/>
    <x v="0"/>
    <x v="0"/>
    <x v="0"/>
    <x v="0"/>
    <x v="28"/>
    <x v="64"/>
    <x v="0"/>
    <x v="65"/>
    <x v="0"/>
    <x v="0"/>
    <x v="0"/>
    <x v="0"/>
    <x v="0"/>
    <x v="0"/>
    <x v="1"/>
    <x v="0"/>
    <x v="0"/>
    <x v="0"/>
    <x v="0"/>
    <x v="0"/>
    <x v="0"/>
  </r>
  <r>
    <x v="82"/>
    <x v="0"/>
    <x v="3"/>
    <x v="0"/>
    <x v="0"/>
    <x v="0"/>
    <x v="0"/>
    <x v="28"/>
    <x v="63"/>
    <x v="0"/>
    <x v="64"/>
    <x v="0"/>
    <x v="0"/>
    <x v="0"/>
    <x v="0"/>
    <x v="0"/>
    <x v="0"/>
    <x v="2"/>
    <x v="0"/>
    <x v="0"/>
    <x v="0"/>
    <x v="0"/>
    <x v="0"/>
    <x v="0"/>
  </r>
  <r>
    <x v="83"/>
    <x v="0"/>
    <x v="3"/>
    <x v="0"/>
    <x v="0"/>
    <x v="0"/>
    <x v="0"/>
    <x v="29"/>
    <x v="65"/>
    <x v="0"/>
    <x v="66"/>
    <x v="0"/>
    <x v="0"/>
    <x v="0"/>
    <x v="0"/>
    <x v="0"/>
    <x v="0"/>
    <x v="3"/>
    <x v="0"/>
    <x v="0"/>
    <x v="0"/>
    <x v="0"/>
    <x v="0"/>
    <x v="0"/>
  </r>
  <r>
    <x v="84"/>
    <x v="0"/>
    <x v="3"/>
    <x v="0"/>
    <x v="0"/>
    <x v="0"/>
    <x v="0"/>
    <x v="29"/>
    <x v="66"/>
    <x v="0"/>
    <x v="67"/>
    <x v="0"/>
    <x v="0"/>
    <x v="0"/>
    <x v="0"/>
    <x v="0"/>
    <x v="0"/>
    <x v="2"/>
    <x v="0"/>
    <x v="0"/>
    <x v="0"/>
    <x v="0"/>
    <x v="0"/>
    <x v="0"/>
  </r>
  <r>
    <x v="85"/>
    <x v="0"/>
    <x v="3"/>
    <x v="0"/>
    <x v="0"/>
    <x v="0"/>
    <x v="0"/>
    <x v="29"/>
    <x v="67"/>
    <x v="0"/>
    <x v="68"/>
    <x v="0"/>
    <x v="0"/>
    <x v="0"/>
    <x v="0"/>
    <x v="0"/>
    <x v="0"/>
    <x v="2"/>
    <x v="0"/>
    <x v="0"/>
    <x v="0"/>
    <x v="0"/>
    <x v="0"/>
    <x v="0"/>
  </r>
  <r>
    <x v="86"/>
    <x v="0"/>
    <x v="3"/>
    <x v="0"/>
    <x v="0"/>
    <x v="0"/>
    <x v="0"/>
    <x v="29"/>
    <x v="68"/>
    <x v="0"/>
    <x v="69"/>
    <x v="0"/>
    <x v="0"/>
    <x v="0"/>
    <x v="0"/>
    <x v="0"/>
    <x v="0"/>
    <x v="0"/>
    <x v="0"/>
    <x v="0"/>
    <x v="0"/>
    <x v="0"/>
    <x v="0"/>
    <x v="0"/>
  </r>
  <r>
    <x v="87"/>
    <x v="0"/>
    <x v="4"/>
    <x v="0"/>
    <x v="0"/>
    <x v="0"/>
    <x v="0"/>
    <x v="29"/>
    <x v="69"/>
    <x v="0"/>
    <x v="70"/>
    <x v="0"/>
    <x v="0"/>
    <x v="0"/>
    <x v="0"/>
    <x v="0"/>
    <x v="0"/>
    <x v="0"/>
    <x v="0"/>
    <x v="0"/>
    <x v="0"/>
    <x v="0"/>
    <x v="0"/>
    <x v="0"/>
  </r>
  <r>
    <x v="88"/>
    <x v="0"/>
    <x v="3"/>
    <x v="0"/>
    <x v="0"/>
    <x v="0"/>
    <x v="0"/>
    <x v="29"/>
    <x v="16"/>
    <x v="0"/>
    <x v="16"/>
    <x v="0"/>
    <x v="0"/>
    <x v="0"/>
    <x v="0"/>
    <x v="0"/>
    <x v="0"/>
    <x v="2"/>
    <x v="0"/>
    <x v="0"/>
    <x v="0"/>
    <x v="0"/>
    <x v="0"/>
    <x v="0"/>
  </r>
  <r>
    <x v="89"/>
    <x v="0"/>
    <x v="3"/>
    <x v="0"/>
    <x v="0"/>
    <x v="0"/>
    <x v="0"/>
    <x v="30"/>
    <x v="70"/>
    <x v="0"/>
    <x v="71"/>
    <x v="0"/>
    <x v="0"/>
    <x v="0"/>
    <x v="0"/>
    <x v="0"/>
    <x v="0"/>
    <x v="0"/>
    <x v="0"/>
    <x v="0"/>
    <x v="0"/>
    <x v="0"/>
    <x v="0"/>
    <x v="0"/>
  </r>
  <r>
    <x v="90"/>
    <x v="0"/>
    <x v="3"/>
    <x v="0"/>
    <x v="0"/>
    <x v="0"/>
    <x v="0"/>
    <x v="31"/>
    <x v="71"/>
    <x v="0"/>
    <x v="72"/>
    <x v="6"/>
    <x v="0"/>
    <x v="0"/>
    <x v="0"/>
    <x v="0"/>
    <x v="0"/>
    <x v="0"/>
    <x v="0"/>
    <x v="0"/>
    <x v="0"/>
    <x v="0"/>
    <x v="0"/>
    <x v="0"/>
  </r>
  <r>
    <x v="91"/>
    <x v="0"/>
    <x v="3"/>
    <x v="0"/>
    <x v="0"/>
    <x v="0"/>
    <x v="0"/>
    <x v="32"/>
    <x v="72"/>
    <x v="0"/>
    <x v="73"/>
    <x v="0"/>
    <x v="0"/>
    <x v="0"/>
    <x v="0"/>
    <x v="0"/>
    <x v="0"/>
    <x v="0"/>
    <x v="0"/>
    <x v="0"/>
    <x v="0"/>
    <x v="0"/>
    <x v="0"/>
    <x v="0"/>
  </r>
  <r>
    <x v="92"/>
    <x v="0"/>
    <x v="3"/>
    <x v="0"/>
    <x v="0"/>
    <x v="0"/>
    <x v="0"/>
    <x v="33"/>
    <x v="73"/>
    <x v="0"/>
    <x v="74"/>
    <x v="0"/>
    <x v="0"/>
    <x v="0"/>
    <x v="0"/>
    <x v="0"/>
    <x v="0"/>
    <x v="4"/>
    <x v="0"/>
    <x v="0"/>
    <x v="0"/>
    <x v="0"/>
    <x v="0"/>
    <x v="0"/>
  </r>
  <r>
    <x v="93"/>
    <x v="0"/>
    <x v="3"/>
    <x v="0"/>
    <x v="0"/>
    <x v="0"/>
    <x v="0"/>
    <x v="33"/>
    <x v="74"/>
    <x v="0"/>
    <x v="75"/>
    <x v="0"/>
    <x v="0"/>
    <x v="0"/>
    <x v="0"/>
    <x v="0"/>
    <x v="0"/>
    <x v="4"/>
    <x v="0"/>
    <x v="0"/>
    <x v="0"/>
    <x v="0"/>
    <x v="0"/>
    <x v="0"/>
  </r>
  <r>
    <x v="94"/>
    <x v="0"/>
    <x v="3"/>
    <x v="0"/>
    <x v="0"/>
    <x v="0"/>
    <x v="0"/>
    <x v="33"/>
    <x v="16"/>
    <x v="0"/>
    <x v="16"/>
    <x v="7"/>
    <x v="0"/>
    <x v="0"/>
    <x v="0"/>
    <x v="0"/>
    <x v="0"/>
    <x v="4"/>
    <x v="0"/>
    <x v="0"/>
    <x v="0"/>
    <x v="0"/>
    <x v="0"/>
    <x v="0"/>
  </r>
  <r>
    <x v="95"/>
    <x v="0"/>
    <x v="3"/>
    <x v="0"/>
    <x v="0"/>
    <x v="0"/>
    <x v="0"/>
    <x v="34"/>
    <x v="75"/>
    <x v="0"/>
    <x v="76"/>
    <x v="0"/>
    <x v="0"/>
    <x v="0"/>
    <x v="0"/>
    <x v="0"/>
    <x v="0"/>
    <x v="4"/>
    <x v="0"/>
    <x v="0"/>
    <x v="0"/>
    <x v="0"/>
    <x v="0"/>
    <x v="0"/>
  </r>
  <r>
    <x v="96"/>
    <x v="0"/>
    <x v="3"/>
    <x v="0"/>
    <x v="0"/>
    <x v="0"/>
    <x v="0"/>
    <x v="0"/>
    <x v="76"/>
    <x v="0"/>
    <x v="77"/>
    <x v="0"/>
    <x v="0"/>
    <x v="0"/>
    <x v="0"/>
    <x v="0"/>
    <x v="0"/>
    <x v="2"/>
    <x v="0"/>
    <x v="0"/>
    <x v="0"/>
    <x v="0"/>
    <x v="0"/>
    <x v="0"/>
  </r>
  <r>
    <x v="97"/>
    <x v="0"/>
    <x v="3"/>
    <x v="0"/>
    <x v="0"/>
    <x v="0"/>
    <x v="0"/>
    <x v="34"/>
    <x v="77"/>
    <x v="0"/>
    <x v="78"/>
    <x v="8"/>
    <x v="0"/>
    <x v="0"/>
    <x v="0"/>
    <x v="0"/>
    <x v="0"/>
    <x v="2"/>
    <x v="0"/>
    <x v="0"/>
    <x v="0"/>
    <x v="0"/>
    <x v="0"/>
    <x v="0"/>
  </r>
  <r>
    <x v="98"/>
    <x v="0"/>
    <x v="3"/>
    <x v="0"/>
    <x v="0"/>
    <x v="0"/>
    <x v="0"/>
    <x v="34"/>
    <x v="78"/>
    <x v="0"/>
    <x v="79"/>
    <x v="0"/>
    <x v="0"/>
    <x v="0"/>
    <x v="0"/>
    <x v="0"/>
    <x v="0"/>
    <x v="0"/>
    <x v="0"/>
    <x v="0"/>
    <x v="0"/>
    <x v="0"/>
    <x v="0"/>
    <x v="0"/>
  </r>
  <r>
    <x v="99"/>
    <x v="0"/>
    <x v="3"/>
    <x v="0"/>
    <x v="0"/>
    <x v="0"/>
    <x v="0"/>
    <x v="35"/>
    <x v="79"/>
    <x v="0"/>
    <x v="80"/>
    <x v="0"/>
    <x v="0"/>
    <x v="0"/>
    <x v="0"/>
    <x v="0"/>
    <x v="0"/>
    <x v="0"/>
    <x v="0"/>
    <x v="0"/>
    <x v="0"/>
    <x v="0"/>
    <x v="0"/>
    <x v="0"/>
  </r>
  <r>
    <x v="100"/>
    <x v="0"/>
    <x v="3"/>
    <x v="0"/>
    <x v="0"/>
    <x v="0"/>
    <x v="0"/>
    <x v="35"/>
    <x v="80"/>
    <x v="0"/>
    <x v="81"/>
    <x v="7"/>
    <x v="0"/>
    <x v="0"/>
    <x v="0"/>
    <x v="0"/>
    <x v="0"/>
    <x v="0"/>
    <x v="0"/>
    <x v="0"/>
    <x v="0"/>
    <x v="0"/>
    <x v="0"/>
    <x v="0"/>
  </r>
  <r>
    <x v="101"/>
    <x v="0"/>
    <x v="0"/>
    <x v="0"/>
    <x v="2"/>
    <x v="0"/>
    <x v="0"/>
    <x v="0"/>
    <x v="81"/>
    <x v="0"/>
    <x v="82"/>
    <x v="7"/>
    <x v="0"/>
    <x v="0"/>
    <x v="0"/>
    <x v="0"/>
    <x v="0"/>
    <x v="3"/>
    <x v="0"/>
    <x v="0"/>
    <x v="0"/>
    <x v="0"/>
    <x v="0"/>
    <x v="0"/>
  </r>
  <r>
    <x v="102"/>
    <x v="0"/>
    <x v="0"/>
    <x v="0"/>
    <x v="3"/>
    <x v="0"/>
    <x v="0"/>
    <x v="0"/>
    <x v="82"/>
    <x v="0"/>
    <x v="83"/>
    <x v="7"/>
    <x v="0"/>
    <x v="0"/>
    <x v="0"/>
    <x v="0"/>
    <x v="0"/>
    <x v="2"/>
    <x v="0"/>
    <x v="0"/>
    <x v="0"/>
    <x v="0"/>
    <x v="0"/>
    <x v="0"/>
  </r>
  <r>
    <x v="103"/>
    <x v="0"/>
    <x v="4"/>
    <x v="0"/>
    <x v="0"/>
    <x v="0"/>
    <x v="0"/>
    <x v="36"/>
    <x v="83"/>
    <x v="0"/>
    <x v="84"/>
    <x v="7"/>
    <x v="0"/>
    <x v="0"/>
    <x v="0"/>
    <x v="0"/>
    <x v="0"/>
    <x v="0"/>
    <x v="0"/>
    <x v="0"/>
    <x v="0"/>
    <x v="0"/>
    <x v="0"/>
    <x v="0"/>
  </r>
  <r>
    <x v="104"/>
    <x v="0"/>
    <x v="0"/>
    <x v="0"/>
    <x v="3"/>
    <x v="0"/>
    <x v="0"/>
    <x v="0"/>
    <x v="84"/>
    <x v="0"/>
    <x v="85"/>
    <x v="9"/>
    <x v="0"/>
    <x v="0"/>
    <x v="0"/>
    <x v="1"/>
    <x v="1"/>
    <x v="0"/>
    <x v="0"/>
    <x v="0"/>
    <x v="0"/>
    <x v="0"/>
    <x v="0"/>
    <x v="0"/>
  </r>
  <r>
    <x v="105"/>
    <x v="0"/>
    <x v="4"/>
    <x v="0"/>
    <x v="0"/>
    <x v="0"/>
    <x v="0"/>
    <x v="2"/>
    <x v="14"/>
    <x v="0"/>
    <x v="14"/>
    <x v="7"/>
    <x v="0"/>
    <x v="0"/>
    <x v="0"/>
    <x v="0"/>
    <x v="0"/>
    <x v="0"/>
    <x v="0"/>
    <x v="0"/>
    <x v="0"/>
    <x v="0"/>
    <x v="0"/>
    <x v="0"/>
  </r>
  <r>
    <x v="106"/>
    <x v="0"/>
    <x v="4"/>
    <x v="0"/>
    <x v="0"/>
    <x v="0"/>
    <x v="0"/>
    <x v="2"/>
    <x v="85"/>
    <x v="0"/>
    <x v="86"/>
    <x v="7"/>
    <x v="0"/>
    <x v="0"/>
    <x v="0"/>
    <x v="0"/>
    <x v="0"/>
    <x v="2"/>
    <x v="0"/>
    <x v="0"/>
    <x v="0"/>
    <x v="0"/>
    <x v="0"/>
    <x v="0"/>
  </r>
  <r>
    <x v="107"/>
    <x v="0"/>
    <x v="4"/>
    <x v="0"/>
    <x v="0"/>
    <x v="0"/>
    <x v="0"/>
    <x v="2"/>
    <x v="16"/>
    <x v="0"/>
    <x v="16"/>
    <x v="7"/>
    <x v="0"/>
    <x v="0"/>
    <x v="0"/>
    <x v="0"/>
    <x v="0"/>
    <x v="0"/>
    <x v="0"/>
    <x v="0"/>
    <x v="0"/>
    <x v="0"/>
    <x v="0"/>
    <x v="0"/>
  </r>
  <r>
    <x v="108"/>
    <x v="0"/>
    <x v="4"/>
    <x v="0"/>
    <x v="0"/>
    <x v="0"/>
    <x v="0"/>
    <x v="3"/>
    <x v="17"/>
    <x v="0"/>
    <x v="17"/>
    <x v="0"/>
    <x v="0"/>
    <x v="0"/>
    <x v="0"/>
    <x v="0"/>
    <x v="0"/>
    <x v="0"/>
    <x v="0"/>
    <x v="0"/>
    <x v="0"/>
    <x v="0"/>
    <x v="0"/>
    <x v="0"/>
  </r>
  <r>
    <x v="109"/>
    <x v="0"/>
    <x v="4"/>
    <x v="0"/>
    <x v="0"/>
    <x v="2"/>
    <x v="0"/>
    <x v="3"/>
    <x v="18"/>
    <x v="0"/>
    <x v="18"/>
    <x v="0"/>
    <x v="0"/>
    <x v="0"/>
    <x v="0"/>
    <x v="0"/>
    <x v="0"/>
    <x v="1"/>
    <x v="0"/>
    <x v="0"/>
    <x v="0"/>
    <x v="0"/>
    <x v="0"/>
    <x v="0"/>
  </r>
  <r>
    <x v="110"/>
    <x v="0"/>
    <x v="4"/>
    <x v="0"/>
    <x v="0"/>
    <x v="0"/>
    <x v="0"/>
    <x v="3"/>
    <x v="16"/>
    <x v="0"/>
    <x v="16"/>
    <x v="0"/>
    <x v="0"/>
    <x v="0"/>
    <x v="0"/>
    <x v="0"/>
    <x v="0"/>
    <x v="1"/>
    <x v="0"/>
    <x v="0"/>
    <x v="0"/>
    <x v="0"/>
    <x v="0"/>
    <x v="0"/>
  </r>
  <r>
    <x v="111"/>
    <x v="0"/>
    <x v="4"/>
    <x v="0"/>
    <x v="0"/>
    <x v="0"/>
    <x v="0"/>
    <x v="4"/>
    <x v="19"/>
    <x v="0"/>
    <x v="19"/>
    <x v="0"/>
    <x v="0"/>
    <x v="0"/>
    <x v="0"/>
    <x v="0"/>
    <x v="0"/>
    <x v="1"/>
    <x v="0"/>
    <x v="0"/>
    <x v="0"/>
    <x v="0"/>
    <x v="0"/>
    <x v="0"/>
  </r>
  <r>
    <x v="112"/>
    <x v="0"/>
    <x v="4"/>
    <x v="0"/>
    <x v="0"/>
    <x v="0"/>
    <x v="0"/>
    <x v="4"/>
    <x v="20"/>
    <x v="0"/>
    <x v="20"/>
    <x v="0"/>
    <x v="0"/>
    <x v="0"/>
    <x v="0"/>
    <x v="0"/>
    <x v="0"/>
    <x v="2"/>
    <x v="0"/>
    <x v="0"/>
    <x v="0"/>
    <x v="0"/>
    <x v="0"/>
    <x v="0"/>
  </r>
  <r>
    <x v="113"/>
    <x v="0"/>
    <x v="4"/>
    <x v="0"/>
    <x v="0"/>
    <x v="0"/>
    <x v="0"/>
    <x v="4"/>
    <x v="16"/>
    <x v="0"/>
    <x v="16"/>
    <x v="0"/>
    <x v="0"/>
    <x v="0"/>
    <x v="0"/>
    <x v="0"/>
    <x v="0"/>
    <x v="0"/>
    <x v="0"/>
    <x v="0"/>
    <x v="0"/>
    <x v="0"/>
    <x v="0"/>
    <x v="0"/>
  </r>
  <r>
    <x v="114"/>
    <x v="0"/>
    <x v="4"/>
    <x v="0"/>
    <x v="0"/>
    <x v="0"/>
    <x v="0"/>
    <x v="5"/>
    <x v="21"/>
    <x v="0"/>
    <x v="21"/>
    <x v="7"/>
    <x v="0"/>
    <x v="0"/>
    <x v="0"/>
    <x v="0"/>
    <x v="0"/>
    <x v="2"/>
    <x v="0"/>
    <x v="0"/>
    <x v="0"/>
    <x v="0"/>
    <x v="0"/>
    <x v="0"/>
  </r>
  <r>
    <x v="115"/>
    <x v="0"/>
    <x v="4"/>
    <x v="0"/>
    <x v="0"/>
    <x v="0"/>
    <x v="0"/>
    <x v="5"/>
    <x v="86"/>
    <x v="0"/>
    <x v="22"/>
    <x v="7"/>
    <x v="0"/>
    <x v="0"/>
    <x v="0"/>
    <x v="0"/>
    <x v="0"/>
    <x v="0"/>
    <x v="0"/>
    <x v="0"/>
    <x v="0"/>
    <x v="0"/>
    <x v="0"/>
    <x v="0"/>
  </r>
  <r>
    <x v="116"/>
    <x v="0"/>
    <x v="4"/>
    <x v="0"/>
    <x v="0"/>
    <x v="0"/>
    <x v="0"/>
    <x v="5"/>
    <x v="16"/>
    <x v="0"/>
    <x v="16"/>
    <x v="0"/>
    <x v="0"/>
    <x v="0"/>
    <x v="0"/>
    <x v="0"/>
    <x v="0"/>
    <x v="0"/>
    <x v="0"/>
    <x v="0"/>
    <x v="0"/>
    <x v="0"/>
    <x v="0"/>
    <x v="0"/>
  </r>
  <r>
    <x v="117"/>
    <x v="0"/>
    <x v="4"/>
    <x v="0"/>
    <x v="0"/>
    <x v="0"/>
    <x v="0"/>
    <x v="6"/>
    <x v="23"/>
    <x v="0"/>
    <x v="23"/>
    <x v="0"/>
    <x v="0"/>
    <x v="0"/>
    <x v="0"/>
    <x v="0"/>
    <x v="0"/>
    <x v="0"/>
    <x v="0"/>
    <x v="0"/>
    <x v="0"/>
    <x v="0"/>
    <x v="0"/>
    <x v="0"/>
  </r>
  <r>
    <x v="118"/>
    <x v="0"/>
    <x v="4"/>
    <x v="0"/>
    <x v="0"/>
    <x v="0"/>
    <x v="0"/>
    <x v="6"/>
    <x v="24"/>
    <x v="0"/>
    <x v="24"/>
    <x v="0"/>
    <x v="0"/>
    <x v="0"/>
    <x v="0"/>
    <x v="0"/>
    <x v="0"/>
    <x v="3"/>
    <x v="0"/>
    <x v="0"/>
    <x v="0"/>
    <x v="0"/>
    <x v="0"/>
    <x v="0"/>
  </r>
  <r>
    <x v="119"/>
    <x v="0"/>
    <x v="4"/>
    <x v="0"/>
    <x v="0"/>
    <x v="0"/>
    <x v="0"/>
    <x v="6"/>
    <x v="16"/>
    <x v="0"/>
    <x v="16"/>
    <x v="0"/>
    <x v="0"/>
    <x v="0"/>
    <x v="0"/>
    <x v="0"/>
    <x v="0"/>
    <x v="3"/>
    <x v="0"/>
    <x v="0"/>
    <x v="0"/>
    <x v="0"/>
    <x v="0"/>
    <x v="0"/>
  </r>
  <r>
    <x v="120"/>
    <x v="0"/>
    <x v="4"/>
    <x v="0"/>
    <x v="0"/>
    <x v="0"/>
    <x v="0"/>
    <x v="7"/>
    <x v="87"/>
    <x v="0"/>
    <x v="25"/>
    <x v="0"/>
    <x v="0"/>
    <x v="0"/>
    <x v="0"/>
    <x v="0"/>
    <x v="0"/>
    <x v="3"/>
    <x v="0"/>
    <x v="0"/>
    <x v="0"/>
    <x v="0"/>
    <x v="0"/>
    <x v="0"/>
  </r>
  <r>
    <x v="121"/>
    <x v="0"/>
    <x v="4"/>
    <x v="0"/>
    <x v="0"/>
    <x v="0"/>
    <x v="0"/>
    <x v="7"/>
    <x v="26"/>
    <x v="0"/>
    <x v="26"/>
    <x v="0"/>
    <x v="0"/>
    <x v="0"/>
    <x v="0"/>
    <x v="0"/>
    <x v="0"/>
    <x v="0"/>
    <x v="0"/>
    <x v="0"/>
    <x v="0"/>
    <x v="0"/>
    <x v="0"/>
    <x v="0"/>
  </r>
  <r>
    <x v="122"/>
    <x v="0"/>
    <x v="4"/>
    <x v="0"/>
    <x v="0"/>
    <x v="0"/>
    <x v="0"/>
    <x v="7"/>
    <x v="27"/>
    <x v="0"/>
    <x v="27"/>
    <x v="0"/>
    <x v="0"/>
    <x v="0"/>
    <x v="0"/>
    <x v="0"/>
    <x v="0"/>
    <x v="0"/>
    <x v="0"/>
    <x v="0"/>
    <x v="0"/>
    <x v="0"/>
    <x v="0"/>
    <x v="0"/>
  </r>
  <r>
    <x v="123"/>
    <x v="0"/>
    <x v="4"/>
    <x v="0"/>
    <x v="0"/>
    <x v="0"/>
    <x v="0"/>
    <x v="8"/>
    <x v="28"/>
    <x v="0"/>
    <x v="28"/>
    <x v="0"/>
    <x v="0"/>
    <x v="0"/>
    <x v="0"/>
    <x v="0"/>
    <x v="0"/>
    <x v="1"/>
    <x v="0"/>
    <x v="0"/>
    <x v="0"/>
    <x v="0"/>
    <x v="0"/>
    <x v="0"/>
  </r>
  <r>
    <x v="124"/>
    <x v="0"/>
    <x v="4"/>
    <x v="0"/>
    <x v="0"/>
    <x v="0"/>
    <x v="0"/>
    <x v="8"/>
    <x v="29"/>
    <x v="0"/>
    <x v="29"/>
    <x v="0"/>
    <x v="0"/>
    <x v="0"/>
    <x v="0"/>
    <x v="0"/>
    <x v="0"/>
    <x v="2"/>
    <x v="0"/>
    <x v="0"/>
    <x v="0"/>
    <x v="0"/>
    <x v="0"/>
    <x v="0"/>
  </r>
  <r>
    <x v="125"/>
    <x v="0"/>
    <x v="4"/>
    <x v="0"/>
    <x v="0"/>
    <x v="0"/>
    <x v="0"/>
    <x v="8"/>
    <x v="27"/>
    <x v="0"/>
    <x v="30"/>
    <x v="0"/>
    <x v="0"/>
    <x v="0"/>
    <x v="0"/>
    <x v="0"/>
    <x v="0"/>
    <x v="2"/>
    <x v="0"/>
    <x v="0"/>
    <x v="0"/>
    <x v="0"/>
    <x v="0"/>
    <x v="0"/>
  </r>
  <r>
    <x v="126"/>
    <x v="0"/>
    <x v="4"/>
    <x v="0"/>
    <x v="0"/>
    <x v="0"/>
    <x v="0"/>
    <x v="9"/>
    <x v="30"/>
    <x v="0"/>
    <x v="31"/>
    <x v="0"/>
    <x v="0"/>
    <x v="0"/>
    <x v="0"/>
    <x v="0"/>
    <x v="0"/>
    <x v="2"/>
    <x v="0"/>
    <x v="0"/>
    <x v="0"/>
    <x v="0"/>
    <x v="0"/>
    <x v="0"/>
  </r>
  <r>
    <x v="127"/>
    <x v="0"/>
    <x v="4"/>
    <x v="0"/>
    <x v="0"/>
    <x v="0"/>
    <x v="0"/>
    <x v="9"/>
    <x v="88"/>
    <x v="0"/>
    <x v="32"/>
    <x v="0"/>
    <x v="0"/>
    <x v="0"/>
    <x v="0"/>
    <x v="0"/>
    <x v="0"/>
    <x v="2"/>
    <x v="0"/>
    <x v="0"/>
    <x v="0"/>
    <x v="0"/>
    <x v="0"/>
    <x v="0"/>
  </r>
  <r>
    <x v="128"/>
    <x v="0"/>
    <x v="4"/>
    <x v="0"/>
    <x v="0"/>
    <x v="0"/>
    <x v="0"/>
    <x v="9"/>
    <x v="16"/>
    <x v="0"/>
    <x v="16"/>
    <x v="7"/>
    <x v="0"/>
    <x v="0"/>
    <x v="0"/>
    <x v="0"/>
    <x v="0"/>
    <x v="2"/>
    <x v="0"/>
    <x v="0"/>
    <x v="0"/>
    <x v="0"/>
    <x v="0"/>
    <x v="0"/>
  </r>
  <r>
    <x v="129"/>
    <x v="0"/>
    <x v="4"/>
    <x v="0"/>
    <x v="0"/>
    <x v="0"/>
    <x v="0"/>
    <x v="10"/>
    <x v="32"/>
    <x v="0"/>
    <x v="33"/>
    <x v="7"/>
    <x v="0"/>
    <x v="0"/>
    <x v="0"/>
    <x v="0"/>
    <x v="0"/>
    <x v="2"/>
    <x v="0"/>
    <x v="0"/>
    <x v="0"/>
    <x v="0"/>
    <x v="0"/>
    <x v="0"/>
  </r>
  <r>
    <x v="130"/>
    <x v="0"/>
    <x v="4"/>
    <x v="0"/>
    <x v="0"/>
    <x v="0"/>
    <x v="0"/>
    <x v="10"/>
    <x v="33"/>
    <x v="0"/>
    <x v="34"/>
    <x v="0"/>
    <x v="0"/>
    <x v="0"/>
    <x v="0"/>
    <x v="0"/>
    <x v="0"/>
    <x v="2"/>
    <x v="0"/>
    <x v="0"/>
    <x v="0"/>
    <x v="0"/>
    <x v="0"/>
    <x v="0"/>
  </r>
  <r>
    <x v="131"/>
    <x v="0"/>
    <x v="4"/>
    <x v="0"/>
    <x v="0"/>
    <x v="0"/>
    <x v="0"/>
    <x v="11"/>
    <x v="34"/>
    <x v="0"/>
    <x v="35"/>
    <x v="0"/>
    <x v="0"/>
    <x v="0"/>
    <x v="0"/>
    <x v="0"/>
    <x v="0"/>
    <x v="2"/>
    <x v="0"/>
    <x v="0"/>
    <x v="0"/>
    <x v="0"/>
    <x v="0"/>
    <x v="0"/>
  </r>
  <r>
    <x v="132"/>
    <x v="0"/>
    <x v="4"/>
    <x v="0"/>
    <x v="0"/>
    <x v="0"/>
    <x v="0"/>
    <x v="11"/>
    <x v="89"/>
    <x v="0"/>
    <x v="87"/>
    <x v="0"/>
    <x v="0"/>
    <x v="0"/>
    <x v="0"/>
    <x v="0"/>
    <x v="0"/>
    <x v="2"/>
    <x v="0"/>
    <x v="0"/>
    <x v="0"/>
    <x v="0"/>
    <x v="0"/>
    <x v="0"/>
  </r>
  <r>
    <x v="133"/>
    <x v="0"/>
    <x v="4"/>
    <x v="0"/>
    <x v="0"/>
    <x v="0"/>
    <x v="0"/>
    <x v="12"/>
    <x v="36"/>
    <x v="0"/>
    <x v="37"/>
    <x v="0"/>
    <x v="0"/>
    <x v="0"/>
    <x v="0"/>
    <x v="0"/>
    <x v="0"/>
    <x v="1"/>
    <x v="0"/>
    <x v="0"/>
    <x v="0"/>
    <x v="0"/>
    <x v="0"/>
    <x v="0"/>
  </r>
  <r>
    <x v="134"/>
    <x v="0"/>
    <x v="4"/>
    <x v="0"/>
    <x v="0"/>
    <x v="0"/>
    <x v="0"/>
    <x v="12"/>
    <x v="37"/>
    <x v="0"/>
    <x v="38"/>
    <x v="0"/>
    <x v="0"/>
    <x v="0"/>
    <x v="0"/>
    <x v="0"/>
    <x v="0"/>
    <x v="2"/>
    <x v="0"/>
    <x v="0"/>
    <x v="0"/>
    <x v="0"/>
    <x v="0"/>
    <x v="0"/>
  </r>
  <r>
    <x v="135"/>
    <x v="0"/>
    <x v="4"/>
    <x v="0"/>
    <x v="0"/>
    <x v="0"/>
    <x v="0"/>
    <x v="12"/>
    <x v="16"/>
    <x v="0"/>
    <x v="16"/>
    <x v="0"/>
    <x v="0"/>
    <x v="0"/>
    <x v="0"/>
    <x v="0"/>
    <x v="0"/>
    <x v="2"/>
    <x v="0"/>
    <x v="0"/>
    <x v="0"/>
    <x v="0"/>
    <x v="0"/>
    <x v="0"/>
  </r>
  <r>
    <x v="136"/>
    <x v="0"/>
    <x v="4"/>
    <x v="0"/>
    <x v="0"/>
    <x v="0"/>
    <x v="0"/>
    <x v="13"/>
    <x v="38"/>
    <x v="0"/>
    <x v="39"/>
    <x v="7"/>
    <x v="0"/>
    <x v="0"/>
    <x v="0"/>
    <x v="0"/>
    <x v="0"/>
    <x v="0"/>
    <x v="0"/>
    <x v="0"/>
    <x v="0"/>
    <x v="0"/>
    <x v="0"/>
    <x v="0"/>
  </r>
  <r>
    <x v="137"/>
    <x v="0"/>
    <x v="4"/>
    <x v="0"/>
    <x v="0"/>
    <x v="0"/>
    <x v="0"/>
    <x v="13"/>
    <x v="89"/>
    <x v="0"/>
    <x v="36"/>
    <x v="0"/>
    <x v="0"/>
    <x v="0"/>
    <x v="0"/>
    <x v="0"/>
    <x v="0"/>
    <x v="0"/>
    <x v="0"/>
    <x v="0"/>
    <x v="0"/>
    <x v="0"/>
    <x v="0"/>
    <x v="0"/>
  </r>
  <r>
    <x v="138"/>
    <x v="0"/>
    <x v="4"/>
    <x v="0"/>
    <x v="0"/>
    <x v="0"/>
    <x v="0"/>
    <x v="13"/>
    <x v="16"/>
    <x v="0"/>
    <x v="16"/>
    <x v="0"/>
    <x v="0"/>
    <x v="0"/>
    <x v="0"/>
    <x v="0"/>
    <x v="0"/>
    <x v="1"/>
    <x v="0"/>
    <x v="0"/>
    <x v="0"/>
    <x v="0"/>
    <x v="0"/>
    <x v="0"/>
  </r>
  <r>
    <x v="139"/>
    <x v="0"/>
    <x v="4"/>
    <x v="0"/>
    <x v="0"/>
    <x v="0"/>
    <x v="0"/>
    <x v="14"/>
    <x v="39"/>
    <x v="0"/>
    <x v="40"/>
    <x v="0"/>
    <x v="0"/>
    <x v="0"/>
    <x v="0"/>
    <x v="0"/>
    <x v="0"/>
    <x v="1"/>
    <x v="0"/>
    <x v="0"/>
    <x v="0"/>
    <x v="0"/>
    <x v="0"/>
    <x v="0"/>
  </r>
  <r>
    <x v="140"/>
    <x v="0"/>
    <x v="4"/>
    <x v="0"/>
    <x v="0"/>
    <x v="0"/>
    <x v="0"/>
    <x v="14"/>
    <x v="40"/>
    <x v="0"/>
    <x v="41"/>
    <x v="10"/>
    <x v="0"/>
    <x v="0"/>
    <x v="1"/>
    <x v="0"/>
    <x v="1"/>
    <x v="0"/>
    <x v="0"/>
    <x v="0"/>
    <x v="0"/>
    <x v="0"/>
    <x v="0"/>
    <x v="0"/>
  </r>
  <r>
    <x v="141"/>
    <x v="0"/>
    <x v="4"/>
    <x v="0"/>
    <x v="0"/>
    <x v="0"/>
    <x v="0"/>
    <x v="14"/>
    <x v="41"/>
    <x v="0"/>
    <x v="42"/>
    <x v="0"/>
    <x v="0"/>
    <x v="0"/>
    <x v="0"/>
    <x v="0"/>
    <x v="0"/>
    <x v="4"/>
    <x v="0"/>
    <x v="0"/>
    <x v="0"/>
    <x v="0"/>
    <x v="0"/>
    <x v="0"/>
  </r>
  <r>
    <x v="142"/>
    <x v="0"/>
    <x v="4"/>
    <x v="0"/>
    <x v="0"/>
    <x v="0"/>
    <x v="0"/>
    <x v="15"/>
    <x v="42"/>
    <x v="0"/>
    <x v="43"/>
    <x v="0"/>
    <x v="0"/>
    <x v="0"/>
    <x v="0"/>
    <x v="0"/>
    <x v="0"/>
    <x v="0"/>
    <x v="0"/>
    <x v="0"/>
    <x v="0"/>
    <x v="0"/>
    <x v="0"/>
    <x v="0"/>
  </r>
  <r>
    <x v="143"/>
    <x v="0"/>
    <x v="4"/>
    <x v="0"/>
    <x v="0"/>
    <x v="0"/>
    <x v="0"/>
    <x v="15"/>
    <x v="89"/>
    <x v="0"/>
    <x v="87"/>
    <x v="0"/>
    <x v="0"/>
    <x v="0"/>
    <x v="0"/>
    <x v="0"/>
    <x v="0"/>
    <x v="0"/>
    <x v="0"/>
    <x v="0"/>
    <x v="0"/>
    <x v="0"/>
    <x v="0"/>
    <x v="0"/>
  </r>
  <r>
    <x v="144"/>
    <x v="0"/>
    <x v="4"/>
    <x v="0"/>
    <x v="0"/>
    <x v="0"/>
    <x v="0"/>
    <x v="15"/>
    <x v="43"/>
    <x v="0"/>
    <x v="44"/>
    <x v="0"/>
    <x v="0"/>
    <x v="0"/>
    <x v="0"/>
    <x v="0"/>
    <x v="0"/>
    <x v="0"/>
    <x v="0"/>
    <x v="0"/>
    <x v="0"/>
    <x v="0"/>
    <x v="0"/>
    <x v="0"/>
  </r>
  <r>
    <x v="145"/>
    <x v="0"/>
    <x v="4"/>
    <x v="0"/>
    <x v="0"/>
    <x v="0"/>
    <x v="0"/>
    <x v="16"/>
    <x v="44"/>
    <x v="0"/>
    <x v="45"/>
    <x v="0"/>
    <x v="0"/>
    <x v="0"/>
    <x v="0"/>
    <x v="0"/>
    <x v="0"/>
    <x v="1"/>
    <x v="0"/>
    <x v="0"/>
    <x v="0"/>
    <x v="0"/>
    <x v="0"/>
    <x v="0"/>
  </r>
  <r>
    <x v="146"/>
    <x v="0"/>
    <x v="4"/>
    <x v="0"/>
    <x v="0"/>
    <x v="0"/>
    <x v="0"/>
    <x v="16"/>
    <x v="45"/>
    <x v="0"/>
    <x v="46"/>
    <x v="0"/>
    <x v="0"/>
    <x v="0"/>
    <x v="0"/>
    <x v="0"/>
    <x v="0"/>
    <x v="0"/>
    <x v="0"/>
    <x v="0"/>
    <x v="0"/>
    <x v="0"/>
    <x v="0"/>
    <x v="0"/>
  </r>
  <r>
    <x v="147"/>
    <x v="0"/>
    <x v="4"/>
    <x v="0"/>
    <x v="0"/>
    <x v="0"/>
    <x v="0"/>
    <x v="17"/>
    <x v="46"/>
    <x v="0"/>
    <x v="47"/>
    <x v="0"/>
    <x v="0"/>
    <x v="0"/>
    <x v="0"/>
    <x v="0"/>
    <x v="0"/>
    <x v="0"/>
    <x v="0"/>
    <x v="0"/>
    <x v="0"/>
    <x v="0"/>
    <x v="0"/>
    <x v="0"/>
  </r>
  <r>
    <x v="148"/>
    <x v="0"/>
    <x v="4"/>
    <x v="0"/>
    <x v="0"/>
    <x v="0"/>
    <x v="0"/>
    <x v="17"/>
    <x v="90"/>
    <x v="0"/>
    <x v="88"/>
    <x v="0"/>
    <x v="0"/>
    <x v="0"/>
    <x v="0"/>
    <x v="0"/>
    <x v="0"/>
    <x v="2"/>
    <x v="0"/>
    <x v="0"/>
    <x v="0"/>
    <x v="0"/>
    <x v="0"/>
    <x v="0"/>
  </r>
  <r>
    <x v="149"/>
    <x v="0"/>
    <x v="4"/>
    <x v="0"/>
    <x v="0"/>
    <x v="0"/>
    <x v="0"/>
    <x v="19"/>
    <x v="48"/>
    <x v="0"/>
    <x v="89"/>
    <x v="0"/>
    <x v="0"/>
    <x v="0"/>
    <x v="0"/>
    <x v="0"/>
    <x v="0"/>
    <x v="2"/>
    <x v="0"/>
    <x v="0"/>
    <x v="0"/>
    <x v="0"/>
    <x v="0"/>
    <x v="0"/>
  </r>
  <r>
    <x v="150"/>
    <x v="0"/>
    <x v="4"/>
    <x v="0"/>
    <x v="0"/>
    <x v="0"/>
    <x v="0"/>
    <x v="19"/>
    <x v="49"/>
    <x v="0"/>
    <x v="50"/>
    <x v="0"/>
    <x v="0"/>
    <x v="0"/>
    <x v="0"/>
    <x v="0"/>
    <x v="0"/>
    <x v="2"/>
    <x v="0"/>
    <x v="0"/>
    <x v="0"/>
    <x v="0"/>
    <x v="0"/>
    <x v="0"/>
  </r>
  <r>
    <x v="151"/>
    <x v="0"/>
    <x v="4"/>
    <x v="0"/>
    <x v="0"/>
    <x v="0"/>
    <x v="0"/>
    <x v="19"/>
    <x v="16"/>
    <x v="0"/>
    <x v="16"/>
    <x v="0"/>
    <x v="0"/>
    <x v="0"/>
    <x v="0"/>
    <x v="0"/>
    <x v="0"/>
    <x v="2"/>
    <x v="0"/>
    <x v="0"/>
    <x v="0"/>
    <x v="0"/>
    <x v="0"/>
    <x v="0"/>
  </r>
  <r>
    <x v="152"/>
    <x v="0"/>
    <x v="4"/>
    <x v="0"/>
    <x v="0"/>
    <x v="0"/>
    <x v="0"/>
    <x v="20"/>
    <x v="50"/>
    <x v="0"/>
    <x v="51"/>
    <x v="0"/>
    <x v="0"/>
    <x v="0"/>
    <x v="0"/>
    <x v="0"/>
    <x v="0"/>
    <x v="0"/>
    <x v="0"/>
    <x v="0"/>
    <x v="0"/>
    <x v="0"/>
    <x v="0"/>
    <x v="0"/>
  </r>
  <r>
    <x v="153"/>
    <x v="0"/>
    <x v="4"/>
    <x v="0"/>
    <x v="0"/>
    <x v="2"/>
    <x v="0"/>
    <x v="20"/>
    <x v="91"/>
    <x v="0"/>
    <x v="90"/>
    <x v="11"/>
    <x v="0"/>
    <x v="0"/>
    <x v="1"/>
    <x v="0"/>
    <x v="1"/>
    <x v="0"/>
    <x v="0"/>
    <x v="0"/>
    <x v="0"/>
    <x v="0"/>
    <x v="0"/>
    <x v="0"/>
  </r>
  <r>
    <x v="154"/>
    <x v="0"/>
    <x v="4"/>
    <x v="0"/>
    <x v="0"/>
    <x v="0"/>
    <x v="0"/>
    <x v="20"/>
    <x v="16"/>
    <x v="0"/>
    <x v="16"/>
    <x v="0"/>
    <x v="0"/>
    <x v="0"/>
    <x v="0"/>
    <x v="0"/>
    <x v="0"/>
    <x v="1"/>
    <x v="0"/>
    <x v="0"/>
    <x v="0"/>
    <x v="0"/>
    <x v="0"/>
    <x v="0"/>
  </r>
  <r>
    <x v="155"/>
    <x v="0"/>
    <x v="4"/>
    <x v="0"/>
    <x v="0"/>
    <x v="0"/>
    <x v="0"/>
    <x v="21"/>
    <x v="52"/>
    <x v="0"/>
    <x v="53"/>
    <x v="0"/>
    <x v="0"/>
    <x v="0"/>
    <x v="0"/>
    <x v="0"/>
    <x v="0"/>
    <x v="0"/>
    <x v="0"/>
    <x v="0"/>
    <x v="0"/>
    <x v="0"/>
    <x v="0"/>
    <x v="0"/>
  </r>
  <r>
    <x v="156"/>
    <x v="0"/>
    <x v="4"/>
    <x v="0"/>
    <x v="0"/>
    <x v="0"/>
    <x v="0"/>
    <x v="21"/>
    <x v="92"/>
    <x v="0"/>
    <x v="91"/>
    <x v="0"/>
    <x v="0"/>
    <x v="0"/>
    <x v="0"/>
    <x v="0"/>
    <x v="0"/>
    <x v="0"/>
    <x v="0"/>
    <x v="0"/>
    <x v="0"/>
    <x v="0"/>
    <x v="0"/>
    <x v="0"/>
  </r>
  <r>
    <x v="157"/>
    <x v="0"/>
    <x v="4"/>
    <x v="0"/>
    <x v="0"/>
    <x v="0"/>
    <x v="0"/>
    <x v="21"/>
    <x v="16"/>
    <x v="0"/>
    <x v="16"/>
    <x v="12"/>
    <x v="0"/>
    <x v="0"/>
    <x v="0"/>
    <x v="0"/>
    <x v="0"/>
    <x v="1"/>
    <x v="0"/>
    <x v="0"/>
    <x v="0"/>
    <x v="0"/>
    <x v="0"/>
    <x v="0"/>
  </r>
  <r>
    <x v="158"/>
    <x v="0"/>
    <x v="4"/>
    <x v="0"/>
    <x v="0"/>
    <x v="0"/>
    <x v="0"/>
    <x v="22"/>
    <x v="54"/>
    <x v="0"/>
    <x v="55"/>
    <x v="0"/>
    <x v="0"/>
    <x v="0"/>
    <x v="0"/>
    <x v="0"/>
    <x v="0"/>
    <x v="1"/>
    <x v="0"/>
    <x v="0"/>
    <x v="0"/>
    <x v="0"/>
    <x v="0"/>
    <x v="0"/>
  </r>
  <r>
    <x v="159"/>
    <x v="0"/>
    <x v="4"/>
    <x v="0"/>
    <x v="0"/>
    <x v="2"/>
    <x v="0"/>
    <x v="22"/>
    <x v="93"/>
    <x v="0"/>
    <x v="92"/>
    <x v="13"/>
    <x v="0"/>
    <x v="0"/>
    <x v="1"/>
    <x v="0"/>
    <x v="1"/>
    <x v="0"/>
    <x v="0"/>
    <x v="0"/>
    <x v="0"/>
    <x v="0"/>
    <x v="0"/>
    <x v="0"/>
  </r>
  <r>
    <x v="160"/>
    <x v="0"/>
    <x v="4"/>
    <x v="0"/>
    <x v="0"/>
    <x v="0"/>
    <x v="0"/>
    <x v="22"/>
    <x v="16"/>
    <x v="0"/>
    <x v="16"/>
    <x v="0"/>
    <x v="0"/>
    <x v="0"/>
    <x v="0"/>
    <x v="0"/>
    <x v="0"/>
    <x v="2"/>
    <x v="0"/>
    <x v="0"/>
    <x v="0"/>
    <x v="0"/>
    <x v="0"/>
    <x v="0"/>
  </r>
  <r>
    <x v="161"/>
    <x v="0"/>
    <x v="4"/>
    <x v="0"/>
    <x v="0"/>
    <x v="0"/>
    <x v="0"/>
    <x v="23"/>
    <x v="56"/>
    <x v="0"/>
    <x v="57"/>
    <x v="0"/>
    <x v="0"/>
    <x v="0"/>
    <x v="0"/>
    <x v="0"/>
    <x v="0"/>
    <x v="0"/>
    <x v="0"/>
    <x v="0"/>
    <x v="0"/>
    <x v="0"/>
    <x v="0"/>
    <x v="0"/>
  </r>
  <r>
    <x v="162"/>
    <x v="0"/>
    <x v="4"/>
    <x v="0"/>
    <x v="0"/>
    <x v="0"/>
    <x v="0"/>
    <x v="23"/>
    <x v="94"/>
    <x v="0"/>
    <x v="93"/>
    <x v="0"/>
    <x v="0"/>
    <x v="0"/>
    <x v="0"/>
    <x v="0"/>
    <x v="0"/>
    <x v="0"/>
    <x v="0"/>
    <x v="0"/>
    <x v="0"/>
    <x v="0"/>
    <x v="0"/>
    <x v="0"/>
  </r>
  <r>
    <x v="163"/>
    <x v="0"/>
    <x v="4"/>
    <x v="0"/>
    <x v="0"/>
    <x v="0"/>
    <x v="0"/>
    <x v="23"/>
    <x v="16"/>
    <x v="0"/>
    <x v="16"/>
    <x v="0"/>
    <x v="0"/>
    <x v="0"/>
    <x v="0"/>
    <x v="0"/>
    <x v="0"/>
    <x v="1"/>
    <x v="0"/>
    <x v="0"/>
    <x v="0"/>
    <x v="0"/>
    <x v="0"/>
    <x v="0"/>
  </r>
  <r>
    <x v="164"/>
    <x v="0"/>
    <x v="4"/>
    <x v="0"/>
    <x v="0"/>
    <x v="0"/>
    <x v="0"/>
    <x v="25"/>
    <x v="58"/>
    <x v="0"/>
    <x v="59"/>
    <x v="0"/>
    <x v="0"/>
    <x v="0"/>
    <x v="0"/>
    <x v="0"/>
    <x v="0"/>
    <x v="3"/>
    <x v="0"/>
    <x v="0"/>
    <x v="0"/>
    <x v="0"/>
    <x v="0"/>
    <x v="0"/>
  </r>
  <r>
    <x v="165"/>
    <x v="0"/>
    <x v="4"/>
    <x v="0"/>
    <x v="0"/>
    <x v="0"/>
    <x v="0"/>
    <x v="25"/>
    <x v="95"/>
    <x v="0"/>
    <x v="94"/>
    <x v="0"/>
    <x v="0"/>
    <x v="0"/>
    <x v="0"/>
    <x v="0"/>
    <x v="0"/>
    <x v="0"/>
    <x v="0"/>
    <x v="0"/>
    <x v="0"/>
    <x v="0"/>
    <x v="0"/>
    <x v="0"/>
  </r>
  <r>
    <x v="166"/>
    <x v="0"/>
    <x v="4"/>
    <x v="0"/>
    <x v="0"/>
    <x v="0"/>
    <x v="0"/>
    <x v="25"/>
    <x v="16"/>
    <x v="0"/>
    <x v="16"/>
    <x v="0"/>
    <x v="0"/>
    <x v="0"/>
    <x v="0"/>
    <x v="0"/>
    <x v="0"/>
    <x v="1"/>
    <x v="0"/>
    <x v="0"/>
    <x v="0"/>
    <x v="0"/>
    <x v="0"/>
    <x v="0"/>
  </r>
  <r>
    <x v="167"/>
    <x v="0"/>
    <x v="4"/>
    <x v="0"/>
    <x v="0"/>
    <x v="0"/>
    <x v="0"/>
    <x v="26"/>
    <x v="60"/>
    <x v="0"/>
    <x v="61"/>
    <x v="14"/>
    <x v="0"/>
    <x v="0"/>
    <x v="0"/>
    <x v="0"/>
    <x v="0"/>
    <x v="0"/>
    <x v="0"/>
    <x v="0"/>
    <x v="0"/>
    <x v="0"/>
    <x v="0"/>
    <x v="0"/>
  </r>
  <r>
    <x v="168"/>
    <x v="0"/>
    <x v="4"/>
    <x v="0"/>
    <x v="0"/>
    <x v="0"/>
    <x v="0"/>
    <x v="26"/>
    <x v="96"/>
    <x v="0"/>
    <x v="95"/>
    <x v="7"/>
    <x v="0"/>
    <x v="0"/>
    <x v="0"/>
    <x v="0"/>
    <x v="0"/>
    <x v="1"/>
    <x v="0"/>
    <x v="0"/>
    <x v="0"/>
    <x v="0"/>
    <x v="0"/>
    <x v="0"/>
  </r>
  <r>
    <x v="169"/>
    <x v="0"/>
    <x v="4"/>
    <x v="0"/>
    <x v="0"/>
    <x v="0"/>
    <x v="0"/>
    <x v="26"/>
    <x v="16"/>
    <x v="0"/>
    <x v="16"/>
    <x v="7"/>
    <x v="0"/>
    <x v="0"/>
    <x v="0"/>
    <x v="0"/>
    <x v="0"/>
    <x v="0"/>
    <x v="0"/>
    <x v="0"/>
    <x v="0"/>
    <x v="0"/>
    <x v="0"/>
    <x v="0"/>
  </r>
  <r>
    <x v="170"/>
    <x v="0"/>
    <x v="4"/>
    <x v="0"/>
    <x v="0"/>
    <x v="0"/>
    <x v="0"/>
    <x v="27"/>
    <x v="62"/>
    <x v="0"/>
    <x v="63"/>
    <x v="7"/>
    <x v="0"/>
    <x v="0"/>
    <x v="0"/>
    <x v="0"/>
    <x v="0"/>
    <x v="0"/>
    <x v="0"/>
    <x v="0"/>
    <x v="0"/>
    <x v="0"/>
    <x v="0"/>
    <x v="0"/>
  </r>
  <r>
    <x v="171"/>
    <x v="0"/>
    <x v="4"/>
    <x v="0"/>
    <x v="0"/>
    <x v="0"/>
    <x v="0"/>
    <x v="27"/>
    <x v="63"/>
    <x v="0"/>
    <x v="64"/>
    <x v="7"/>
    <x v="0"/>
    <x v="0"/>
    <x v="0"/>
    <x v="0"/>
    <x v="0"/>
    <x v="0"/>
    <x v="0"/>
    <x v="0"/>
    <x v="0"/>
    <x v="0"/>
    <x v="0"/>
    <x v="0"/>
  </r>
  <r>
    <x v="172"/>
    <x v="0"/>
    <x v="4"/>
    <x v="0"/>
    <x v="0"/>
    <x v="0"/>
    <x v="0"/>
    <x v="37"/>
    <x v="97"/>
    <x v="0"/>
    <x v="96"/>
    <x v="12"/>
    <x v="0"/>
    <x v="0"/>
    <x v="0"/>
    <x v="0"/>
    <x v="0"/>
    <x v="0"/>
    <x v="0"/>
    <x v="0"/>
    <x v="0"/>
    <x v="0"/>
    <x v="0"/>
    <x v="0"/>
  </r>
  <r>
    <x v="173"/>
    <x v="0"/>
    <x v="5"/>
    <x v="0"/>
    <x v="0"/>
    <x v="0"/>
    <x v="0"/>
    <x v="1"/>
    <x v="98"/>
    <x v="0"/>
    <x v="97"/>
    <x v="15"/>
    <x v="0"/>
    <x v="2"/>
    <x v="0"/>
    <x v="0"/>
    <x v="0"/>
    <x v="0"/>
    <x v="0"/>
    <x v="0"/>
    <x v="0"/>
    <x v="0"/>
    <x v="0"/>
    <x v="0"/>
  </r>
  <r>
    <x v="174"/>
    <x v="0"/>
    <x v="4"/>
    <x v="0"/>
    <x v="0"/>
    <x v="0"/>
    <x v="0"/>
    <x v="37"/>
    <x v="99"/>
    <x v="0"/>
    <x v="98"/>
    <x v="0"/>
    <x v="0"/>
    <x v="0"/>
    <x v="0"/>
    <x v="0"/>
    <x v="0"/>
    <x v="2"/>
    <x v="0"/>
    <x v="0"/>
    <x v="0"/>
    <x v="0"/>
    <x v="0"/>
    <x v="0"/>
  </r>
  <r>
    <x v="175"/>
    <x v="0"/>
    <x v="6"/>
    <x v="0"/>
    <x v="0"/>
    <x v="0"/>
    <x v="0"/>
    <x v="37"/>
    <x v="97"/>
    <x v="0"/>
    <x v="99"/>
    <x v="0"/>
    <x v="0"/>
    <x v="0"/>
    <x v="0"/>
    <x v="0"/>
    <x v="0"/>
    <x v="0"/>
    <x v="0"/>
    <x v="0"/>
    <x v="0"/>
    <x v="0"/>
    <x v="0"/>
    <x v="0"/>
  </r>
  <r>
    <x v="176"/>
    <x v="0"/>
    <x v="5"/>
    <x v="0"/>
    <x v="0"/>
    <x v="0"/>
    <x v="0"/>
    <x v="38"/>
    <x v="100"/>
    <x v="0"/>
    <x v="100"/>
    <x v="15"/>
    <x v="0"/>
    <x v="2"/>
    <x v="0"/>
    <x v="0"/>
    <x v="0"/>
    <x v="0"/>
    <x v="0"/>
    <x v="0"/>
    <x v="0"/>
    <x v="0"/>
    <x v="0"/>
    <x v="0"/>
  </r>
  <r>
    <x v="177"/>
    <x v="0"/>
    <x v="0"/>
    <x v="0"/>
    <x v="4"/>
    <x v="0"/>
    <x v="0"/>
    <x v="39"/>
    <x v="101"/>
    <x v="0"/>
    <x v="101"/>
    <x v="0"/>
    <x v="0"/>
    <x v="0"/>
    <x v="0"/>
    <x v="0"/>
    <x v="0"/>
    <x v="0"/>
    <x v="0"/>
    <x v="0"/>
    <x v="0"/>
    <x v="0"/>
    <x v="0"/>
    <x v="0"/>
  </r>
  <r>
    <x v="178"/>
    <x v="0"/>
    <x v="4"/>
    <x v="0"/>
    <x v="0"/>
    <x v="0"/>
    <x v="0"/>
    <x v="28"/>
    <x v="64"/>
    <x v="0"/>
    <x v="65"/>
    <x v="0"/>
    <x v="0"/>
    <x v="0"/>
    <x v="0"/>
    <x v="0"/>
    <x v="0"/>
    <x v="0"/>
    <x v="0"/>
    <x v="0"/>
    <x v="0"/>
    <x v="0"/>
    <x v="0"/>
    <x v="0"/>
  </r>
  <r>
    <x v="179"/>
    <x v="0"/>
    <x v="4"/>
    <x v="0"/>
    <x v="0"/>
    <x v="0"/>
    <x v="0"/>
    <x v="28"/>
    <x v="63"/>
    <x v="0"/>
    <x v="64"/>
    <x v="0"/>
    <x v="0"/>
    <x v="0"/>
    <x v="0"/>
    <x v="0"/>
    <x v="0"/>
    <x v="1"/>
    <x v="0"/>
    <x v="0"/>
    <x v="0"/>
    <x v="0"/>
    <x v="0"/>
    <x v="0"/>
  </r>
  <r>
    <x v="180"/>
    <x v="0"/>
    <x v="4"/>
    <x v="0"/>
    <x v="0"/>
    <x v="0"/>
    <x v="0"/>
    <x v="29"/>
    <x v="65"/>
    <x v="0"/>
    <x v="66"/>
    <x v="16"/>
    <x v="0"/>
    <x v="0"/>
    <x v="0"/>
    <x v="0"/>
    <x v="0"/>
    <x v="1"/>
    <x v="0"/>
    <x v="0"/>
    <x v="0"/>
    <x v="0"/>
    <x v="0"/>
    <x v="0"/>
  </r>
  <r>
    <x v="181"/>
    <x v="0"/>
    <x v="4"/>
    <x v="0"/>
    <x v="0"/>
    <x v="0"/>
    <x v="0"/>
    <x v="29"/>
    <x v="66"/>
    <x v="0"/>
    <x v="67"/>
    <x v="0"/>
    <x v="0"/>
    <x v="0"/>
    <x v="0"/>
    <x v="0"/>
    <x v="0"/>
    <x v="0"/>
    <x v="0"/>
    <x v="0"/>
    <x v="0"/>
    <x v="0"/>
    <x v="0"/>
    <x v="0"/>
  </r>
  <r>
    <x v="182"/>
    <x v="0"/>
    <x v="4"/>
    <x v="0"/>
    <x v="0"/>
    <x v="0"/>
    <x v="0"/>
    <x v="29"/>
    <x v="67"/>
    <x v="0"/>
    <x v="68"/>
    <x v="0"/>
    <x v="0"/>
    <x v="0"/>
    <x v="0"/>
    <x v="0"/>
    <x v="0"/>
    <x v="1"/>
    <x v="0"/>
    <x v="0"/>
    <x v="0"/>
    <x v="0"/>
    <x v="0"/>
    <x v="0"/>
  </r>
  <r>
    <x v="183"/>
    <x v="0"/>
    <x v="4"/>
    <x v="0"/>
    <x v="0"/>
    <x v="0"/>
    <x v="0"/>
    <x v="29"/>
    <x v="102"/>
    <x v="0"/>
    <x v="102"/>
    <x v="0"/>
    <x v="0"/>
    <x v="0"/>
    <x v="0"/>
    <x v="0"/>
    <x v="0"/>
    <x v="0"/>
    <x v="0"/>
    <x v="0"/>
    <x v="0"/>
    <x v="0"/>
    <x v="0"/>
    <x v="0"/>
  </r>
  <r>
    <x v="184"/>
    <x v="0"/>
    <x v="4"/>
    <x v="0"/>
    <x v="0"/>
    <x v="0"/>
    <x v="0"/>
    <x v="29"/>
    <x v="69"/>
    <x v="0"/>
    <x v="70"/>
    <x v="0"/>
    <x v="0"/>
    <x v="0"/>
    <x v="0"/>
    <x v="0"/>
    <x v="0"/>
    <x v="0"/>
    <x v="0"/>
    <x v="0"/>
    <x v="0"/>
    <x v="0"/>
    <x v="0"/>
    <x v="0"/>
  </r>
  <r>
    <x v="185"/>
    <x v="0"/>
    <x v="4"/>
    <x v="0"/>
    <x v="0"/>
    <x v="0"/>
    <x v="0"/>
    <x v="29"/>
    <x v="16"/>
    <x v="0"/>
    <x v="16"/>
    <x v="0"/>
    <x v="0"/>
    <x v="0"/>
    <x v="0"/>
    <x v="0"/>
    <x v="0"/>
    <x v="0"/>
    <x v="0"/>
    <x v="0"/>
    <x v="0"/>
    <x v="0"/>
    <x v="0"/>
    <x v="0"/>
  </r>
  <r>
    <x v="186"/>
    <x v="0"/>
    <x v="4"/>
    <x v="0"/>
    <x v="0"/>
    <x v="0"/>
    <x v="0"/>
    <x v="30"/>
    <x v="70"/>
    <x v="0"/>
    <x v="71"/>
    <x v="0"/>
    <x v="0"/>
    <x v="0"/>
    <x v="0"/>
    <x v="0"/>
    <x v="0"/>
    <x v="1"/>
    <x v="0"/>
    <x v="0"/>
    <x v="0"/>
    <x v="0"/>
    <x v="0"/>
    <x v="0"/>
  </r>
  <r>
    <x v="187"/>
    <x v="0"/>
    <x v="4"/>
    <x v="0"/>
    <x v="0"/>
    <x v="0"/>
    <x v="0"/>
    <x v="31"/>
    <x v="103"/>
    <x v="0"/>
    <x v="103"/>
    <x v="0"/>
    <x v="0"/>
    <x v="0"/>
    <x v="0"/>
    <x v="0"/>
    <x v="0"/>
    <x v="1"/>
    <x v="0"/>
    <x v="0"/>
    <x v="0"/>
    <x v="0"/>
    <x v="0"/>
    <x v="0"/>
  </r>
  <r>
    <x v="188"/>
    <x v="0"/>
    <x v="4"/>
    <x v="0"/>
    <x v="0"/>
    <x v="0"/>
    <x v="0"/>
    <x v="32"/>
    <x v="104"/>
    <x v="0"/>
    <x v="104"/>
    <x v="0"/>
    <x v="0"/>
    <x v="0"/>
    <x v="0"/>
    <x v="0"/>
    <x v="0"/>
    <x v="0"/>
    <x v="0"/>
    <x v="0"/>
    <x v="0"/>
    <x v="0"/>
    <x v="0"/>
    <x v="0"/>
  </r>
  <r>
    <x v="189"/>
    <x v="0"/>
    <x v="4"/>
    <x v="0"/>
    <x v="0"/>
    <x v="0"/>
    <x v="0"/>
    <x v="33"/>
    <x v="73"/>
    <x v="0"/>
    <x v="74"/>
    <x v="0"/>
    <x v="0"/>
    <x v="0"/>
    <x v="0"/>
    <x v="0"/>
    <x v="0"/>
    <x v="0"/>
    <x v="0"/>
    <x v="0"/>
    <x v="0"/>
    <x v="0"/>
    <x v="0"/>
    <x v="0"/>
  </r>
  <r>
    <x v="190"/>
    <x v="0"/>
    <x v="4"/>
    <x v="0"/>
    <x v="0"/>
    <x v="0"/>
    <x v="0"/>
    <x v="33"/>
    <x v="74"/>
    <x v="0"/>
    <x v="75"/>
    <x v="0"/>
    <x v="0"/>
    <x v="0"/>
    <x v="2"/>
    <x v="2"/>
    <x v="0"/>
    <x v="0"/>
    <x v="0"/>
    <x v="0"/>
    <x v="0"/>
    <x v="0"/>
    <x v="0"/>
    <x v="0"/>
  </r>
  <r>
    <x v="191"/>
    <x v="0"/>
    <x v="4"/>
    <x v="0"/>
    <x v="0"/>
    <x v="0"/>
    <x v="0"/>
    <x v="33"/>
    <x v="16"/>
    <x v="0"/>
    <x v="16"/>
    <x v="0"/>
    <x v="0"/>
    <x v="0"/>
    <x v="2"/>
    <x v="2"/>
    <x v="0"/>
    <x v="0"/>
    <x v="0"/>
    <x v="0"/>
    <x v="0"/>
    <x v="0"/>
    <x v="0"/>
    <x v="0"/>
  </r>
  <r>
    <x v="192"/>
    <x v="0"/>
    <x v="4"/>
    <x v="0"/>
    <x v="0"/>
    <x v="0"/>
    <x v="0"/>
    <x v="40"/>
    <x v="105"/>
    <x v="0"/>
    <x v="105"/>
    <x v="0"/>
    <x v="0"/>
    <x v="0"/>
    <x v="2"/>
    <x v="2"/>
    <x v="0"/>
    <x v="2"/>
    <x v="0"/>
    <x v="0"/>
    <x v="0"/>
    <x v="0"/>
    <x v="0"/>
    <x v="0"/>
  </r>
  <r>
    <x v="193"/>
    <x v="0"/>
    <x v="4"/>
    <x v="0"/>
    <x v="0"/>
    <x v="0"/>
    <x v="0"/>
    <x v="40"/>
    <x v="106"/>
    <x v="0"/>
    <x v="106"/>
    <x v="0"/>
    <x v="0"/>
    <x v="0"/>
    <x v="2"/>
    <x v="2"/>
    <x v="0"/>
    <x v="0"/>
    <x v="0"/>
    <x v="0"/>
    <x v="0"/>
    <x v="0"/>
    <x v="0"/>
    <x v="0"/>
  </r>
  <r>
    <x v="194"/>
    <x v="0"/>
    <x v="4"/>
    <x v="0"/>
    <x v="0"/>
    <x v="0"/>
    <x v="0"/>
    <x v="40"/>
    <x v="107"/>
    <x v="0"/>
    <x v="107"/>
    <x v="0"/>
    <x v="0"/>
    <x v="0"/>
    <x v="2"/>
    <x v="2"/>
    <x v="0"/>
    <x v="0"/>
    <x v="0"/>
    <x v="0"/>
    <x v="0"/>
    <x v="0"/>
    <x v="0"/>
    <x v="0"/>
  </r>
  <r>
    <x v="195"/>
    <x v="0"/>
    <x v="4"/>
    <x v="0"/>
    <x v="0"/>
    <x v="0"/>
    <x v="0"/>
    <x v="41"/>
    <x v="79"/>
    <x v="0"/>
    <x v="80"/>
    <x v="0"/>
    <x v="0"/>
    <x v="0"/>
    <x v="2"/>
    <x v="2"/>
    <x v="0"/>
    <x v="2"/>
    <x v="0"/>
    <x v="0"/>
    <x v="0"/>
    <x v="0"/>
    <x v="0"/>
    <x v="0"/>
  </r>
  <r>
    <x v="196"/>
    <x v="0"/>
    <x v="4"/>
    <x v="0"/>
    <x v="0"/>
    <x v="0"/>
    <x v="0"/>
    <x v="41"/>
    <x v="80"/>
    <x v="0"/>
    <x v="81"/>
    <x v="0"/>
    <x v="0"/>
    <x v="0"/>
    <x v="2"/>
    <x v="2"/>
    <x v="0"/>
    <x v="0"/>
    <x v="0"/>
    <x v="0"/>
    <x v="0"/>
    <x v="0"/>
    <x v="0"/>
    <x v="0"/>
  </r>
  <r>
    <x v="197"/>
    <x v="0"/>
    <x v="0"/>
    <x v="0"/>
    <x v="4"/>
    <x v="0"/>
    <x v="0"/>
    <x v="39"/>
    <x v="108"/>
    <x v="0"/>
    <x v="108"/>
    <x v="0"/>
    <x v="0"/>
    <x v="0"/>
    <x v="2"/>
    <x v="2"/>
    <x v="0"/>
    <x v="2"/>
    <x v="0"/>
    <x v="0"/>
    <x v="0"/>
    <x v="0"/>
    <x v="0"/>
    <x v="0"/>
  </r>
  <r>
    <x v="198"/>
    <x v="0"/>
    <x v="0"/>
    <x v="0"/>
    <x v="4"/>
    <x v="0"/>
    <x v="0"/>
    <x v="39"/>
    <x v="109"/>
    <x v="0"/>
    <x v="109"/>
    <x v="0"/>
    <x v="0"/>
    <x v="0"/>
    <x v="2"/>
    <x v="2"/>
    <x v="0"/>
    <x v="1"/>
    <x v="0"/>
    <x v="0"/>
    <x v="0"/>
    <x v="0"/>
    <x v="0"/>
    <x v="0"/>
  </r>
  <r>
    <x v="199"/>
    <x v="0"/>
    <x v="0"/>
    <x v="0"/>
    <x v="4"/>
    <x v="0"/>
    <x v="0"/>
    <x v="39"/>
    <x v="110"/>
    <x v="0"/>
    <x v="110"/>
    <x v="0"/>
    <x v="0"/>
    <x v="0"/>
    <x v="2"/>
    <x v="2"/>
    <x v="0"/>
    <x v="0"/>
    <x v="0"/>
    <x v="0"/>
    <x v="0"/>
    <x v="0"/>
    <x v="0"/>
    <x v="0"/>
  </r>
  <r>
    <x v="200"/>
    <x v="0"/>
    <x v="0"/>
    <x v="0"/>
    <x v="4"/>
    <x v="0"/>
    <x v="0"/>
    <x v="39"/>
    <x v="111"/>
    <x v="0"/>
    <x v="111"/>
    <x v="17"/>
    <x v="0"/>
    <x v="0"/>
    <x v="2"/>
    <x v="1"/>
    <x v="1"/>
    <x v="0"/>
    <x v="0"/>
    <x v="0"/>
    <x v="0"/>
    <x v="0"/>
    <x v="0"/>
    <x v="0"/>
  </r>
  <r>
    <x v="201"/>
    <x v="0"/>
    <x v="0"/>
    <x v="0"/>
    <x v="4"/>
    <x v="0"/>
    <x v="0"/>
    <x v="39"/>
    <x v="112"/>
    <x v="0"/>
    <x v="112"/>
    <x v="18"/>
    <x v="0"/>
    <x v="0"/>
    <x v="2"/>
    <x v="1"/>
    <x v="1"/>
    <x v="2"/>
    <x v="0"/>
    <x v="0"/>
    <x v="0"/>
    <x v="0"/>
    <x v="0"/>
    <x v="0"/>
  </r>
  <r>
    <x v="202"/>
    <x v="0"/>
    <x v="0"/>
    <x v="0"/>
    <x v="4"/>
    <x v="0"/>
    <x v="0"/>
    <x v="39"/>
    <x v="113"/>
    <x v="0"/>
    <x v="113"/>
    <x v="19"/>
    <x v="0"/>
    <x v="0"/>
    <x v="2"/>
    <x v="2"/>
    <x v="0"/>
    <x v="0"/>
    <x v="0"/>
    <x v="0"/>
    <x v="0"/>
    <x v="0"/>
    <x v="0"/>
    <x v="0"/>
  </r>
  <r>
    <x v="203"/>
    <x v="0"/>
    <x v="0"/>
    <x v="0"/>
    <x v="4"/>
    <x v="0"/>
    <x v="0"/>
    <x v="39"/>
    <x v="114"/>
    <x v="0"/>
    <x v="114"/>
    <x v="19"/>
    <x v="0"/>
    <x v="0"/>
    <x v="2"/>
    <x v="2"/>
    <x v="0"/>
    <x v="0"/>
    <x v="0"/>
    <x v="0"/>
    <x v="0"/>
    <x v="0"/>
    <x v="0"/>
    <x v="0"/>
  </r>
  <r>
    <x v="204"/>
    <x v="0"/>
    <x v="7"/>
    <x v="0"/>
    <x v="0"/>
    <x v="1"/>
    <x v="0"/>
    <x v="42"/>
    <x v="115"/>
    <x v="0"/>
    <x v="115"/>
    <x v="15"/>
    <x v="0"/>
    <x v="2"/>
    <x v="2"/>
    <x v="2"/>
    <x v="0"/>
    <x v="0"/>
    <x v="0"/>
    <x v="0"/>
    <x v="0"/>
    <x v="0"/>
    <x v="0"/>
    <x v="0"/>
  </r>
  <r>
    <x v="205"/>
    <x v="0"/>
    <x v="7"/>
    <x v="0"/>
    <x v="0"/>
    <x v="0"/>
    <x v="0"/>
    <x v="42"/>
    <x v="116"/>
    <x v="0"/>
    <x v="116"/>
    <x v="15"/>
    <x v="0"/>
    <x v="2"/>
    <x v="2"/>
    <x v="2"/>
    <x v="0"/>
    <x v="0"/>
    <x v="0"/>
    <x v="0"/>
    <x v="0"/>
    <x v="0"/>
    <x v="0"/>
    <x v="0"/>
  </r>
  <r>
    <x v="206"/>
    <x v="0"/>
    <x v="7"/>
    <x v="0"/>
    <x v="0"/>
    <x v="0"/>
    <x v="0"/>
    <x v="42"/>
    <x v="117"/>
    <x v="0"/>
    <x v="117"/>
    <x v="15"/>
    <x v="0"/>
    <x v="2"/>
    <x v="2"/>
    <x v="2"/>
    <x v="0"/>
    <x v="0"/>
    <x v="0"/>
    <x v="0"/>
    <x v="0"/>
    <x v="0"/>
    <x v="0"/>
    <x v="0"/>
  </r>
  <r>
    <x v="207"/>
    <x v="0"/>
    <x v="7"/>
    <x v="0"/>
    <x v="0"/>
    <x v="0"/>
    <x v="0"/>
    <x v="43"/>
    <x v="118"/>
    <x v="0"/>
    <x v="118"/>
    <x v="15"/>
    <x v="0"/>
    <x v="2"/>
    <x v="2"/>
    <x v="2"/>
    <x v="0"/>
    <x v="0"/>
    <x v="0"/>
    <x v="0"/>
    <x v="0"/>
    <x v="0"/>
    <x v="0"/>
    <x v="0"/>
  </r>
  <r>
    <x v="208"/>
    <x v="0"/>
    <x v="7"/>
    <x v="0"/>
    <x v="0"/>
    <x v="0"/>
    <x v="0"/>
    <x v="44"/>
    <x v="119"/>
    <x v="0"/>
    <x v="119"/>
    <x v="15"/>
    <x v="0"/>
    <x v="2"/>
    <x v="2"/>
    <x v="2"/>
    <x v="0"/>
    <x v="2"/>
    <x v="0"/>
    <x v="0"/>
    <x v="0"/>
    <x v="0"/>
    <x v="0"/>
    <x v="0"/>
  </r>
  <r>
    <x v="209"/>
    <x v="0"/>
    <x v="8"/>
    <x v="0"/>
    <x v="0"/>
    <x v="0"/>
    <x v="0"/>
    <x v="45"/>
    <x v="120"/>
    <x v="0"/>
    <x v="120"/>
    <x v="15"/>
    <x v="0"/>
    <x v="2"/>
    <x v="2"/>
    <x v="2"/>
    <x v="0"/>
    <x v="2"/>
    <x v="0"/>
    <x v="0"/>
    <x v="0"/>
    <x v="0"/>
    <x v="0"/>
    <x v="0"/>
  </r>
  <r>
    <x v="210"/>
    <x v="0"/>
    <x v="8"/>
    <x v="0"/>
    <x v="0"/>
    <x v="0"/>
    <x v="0"/>
    <x v="45"/>
    <x v="121"/>
    <x v="0"/>
    <x v="121"/>
    <x v="15"/>
    <x v="0"/>
    <x v="2"/>
    <x v="2"/>
    <x v="2"/>
    <x v="0"/>
    <x v="0"/>
    <x v="0"/>
    <x v="0"/>
    <x v="0"/>
    <x v="0"/>
    <x v="0"/>
    <x v="0"/>
  </r>
  <r>
    <x v="211"/>
    <x v="0"/>
    <x v="8"/>
    <x v="0"/>
    <x v="0"/>
    <x v="1"/>
    <x v="0"/>
    <x v="45"/>
    <x v="122"/>
    <x v="0"/>
    <x v="122"/>
    <x v="15"/>
    <x v="0"/>
    <x v="2"/>
    <x v="2"/>
    <x v="2"/>
    <x v="0"/>
    <x v="0"/>
    <x v="0"/>
    <x v="0"/>
    <x v="0"/>
    <x v="0"/>
    <x v="0"/>
    <x v="0"/>
  </r>
  <r>
    <x v="212"/>
    <x v="0"/>
    <x v="8"/>
    <x v="0"/>
    <x v="0"/>
    <x v="0"/>
    <x v="0"/>
    <x v="2"/>
    <x v="123"/>
    <x v="0"/>
    <x v="123"/>
    <x v="15"/>
    <x v="0"/>
    <x v="2"/>
    <x v="2"/>
    <x v="2"/>
    <x v="0"/>
    <x v="2"/>
    <x v="0"/>
    <x v="0"/>
    <x v="0"/>
    <x v="0"/>
    <x v="0"/>
    <x v="0"/>
  </r>
  <r>
    <x v="213"/>
    <x v="0"/>
    <x v="8"/>
    <x v="0"/>
    <x v="0"/>
    <x v="0"/>
    <x v="0"/>
    <x v="2"/>
    <x v="124"/>
    <x v="0"/>
    <x v="124"/>
    <x v="15"/>
    <x v="0"/>
    <x v="2"/>
    <x v="2"/>
    <x v="2"/>
    <x v="0"/>
    <x v="0"/>
    <x v="0"/>
    <x v="0"/>
    <x v="0"/>
    <x v="0"/>
    <x v="0"/>
    <x v="0"/>
  </r>
  <r>
    <x v="214"/>
    <x v="0"/>
    <x v="8"/>
    <x v="0"/>
    <x v="0"/>
    <x v="0"/>
    <x v="0"/>
    <x v="3"/>
    <x v="125"/>
    <x v="0"/>
    <x v="125"/>
    <x v="15"/>
    <x v="0"/>
    <x v="2"/>
    <x v="2"/>
    <x v="2"/>
    <x v="0"/>
    <x v="2"/>
    <x v="0"/>
    <x v="0"/>
    <x v="0"/>
    <x v="0"/>
    <x v="0"/>
    <x v="0"/>
  </r>
  <r>
    <x v="215"/>
    <x v="0"/>
    <x v="8"/>
    <x v="0"/>
    <x v="0"/>
    <x v="0"/>
    <x v="0"/>
    <x v="3"/>
    <x v="126"/>
    <x v="0"/>
    <x v="126"/>
    <x v="15"/>
    <x v="0"/>
    <x v="2"/>
    <x v="2"/>
    <x v="2"/>
    <x v="0"/>
    <x v="0"/>
    <x v="0"/>
    <x v="0"/>
    <x v="0"/>
    <x v="0"/>
    <x v="0"/>
    <x v="0"/>
  </r>
  <r>
    <x v="216"/>
    <x v="0"/>
    <x v="8"/>
    <x v="0"/>
    <x v="0"/>
    <x v="0"/>
    <x v="0"/>
    <x v="4"/>
    <x v="127"/>
    <x v="0"/>
    <x v="127"/>
    <x v="15"/>
    <x v="0"/>
    <x v="2"/>
    <x v="2"/>
    <x v="2"/>
    <x v="0"/>
    <x v="2"/>
    <x v="0"/>
    <x v="0"/>
    <x v="0"/>
    <x v="0"/>
    <x v="0"/>
    <x v="0"/>
  </r>
  <r>
    <x v="217"/>
    <x v="0"/>
    <x v="8"/>
    <x v="0"/>
    <x v="0"/>
    <x v="0"/>
    <x v="0"/>
    <x v="4"/>
    <x v="128"/>
    <x v="0"/>
    <x v="128"/>
    <x v="15"/>
    <x v="0"/>
    <x v="2"/>
    <x v="2"/>
    <x v="2"/>
    <x v="0"/>
    <x v="0"/>
    <x v="0"/>
    <x v="0"/>
    <x v="0"/>
    <x v="0"/>
    <x v="0"/>
    <x v="0"/>
  </r>
  <r>
    <x v="218"/>
    <x v="0"/>
    <x v="8"/>
    <x v="0"/>
    <x v="0"/>
    <x v="0"/>
    <x v="0"/>
    <x v="5"/>
    <x v="129"/>
    <x v="0"/>
    <x v="129"/>
    <x v="15"/>
    <x v="0"/>
    <x v="2"/>
    <x v="2"/>
    <x v="2"/>
    <x v="0"/>
    <x v="2"/>
    <x v="0"/>
    <x v="0"/>
    <x v="0"/>
    <x v="0"/>
    <x v="0"/>
    <x v="0"/>
  </r>
  <r>
    <x v="219"/>
    <x v="0"/>
    <x v="8"/>
    <x v="0"/>
    <x v="0"/>
    <x v="0"/>
    <x v="0"/>
    <x v="5"/>
    <x v="130"/>
    <x v="0"/>
    <x v="130"/>
    <x v="15"/>
    <x v="0"/>
    <x v="2"/>
    <x v="2"/>
    <x v="2"/>
    <x v="0"/>
    <x v="0"/>
    <x v="0"/>
    <x v="0"/>
    <x v="0"/>
    <x v="0"/>
    <x v="0"/>
    <x v="0"/>
  </r>
  <r>
    <x v="220"/>
    <x v="0"/>
    <x v="8"/>
    <x v="0"/>
    <x v="0"/>
    <x v="0"/>
    <x v="0"/>
    <x v="6"/>
    <x v="131"/>
    <x v="0"/>
    <x v="131"/>
    <x v="15"/>
    <x v="0"/>
    <x v="2"/>
    <x v="2"/>
    <x v="2"/>
    <x v="0"/>
    <x v="2"/>
    <x v="0"/>
    <x v="0"/>
    <x v="0"/>
    <x v="0"/>
    <x v="0"/>
    <x v="0"/>
  </r>
  <r>
    <x v="221"/>
    <x v="0"/>
    <x v="8"/>
    <x v="0"/>
    <x v="0"/>
    <x v="0"/>
    <x v="0"/>
    <x v="6"/>
    <x v="132"/>
    <x v="0"/>
    <x v="132"/>
    <x v="15"/>
    <x v="0"/>
    <x v="2"/>
    <x v="2"/>
    <x v="2"/>
    <x v="0"/>
    <x v="0"/>
    <x v="0"/>
    <x v="0"/>
    <x v="0"/>
    <x v="0"/>
    <x v="0"/>
    <x v="0"/>
  </r>
  <r>
    <x v="222"/>
    <x v="0"/>
    <x v="8"/>
    <x v="0"/>
    <x v="0"/>
    <x v="0"/>
    <x v="0"/>
    <x v="6"/>
    <x v="133"/>
    <x v="0"/>
    <x v="133"/>
    <x v="15"/>
    <x v="0"/>
    <x v="2"/>
    <x v="2"/>
    <x v="2"/>
    <x v="0"/>
    <x v="0"/>
    <x v="0"/>
    <x v="0"/>
    <x v="0"/>
    <x v="0"/>
    <x v="0"/>
    <x v="0"/>
  </r>
  <r>
    <x v="223"/>
    <x v="0"/>
    <x v="8"/>
    <x v="0"/>
    <x v="0"/>
    <x v="0"/>
    <x v="0"/>
    <x v="7"/>
    <x v="134"/>
    <x v="0"/>
    <x v="134"/>
    <x v="15"/>
    <x v="0"/>
    <x v="2"/>
    <x v="2"/>
    <x v="2"/>
    <x v="0"/>
    <x v="2"/>
    <x v="0"/>
    <x v="0"/>
    <x v="0"/>
    <x v="0"/>
    <x v="0"/>
    <x v="0"/>
  </r>
  <r>
    <x v="224"/>
    <x v="0"/>
    <x v="8"/>
    <x v="0"/>
    <x v="0"/>
    <x v="0"/>
    <x v="0"/>
    <x v="7"/>
    <x v="135"/>
    <x v="0"/>
    <x v="135"/>
    <x v="15"/>
    <x v="0"/>
    <x v="2"/>
    <x v="2"/>
    <x v="2"/>
    <x v="0"/>
    <x v="2"/>
    <x v="0"/>
    <x v="0"/>
    <x v="0"/>
    <x v="0"/>
    <x v="0"/>
    <x v="0"/>
  </r>
  <r>
    <x v="225"/>
    <x v="0"/>
    <x v="8"/>
    <x v="0"/>
    <x v="0"/>
    <x v="0"/>
    <x v="0"/>
    <x v="7"/>
    <x v="136"/>
    <x v="0"/>
    <x v="136"/>
    <x v="15"/>
    <x v="0"/>
    <x v="2"/>
    <x v="2"/>
    <x v="2"/>
    <x v="0"/>
    <x v="0"/>
    <x v="0"/>
    <x v="0"/>
    <x v="0"/>
    <x v="0"/>
    <x v="0"/>
    <x v="0"/>
  </r>
  <r>
    <x v="226"/>
    <x v="0"/>
    <x v="8"/>
    <x v="0"/>
    <x v="0"/>
    <x v="0"/>
    <x v="0"/>
    <x v="8"/>
    <x v="137"/>
    <x v="0"/>
    <x v="137"/>
    <x v="15"/>
    <x v="0"/>
    <x v="2"/>
    <x v="2"/>
    <x v="2"/>
    <x v="0"/>
    <x v="2"/>
    <x v="0"/>
    <x v="0"/>
    <x v="0"/>
    <x v="0"/>
    <x v="0"/>
    <x v="0"/>
  </r>
  <r>
    <x v="227"/>
    <x v="0"/>
    <x v="8"/>
    <x v="0"/>
    <x v="0"/>
    <x v="0"/>
    <x v="0"/>
    <x v="8"/>
    <x v="138"/>
    <x v="0"/>
    <x v="138"/>
    <x v="15"/>
    <x v="0"/>
    <x v="2"/>
    <x v="2"/>
    <x v="2"/>
    <x v="0"/>
    <x v="2"/>
    <x v="0"/>
    <x v="0"/>
    <x v="0"/>
    <x v="0"/>
    <x v="0"/>
    <x v="0"/>
  </r>
  <r>
    <x v="228"/>
    <x v="0"/>
    <x v="8"/>
    <x v="0"/>
    <x v="0"/>
    <x v="0"/>
    <x v="0"/>
    <x v="8"/>
    <x v="139"/>
    <x v="0"/>
    <x v="139"/>
    <x v="15"/>
    <x v="0"/>
    <x v="2"/>
    <x v="2"/>
    <x v="2"/>
    <x v="0"/>
    <x v="0"/>
    <x v="0"/>
    <x v="0"/>
    <x v="0"/>
    <x v="0"/>
    <x v="0"/>
    <x v="0"/>
  </r>
  <r>
    <x v="229"/>
    <x v="0"/>
    <x v="8"/>
    <x v="0"/>
    <x v="0"/>
    <x v="0"/>
    <x v="0"/>
    <x v="46"/>
    <x v="140"/>
    <x v="0"/>
    <x v="140"/>
    <x v="15"/>
    <x v="0"/>
    <x v="2"/>
    <x v="2"/>
    <x v="2"/>
    <x v="0"/>
    <x v="2"/>
    <x v="0"/>
    <x v="0"/>
    <x v="0"/>
    <x v="0"/>
    <x v="0"/>
    <x v="0"/>
  </r>
  <r>
    <x v="230"/>
    <x v="0"/>
    <x v="8"/>
    <x v="0"/>
    <x v="0"/>
    <x v="0"/>
    <x v="0"/>
    <x v="46"/>
    <x v="141"/>
    <x v="0"/>
    <x v="141"/>
    <x v="15"/>
    <x v="0"/>
    <x v="2"/>
    <x v="2"/>
    <x v="2"/>
    <x v="0"/>
    <x v="0"/>
    <x v="0"/>
    <x v="0"/>
    <x v="0"/>
    <x v="0"/>
    <x v="0"/>
    <x v="0"/>
  </r>
  <r>
    <x v="231"/>
    <x v="0"/>
    <x v="8"/>
    <x v="0"/>
    <x v="0"/>
    <x v="0"/>
    <x v="0"/>
    <x v="47"/>
    <x v="142"/>
    <x v="0"/>
    <x v="142"/>
    <x v="15"/>
    <x v="0"/>
    <x v="2"/>
    <x v="2"/>
    <x v="2"/>
    <x v="0"/>
    <x v="0"/>
    <x v="0"/>
    <x v="0"/>
    <x v="0"/>
    <x v="0"/>
    <x v="0"/>
    <x v="0"/>
  </r>
  <r>
    <x v="232"/>
    <x v="0"/>
    <x v="8"/>
    <x v="0"/>
    <x v="0"/>
    <x v="0"/>
    <x v="0"/>
    <x v="47"/>
    <x v="143"/>
    <x v="0"/>
    <x v="143"/>
    <x v="20"/>
    <x v="0"/>
    <x v="2"/>
    <x v="2"/>
    <x v="2"/>
    <x v="0"/>
    <x v="1"/>
    <x v="0"/>
    <x v="0"/>
    <x v="0"/>
    <x v="0"/>
    <x v="0"/>
    <x v="0"/>
  </r>
  <r>
    <x v="233"/>
    <x v="0"/>
    <x v="8"/>
    <x v="0"/>
    <x v="0"/>
    <x v="0"/>
    <x v="0"/>
    <x v="48"/>
    <x v="144"/>
    <x v="0"/>
    <x v="144"/>
    <x v="15"/>
    <x v="0"/>
    <x v="2"/>
    <x v="2"/>
    <x v="2"/>
    <x v="0"/>
    <x v="0"/>
    <x v="0"/>
    <x v="0"/>
    <x v="0"/>
    <x v="0"/>
    <x v="0"/>
    <x v="0"/>
  </r>
  <r>
    <x v="234"/>
    <x v="0"/>
    <x v="8"/>
    <x v="0"/>
    <x v="0"/>
    <x v="0"/>
    <x v="0"/>
    <x v="48"/>
    <x v="145"/>
    <x v="0"/>
    <x v="145"/>
    <x v="15"/>
    <x v="0"/>
    <x v="2"/>
    <x v="2"/>
    <x v="2"/>
    <x v="0"/>
    <x v="2"/>
    <x v="0"/>
    <x v="0"/>
    <x v="0"/>
    <x v="0"/>
    <x v="0"/>
    <x v="0"/>
  </r>
  <r>
    <x v="235"/>
    <x v="0"/>
    <x v="8"/>
    <x v="0"/>
    <x v="0"/>
    <x v="0"/>
    <x v="0"/>
    <x v="48"/>
    <x v="146"/>
    <x v="0"/>
    <x v="146"/>
    <x v="15"/>
    <x v="0"/>
    <x v="2"/>
    <x v="2"/>
    <x v="2"/>
    <x v="0"/>
    <x v="0"/>
    <x v="0"/>
    <x v="0"/>
    <x v="0"/>
    <x v="0"/>
    <x v="0"/>
    <x v="0"/>
  </r>
  <r>
    <x v="236"/>
    <x v="0"/>
    <x v="8"/>
    <x v="0"/>
    <x v="0"/>
    <x v="0"/>
    <x v="0"/>
    <x v="16"/>
    <x v="147"/>
    <x v="0"/>
    <x v="147"/>
    <x v="15"/>
    <x v="0"/>
    <x v="2"/>
    <x v="2"/>
    <x v="2"/>
    <x v="0"/>
    <x v="2"/>
    <x v="0"/>
    <x v="0"/>
    <x v="0"/>
    <x v="0"/>
    <x v="0"/>
    <x v="0"/>
  </r>
  <r>
    <x v="237"/>
    <x v="0"/>
    <x v="8"/>
    <x v="0"/>
    <x v="0"/>
    <x v="0"/>
    <x v="0"/>
    <x v="16"/>
    <x v="148"/>
    <x v="0"/>
    <x v="148"/>
    <x v="15"/>
    <x v="0"/>
    <x v="2"/>
    <x v="2"/>
    <x v="2"/>
    <x v="0"/>
    <x v="2"/>
    <x v="0"/>
    <x v="0"/>
    <x v="0"/>
    <x v="0"/>
    <x v="0"/>
    <x v="0"/>
  </r>
  <r>
    <x v="238"/>
    <x v="0"/>
    <x v="8"/>
    <x v="0"/>
    <x v="0"/>
    <x v="0"/>
    <x v="0"/>
    <x v="16"/>
    <x v="149"/>
    <x v="0"/>
    <x v="149"/>
    <x v="21"/>
    <x v="1"/>
    <x v="2"/>
    <x v="2"/>
    <x v="1"/>
    <x v="1"/>
    <x v="0"/>
    <x v="0"/>
    <x v="0"/>
    <x v="0"/>
    <x v="0"/>
    <x v="0"/>
    <x v="0"/>
  </r>
  <r>
    <x v="239"/>
    <x v="0"/>
    <x v="8"/>
    <x v="0"/>
    <x v="0"/>
    <x v="0"/>
    <x v="0"/>
    <x v="49"/>
    <x v="150"/>
    <x v="0"/>
    <x v="150"/>
    <x v="15"/>
    <x v="0"/>
    <x v="2"/>
    <x v="2"/>
    <x v="2"/>
    <x v="0"/>
    <x v="2"/>
    <x v="0"/>
    <x v="0"/>
    <x v="0"/>
    <x v="0"/>
    <x v="0"/>
    <x v="0"/>
  </r>
  <r>
    <x v="240"/>
    <x v="0"/>
    <x v="8"/>
    <x v="0"/>
    <x v="0"/>
    <x v="0"/>
    <x v="0"/>
    <x v="49"/>
    <x v="151"/>
    <x v="0"/>
    <x v="151"/>
    <x v="15"/>
    <x v="0"/>
    <x v="2"/>
    <x v="2"/>
    <x v="2"/>
    <x v="0"/>
    <x v="0"/>
    <x v="0"/>
    <x v="0"/>
    <x v="0"/>
    <x v="0"/>
    <x v="0"/>
    <x v="0"/>
  </r>
  <r>
    <x v="241"/>
    <x v="0"/>
    <x v="8"/>
    <x v="0"/>
    <x v="0"/>
    <x v="0"/>
    <x v="0"/>
    <x v="49"/>
    <x v="152"/>
    <x v="0"/>
    <x v="152"/>
    <x v="22"/>
    <x v="1"/>
    <x v="2"/>
    <x v="2"/>
    <x v="1"/>
    <x v="1"/>
    <x v="0"/>
    <x v="0"/>
    <x v="0"/>
    <x v="0"/>
    <x v="0"/>
    <x v="0"/>
    <x v="0"/>
  </r>
  <r>
    <x v="242"/>
    <x v="0"/>
    <x v="8"/>
    <x v="0"/>
    <x v="0"/>
    <x v="0"/>
    <x v="0"/>
    <x v="21"/>
    <x v="153"/>
    <x v="0"/>
    <x v="153"/>
    <x v="15"/>
    <x v="0"/>
    <x v="2"/>
    <x v="2"/>
    <x v="2"/>
    <x v="0"/>
    <x v="0"/>
    <x v="0"/>
    <x v="0"/>
    <x v="0"/>
    <x v="0"/>
    <x v="0"/>
    <x v="0"/>
  </r>
  <r>
    <x v="243"/>
    <x v="0"/>
    <x v="8"/>
    <x v="0"/>
    <x v="0"/>
    <x v="0"/>
    <x v="0"/>
    <x v="21"/>
    <x v="154"/>
    <x v="0"/>
    <x v="154"/>
    <x v="23"/>
    <x v="0"/>
    <x v="2"/>
    <x v="2"/>
    <x v="2"/>
    <x v="0"/>
    <x v="0"/>
    <x v="0"/>
    <x v="0"/>
    <x v="0"/>
    <x v="0"/>
    <x v="0"/>
    <x v="0"/>
  </r>
  <r>
    <x v="244"/>
    <x v="0"/>
    <x v="8"/>
    <x v="0"/>
    <x v="0"/>
    <x v="0"/>
    <x v="0"/>
    <x v="22"/>
    <x v="155"/>
    <x v="0"/>
    <x v="155"/>
    <x v="23"/>
    <x v="0"/>
    <x v="2"/>
    <x v="2"/>
    <x v="2"/>
    <x v="0"/>
    <x v="2"/>
    <x v="0"/>
    <x v="0"/>
    <x v="0"/>
    <x v="0"/>
    <x v="0"/>
    <x v="0"/>
  </r>
  <r>
    <x v="245"/>
    <x v="0"/>
    <x v="8"/>
    <x v="0"/>
    <x v="0"/>
    <x v="0"/>
    <x v="0"/>
    <x v="22"/>
    <x v="156"/>
    <x v="0"/>
    <x v="156"/>
    <x v="23"/>
    <x v="0"/>
    <x v="2"/>
    <x v="2"/>
    <x v="2"/>
    <x v="0"/>
    <x v="0"/>
    <x v="0"/>
    <x v="0"/>
    <x v="0"/>
    <x v="0"/>
    <x v="0"/>
    <x v="0"/>
  </r>
  <r>
    <x v="246"/>
    <x v="0"/>
    <x v="8"/>
    <x v="0"/>
    <x v="0"/>
    <x v="0"/>
    <x v="0"/>
    <x v="24"/>
    <x v="157"/>
    <x v="0"/>
    <x v="157"/>
    <x v="24"/>
    <x v="0"/>
    <x v="2"/>
    <x v="2"/>
    <x v="2"/>
    <x v="0"/>
    <x v="2"/>
    <x v="0"/>
    <x v="0"/>
    <x v="0"/>
    <x v="0"/>
    <x v="0"/>
    <x v="0"/>
  </r>
  <r>
    <x v="247"/>
    <x v="0"/>
    <x v="8"/>
    <x v="0"/>
    <x v="0"/>
    <x v="0"/>
    <x v="0"/>
    <x v="24"/>
    <x v="158"/>
    <x v="0"/>
    <x v="158"/>
    <x v="25"/>
    <x v="0"/>
    <x v="2"/>
    <x v="2"/>
    <x v="2"/>
    <x v="0"/>
    <x v="0"/>
    <x v="0"/>
    <x v="0"/>
    <x v="0"/>
    <x v="0"/>
    <x v="0"/>
    <x v="0"/>
  </r>
  <r>
    <x v="248"/>
    <x v="0"/>
    <x v="8"/>
    <x v="0"/>
    <x v="0"/>
    <x v="0"/>
    <x v="0"/>
    <x v="50"/>
    <x v="159"/>
    <x v="0"/>
    <x v="159"/>
    <x v="26"/>
    <x v="0"/>
    <x v="2"/>
    <x v="2"/>
    <x v="2"/>
    <x v="0"/>
    <x v="1"/>
    <x v="0"/>
    <x v="0"/>
    <x v="0"/>
    <x v="0"/>
    <x v="0"/>
    <x v="0"/>
  </r>
  <r>
    <x v="249"/>
    <x v="0"/>
    <x v="8"/>
    <x v="0"/>
    <x v="0"/>
    <x v="0"/>
    <x v="0"/>
    <x v="50"/>
    <x v="160"/>
    <x v="0"/>
    <x v="160"/>
    <x v="24"/>
    <x v="0"/>
    <x v="2"/>
    <x v="2"/>
    <x v="2"/>
    <x v="0"/>
    <x v="0"/>
    <x v="0"/>
    <x v="0"/>
    <x v="0"/>
    <x v="0"/>
    <x v="0"/>
    <x v="0"/>
  </r>
  <r>
    <x v="250"/>
    <x v="0"/>
    <x v="5"/>
    <x v="0"/>
    <x v="0"/>
    <x v="0"/>
    <x v="0"/>
    <x v="26"/>
    <x v="161"/>
    <x v="0"/>
    <x v="161"/>
    <x v="25"/>
    <x v="0"/>
    <x v="2"/>
    <x v="2"/>
    <x v="2"/>
    <x v="0"/>
    <x v="2"/>
    <x v="0"/>
    <x v="0"/>
    <x v="0"/>
    <x v="0"/>
    <x v="0"/>
    <x v="0"/>
  </r>
  <r>
    <x v="251"/>
    <x v="0"/>
    <x v="8"/>
    <x v="0"/>
    <x v="0"/>
    <x v="0"/>
    <x v="0"/>
    <x v="26"/>
    <x v="162"/>
    <x v="0"/>
    <x v="162"/>
    <x v="24"/>
    <x v="0"/>
    <x v="2"/>
    <x v="2"/>
    <x v="2"/>
    <x v="0"/>
    <x v="0"/>
    <x v="0"/>
    <x v="0"/>
    <x v="0"/>
    <x v="0"/>
    <x v="0"/>
    <x v="0"/>
  </r>
  <r>
    <x v="252"/>
    <x v="0"/>
    <x v="5"/>
    <x v="0"/>
    <x v="0"/>
    <x v="0"/>
    <x v="0"/>
    <x v="20"/>
    <x v="163"/>
    <x v="0"/>
    <x v="163"/>
    <x v="27"/>
    <x v="0"/>
    <x v="2"/>
    <x v="2"/>
    <x v="2"/>
    <x v="0"/>
    <x v="1"/>
    <x v="0"/>
    <x v="0"/>
    <x v="0"/>
    <x v="0"/>
    <x v="0"/>
    <x v="0"/>
  </r>
  <r>
    <x v="253"/>
    <x v="0"/>
    <x v="5"/>
    <x v="0"/>
    <x v="0"/>
    <x v="0"/>
    <x v="0"/>
    <x v="19"/>
    <x v="164"/>
    <x v="0"/>
    <x v="164"/>
    <x v="24"/>
    <x v="0"/>
    <x v="2"/>
    <x v="2"/>
    <x v="2"/>
    <x v="0"/>
    <x v="0"/>
    <x v="0"/>
    <x v="0"/>
    <x v="0"/>
    <x v="0"/>
    <x v="0"/>
    <x v="0"/>
  </r>
  <r>
    <x v="254"/>
    <x v="0"/>
    <x v="5"/>
    <x v="0"/>
    <x v="0"/>
    <x v="0"/>
    <x v="0"/>
    <x v="51"/>
    <x v="165"/>
    <x v="0"/>
    <x v="165"/>
    <x v="23"/>
    <x v="0"/>
    <x v="2"/>
    <x v="2"/>
    <x v="2"/>
    <x v="0"/>
    <x v="0"/>
    <x v="0"/>
    <x v="0"/>
    <x v="0"/>
    <x v="0"/>
    <x v="0"/>
    <x v="0"/>
  </r>
  <r>
    <x v="255"/>
    <x v="0"/>
    <x v="5"/>
    <x v="0"/>
    <x v="0"/>
    <x v="0"/>
    <x v="0"/>
    <x v="51"/>
    <x v="166"/>
    <x v="0"/>
    <x v="166"/>
    <x v="25"/>
    <x v="0"/>
    <x v="2"/>
    <x v="2"/>
    <x v="2"/>
    <x v="0"/>
    <x v="2"/>
    <x v="0"/>
    <x v="0"/>
    <x v="0"/>
    <x v="0"/>
    <x v="0"/>
    <x v="0"/>
  </r>
  <r>
    <x v="256"/>
    <x v="0"/>
    <x v="5"/>
    <x v="0"/>
    <x v="0"/>
    <x v="0"/>
    <x v="0"/>
    <x v="51"/>
    <x v="167"/>
    <x v="0"/>
    <x v="167"/>
    <x v="25"/>
    <x v="0"/>
    <x v="2"/>
    <x v="2"/>
    <x v="2"/>
    <x v="0"/>
    <x v="1"/>
    <x v="0"/>
    <x v="0"/>
    <x v="0"/>
    <x v="0"/>
    <x v="0"/>
    <x v="0"/>
  </r>
  <r>
    <x v="257"/>
    <x v="0"/>
    <x v="5"/>
    <x v="0"/>
    <x v="0"/>
    <x v="0"/>
    <x v="0"/>
    <x v="51"/>
    <x v="168"/>
    <x v="0"/>
    <x v="168"/>
    <x v="23"/>
    <x v="0"/>
    <x v="2"/>
    <x v="2"/>
    <x v="2"/>
    <x v="0"/>
    <x v="0"/>
    <x v="0"/>
    <x v="0"/>
    <x v="0"/>
    <x v="0"/>
    <x v="0"/>
    <x v="0"/>
  </r>
  <r>
    <x v="258"/>
    <x v="0"/>
    <x v="5"/>
    <x v="0"/>
    <x v="0"/>
    <x v="0"/>
    <x v="0"/>
    <x v="52"/>
    <x v="169"/>
    <x v="0"/>
    <x v="169"/>
    <x v="23"/>
    <x v="0"/>
    <x v="2"/>
    <x v="2"/>
    <x v="2"/>
    <x v="0"/>
    <x v="1"/>
    <x v="0"/>
    <x v="0"/>
    <x v="0"/>
    <x v="0"/>
    <x v="0"/>
    <x v="0"/>
  </r>
  <r>
    <x v="259"/>
    <x v="0"/>
    <x v="5"/>
    <x v="0"/>
    <x v="0"/>
    <x v="0"/>
    <x v="0"/>
    <x v="52"/>
    <x v="170"/>
    <x v="0"/>
    <x v="170"/>
    <x v="23"/>
    <x v="0"/>
    <x v="2"/>
    <x v="2"/>
    <x v="2"/>
    <x v="0"/>
    <x v="0"/>
    <x v="0"/>
    <x v="0"/>
    <x v="0"/>
    <x v="0"/>
    <x v="0"/>
    <x v="0"/>
  </r>
  <r>
    <x v="260"/>
    <x v="0"/>
    <x v="5"/>
    <x v="0"/>
    <x v="0"/>
    <x v="0"/>
    <x v="0"/>
    <x v="53"/>
    <x v="171"/>
    <x v="0"/>
    <x v="171"/>
    <x v="23"/>
    <x v="0"/>
    <x v="2"/>
    <x v="2"/>
    <x v="2"/>
    <x v="0"/>
    <x v="1"/>
    <x v="0"/>
    <x v="0"/>
    <x v="0"/>
    <x v="0"/>
    <x v="0"/>
    <x v="0"/>
  </r>
  <r>
    <x v="261"/>
    <x v="0"/>
    <x v="5"/>
    <x v="0"/>
    <x v="0"/>
    <x v="1"/>
    <x v="0"/>
    <x v="53"/>
    <x v="172"/>
    <x v="0"/>
    <x v="172"/>
    <x v="24"/>
    <x v="0"/>
    <x v="2"/>
    <x v="2"/>
    <x v="2"/>
    <x v="0"/>
    <x v="0"/>
    <x v="0"/>
    <x v="0"/>
    <x v="0"/>
    <x v="0"/>
    <x v="0"/>
    <x v="0"/>
  </r>
  <r>
    <x v="262"/>
    <x v="0"/>
    <x v="5"/>
    <x v="0"/>
    <x v="0"/>
    <x v="0"/>
    <x v="0"/>
    <x v="54"/>
    <x v="173"/>
    <x v="0"/>
    <x v="173"/>
    <x v="24"/>
    <x v="0"/>
    <x v="2"/>
    <x v="2"/>
    <x v="2"/>
    <x v="0"/>
    <x v="0"/>
    <x v="0"/>
    <x v="0"/>
    <x v="0"/>
    <x v="0"/>
    <x v="0"/>
    <x v="0"/>
  </r>
  <r>
    <x v="263"/>
    <x v="0"/>
    <x v="5"/>
    <x v="0"/>
    <x v="0"/>
    <x v="0"/>
    <x v="0"/>
    <x v="55"/>
    <x v="174"/>
    <x v="0"/>
    <x v="174"/>
    <x v="23"/>
    <x v="0"/>
    <x v="2"/>
    <x v="2"/>
    <x v="2"/>
    <x v="0"/>
    <x v="0"/>
    <x v="0"/>
    <x v="0"/>
    <x v="0"/>
    <x v="0"/>
    <x v="0"/>
    <x v="0"/>
  </r>
  <r>
    <x v="264"/>
    <x v="0"/>
    <x v="5"/>
    <x v="0"/>
    <x v="0"/>
    <x v="0"/>
    <x v="0"/>
    <x v="56"/>
    <x v="175"/>
    <x v="0"/>
    <x v="175"/>
    <x v="23"/>
    <x v="0"/>
    <x v="2"/>
    <x v="2"/>
    <x v="2"/>
    <x v="0"/>
    <x v="0"/>
    <x v="0"/>
    <x v="0"/>
    <x v="0"/>
    <x v="0"/>
    <x v="0"/>
    <x v="0"/>
  </r>
  <r>
    <x v="265"/>
    <x v="0"/>
    <x v="5"/>
    <x v="0"/>
    <x v="0"/>
    <x v="0"/>
    <x v="0"/>
    <x v="52"/>
    <x v="176"/>
    <x v="0"/>
    <x v="176"/>
    <x v="23"/>
    <x v="0"/>
    <x v="2"/>
    <x v="2"/>
    <x v="2"/>
    <x v="0"/>
    <x v="1"/>
    <x v="0"/>
    <x v="0"/>
    <x v="0"/>
    <x v="0"/>
    <x v="0"/>
    <x v="0"/>
  </r>
  <r>
    <x v="266"/>
    <x v="0"/>
    <x v="5"/>
    <x v="0"/>
    <x v="0"/>
    <x v="0"/>
    <x v="0"/>
    <x v="52"/>
    <x v="177"/>
    <x v="0"/>
    <x v="177"/>
    <x v="23"/>
    <x v="0"/>
    <x v="2"/>
    <x v="2"/>
    <x v="2"/>
    <x v="0"/>
    <x v="0"/>
    <x v="0"/>
    <x v="0"/>
    <x v="0"/>
    <x v="0"/>
    <x v="0"/>
    <x v="0"/>
  </r>
  <r>
    <x v="267"/>
    <x v="0"/>
    <x v="5"/>
    <x v="0"/>
    <x v="0"/>
    <x v="0"/>
    <x v="0"/>
    <x v="52"/>
    <x v="178"/>
    <x v="0"/>
    <x v="178"/>
    <x v="28"/>
    <x v="0"/>
    <x v="2"/>
    <x v="2"/>
    <x v="1"/>
    <x v="1"/>
    <x v="0"/>
    <x v="0"/>
    <x v="0"/>
    <x v="0"/>
    <x v="0"/>
    <x v="0"/>
    <x v="0"/>
  </r>
  <r>
    <x v="268"/>
    <x v="0"/>
    <x v="5"/>
    <x v="0"/>
    <x v="0"/>
    <x v="0"/>
    <x v="0"/>
    <x v="52"/>
    <x v="179"/>
    <x v="0"/>
    <x v="179"/>
    <x v="23"/>
    <x v="0"/>
    <x v="2"/>
    <x v="2"/>
    <x v="2"/>
    <x v="0"/>
    <x v="0"/>
    <x v="0"/>
    <x v="0"/>
    <x v="0"/>
    <x v="0"/>
    <x v="0"/>
    <x v="0"/>
  </r>
  <r>
    <x v="269"/>
    <x v="0"/>
    <x v="5"/>
    <x v="0"/>
    <x v="0"/>
    <x v="0"/>
    <x v="0"/>
    <x v="52"/>
    <x v="180"/>
    <x v="0"/>
    <x v="180"/>
    <x v="23"/>
    <x v="0"/>
    <x v="2"/>
    <x v="2"/>
    <x v="2"/>
    <x v="0"/>
    <x v="0"/>
    <x v="0"/>
    <x v="0"/>
    <x v="0"/>
    <x v="0"/>
    <x v="0"/>
    <x v="0"/>
  </r>
  <r>
    <x v="270"/>
    <x v="0"/>
    <x v="5"/>
    <x v="0"/>
    <x v="0"/>
    <x v="0"/>
    <x v="0"/>
    <x v="52"/>
    <x v="181"/>
    <x v="0"/>
    <x v="181"/>
    <x v="23"/>
    <x v="0"/>
    <x v="2"/>
    <x v="2"/>
    <x v="2"/>
    <x v="0"/>
    <x v="0"/>
    <x v="0"/>
    <x v="0"/>
    <x v="0"/>
    <x v="0"/>
    <x v="0"/>
    <x v="0"/>
  </r>
  <r>
    <x v="271"/>
    <x v="0"/>
    <x v="5"/>
    <x v="0"/>
    <x v="0"/>
    <x v="0"/>
    <x v="0"/>
    <x v="57"/>
    <x v="182"/>
    <x v="0"/>
    <x v="182"/>
    <x v="23"/>
    <x v="0"/>
    <x v="2"/>
    <x v="2"/>
    <x v="2"/>
    <x v="0"/>
    <x v="1"/>
    <x v="0"/>
    <x v="0"/>
    <x v="0"/>
    <x v="0"/>
    <x v="0"/>
    <x v="0"/>
  </r>
  <r>
    <x v="272"/>
    <x v="0"/>
    <x v="0"/>
    <x v="0"/>
    <x v="4"/>
    <x v="0"/>
    <x v="0"/>
    <x v="58"/>
    <x v="183"/>
    <x v="0"/>
    <x v="183"/>
    <x v="24"/>
    <x v="0"/>
    <x v="2"/>
    <x v="2"/>
    <x v="2"/>
    <x v="0"/>
    <x v="0"/>
    <x v="0"/>
    <x v="0"/>
    <x v="0"/>
    <x v="0"/>
    <x v="0"/>
    <x v="0"/>
  </r>
  <r>
    <x v="273"/>
    <x v="0"/>
    <x v="9"/>
    <x v="0"/>
    <x v="0"/>
    <x v="3"/>
    <x v="0"/>
    <x v="0"/>
    <x v="184"/>
    <x v="0"/>
    <x v="184"/>
    <x v="29"/>
    <x v="0"/>
    <x v="0"/>
    <x v="2"/>
    <x v="2"/>
    <x v="0"/>
    <x v="2"/>
    <x v="0"/>
    <x v="0"/>
    <x v="0"/>
    <x v="0"/>
    <x v="0"/>
    <x v="0"/>
  </r>
  <r>
    <x v="274"/>
    <x v="0"/>
    <x v="10"/>
    <x v="0"/>
    <x v="0"/>
    <x v="1"/>
    <x v="0"/>
    <x v="0"/>
    <x v="185"/>
    <x v="0"/>
    <x v="185"/>
    <x v="29"/>
    <x v="0"/>
    <x v="0"/>
    <x v="2"/>
    <x v="2"/>
    <x v="0"/>
    <x v="0"/>
    <x v="0"/>
    <x v="0"/>
    <x v="0"/>
    <x v="0"/>
    <x v="0"/>
    <x v="0"/>
  </r>
  <r>
    <x v="275"/>
    <x v="0"/>
    <x v="10"/>
    <x v="0"/>
    <x v="0"/>
    <x v="1"/>
    <x v="0"/>
    <x v="59"/>
    <x v="186"/>
    <x v="0"/>
    <x v="186"/>
    <x v="29"/>
    <x v="0"/>
    <x v="0"/>
    <x v="2"/>
    <x v="2"/>
    <x v="0"/>
    <x v="0"/>
    <x v="0"/>
    <x v="0"/>
    <x v="0"/>
    <x v="0"/>
    <x v="0"/>
    <x v="0"/>
  </r>
  <r>
    <x v="276"/>
    <x v="0"/>
    <x v="10"/>
    <x v="0"/>
    <x v="0"/>
    <x v="1"/>
    <x v="0"/>
    <x v="33"/>
    <x v="187"/>
    <x v="0"/>
    <x v="187"/>
    <x v="29"/>
    <x v="0"/>
    <x v="0"/>
    <x v="2"/>
    <x v="2"/>
    <x v="0"/>
    <x v="0"/>
    <x v="0"/>
    <x v="0"/>
    <x v="0"/>
    <x v="0"/>
    <x v="0"/>
    <x v="0"/>
  </r>
  <r>
    <x v="277"/>
    <x v="0"/>
    <x v="10"/>
    <x v="0"/>
    <x v="0"/>
    <x v="1"/>
    <x v="0"/>
    <x v="60"/>
    <x v="188"/>
    <x v="0"/>
    <x v="188"/>
    <x v="29"/>
    <x v="0"/>
    <x v="0"/>
    <x v="2"/>
    <x v="2"/>
    <x v="0"/>
    <x v="2"/>
    <x v="0"/>
    <x v="0"/>
    <x v="0"/>
    <x v="0"/>
    <x v="0"/>
    <x v="0"/>
  </r>
  <r>
    <x v="278"/>
    <x v="0"/>
    <x v="10"/>
    <x v="0"/>
    <x v="0"/>
    <x v="1"/>
    <x v="0"/>
    <x v="61"/>
    <x v="189"/>
    <x v="0"/>
    <x v="189"/>
    <x v="29"/>
    <x v="0"/>
    <x v="0"/>
    <x v="2"/>
    <x v="2"/>
    <x v="0"/>
    <x v="2"/>
    <x v="0"/>
    <x v="0"/>
    <x v="0"/>
    <x v="0"/>
    <x v="0"/>
    <x v="0"/>
  </r>
  <r>
    <x v="279"/>
    <x v="0"/>
    <x v="10"/>
    <x v="0"/>
    <x v="0"/>
    <x v="1"/>
    <x v="0"/>
    <x v="62"/>
    <x v="190"/>
    <x v="0"/>
    <x v="190"/>
    <x v="29"/>
    <x v="0"/>
    <x v="0"/>
    <x v="2"/>
    <x v="2"/>
    <x v="0"/>
    <x v="2"/>
    <x v="0"/>
    <x v="0"/>
    <x v="0"/>
    <x v="0"/>
    <x v="0"/>
    <x v="0"/>
  </r>
  <r>
    <x v="280"/>
    <x v="0"/>
    <x v="10"/>
    <x v="0"/>
    <x v="0"/>
    <x v="1"/>
    <x v="0"/>
    <x v="63"/>
    <x v="191"/>
    <x v="0"/>
    <x v="191"/>
    <x v="29"/>
    <x v="0"/>
    <x v="0"/>
    <x v="2"/>
    <x v="2"/>
    <x v="0"/>
    <x v="2"/>
    <x v="0"/>
    <x v="0"/>
    <x v="0"/>
    <x v="0"/>
    <x v="0"/>
    <x v="0"/>
  </r>
  <r>
    <x v="281"/>
    <x v="0"/>
    <x v="10"/>
    <x v="0"/>
    <x v="0"/>
    <x v="1"/>
    <x v="0"/>
    <x v="64"/>
    <x v="192"/>
    <x v="0"/>
    <x v="192"/>
    <x v="29"/>
    <x v="0"/>
    <x v="0"/>
    <x v="2"/>
    <x v="2"/>
    <x v="0"/>
    <x v="2"/>
    <x v="0"/>
    <x v="0"/>
    <x v="0"/>
    <x v="0"/>
    <x v="0"/>
    <x v="0"/>
  </r>
  <r>
    <x v="282"/>
    <x v="0"/>
    <x v="10"/>
    <x v="0"/>
    <x v="0"/>
    <x v="1"/>
    <x v="0"/>
    <x v="64"/>
    <x v="193"/>
    <x v="0"/>
    <x v="193"/>
    <x v="29"/>
    <x v="0"/>
    <x v="0"/>
    <x v="2"/>
    <x v="2"/>
    <x v="0"/>
    <x v="0"/>
    <x v="0"/>
    <x v="0"/>
    <x v="0"/>
    <x v="0"/>
    <x v="0"/>
    <x v="0"/>
  </r>
  <r>
    <x v="283"/>
    <x v="0"/>
    <x v="10"/>
    <x v="0"/>
    <x v="0"/>
    <x v="1"/>
    <x v="0"/>
    <x v="65"/>
    <x v="194"/>
    <x v="0"/>
    <x v="194"/>
    <x v="29"/>
    <x v="0"/>
    <x v="0"/>
    <x v="2"/>
    <x v="2"/>
    <x v="0"/>
    <x v="0"/>
    <x v="0"/>
    <x v="0"/>
    <x v="0"/>
    <x v="0"/>
    <x v="0"/>
    <x v="0"/>
  </r>
  <r>
    <x v="284"/>
    <x v="0"/>
    <x v="10"/>
    <x v="0"/>
    <x v="0"/>
    <x v="1"/>
    <x v="0"/>
    <x v="64"/>
    <x v="195"/>
    <x v="0"/>
    <x v="195"/>
    <x v="29"/>
    <x v="0"/>
    <x v="0"/>
    <x v="2"/>
    <x v="2"/>
    <x v="0"/>
    <x v="0"/>
    <x v="0"/>
    <x v="0"/>
    <x v="0"/>
    <x v="0"/>
    <x v="0"/>
    <x v="0"/>
  </r>
  <r>
    <x v="285"/>
    <x v="0"/>
    <x v="10"/>
    <x v="0"/>
    <x v="0"/>
    <x v="1"/>
    <x v="0"/>
    <x v="66"/>
    <x v="196"/>
    <x v="0"/>
    <x v="196"/>
    <x v="29"/>
    <x v="0"/>
    <x v="0"/>
    <x v="2"/>
    <x v="2"/>
    <x v="0"/>
    <x v="0"/>
    <x v="0"/>
    <x v="0"/>
    <x v="0"/>
    <x v="0"/>
    <x v="0"/>
    <x v="0"/>
  </r>
  <r>
    <x v="286"/>
    <x v="0"/>
    <x v="10"/>
    <x v="0"/>
    <x v="0"/>
    <x v="1"/>
    <x v="0"/>
    <x v="67"/>
    <x v="197"/>
    <x v="0"/>
    <x v="197"/>
    <x v="29"/>
    <x v="0"/>
    <x v="0"/>
    <x v="2"/>
    <x v="2"/>
    <x v="0"/>
    <x v="0"/>
    <x v="0"/>
    <x v="0"/>
    <x v="0"/>
    <x v="0"/>
    <x v="0"/>
    <x v="0"/>
  </r>
  <r>
    <x v="287"/>
    <x v="0"/>
    <x v="10"/>
    <x v="0"/>
    <x v="0"/>
    <x v="1"/>
    <x v="0"/>
    <x v="68"/>
    <x v="198"/>
    <x v="0"/>
    <x v="198"/>
    <x v="29"/>
    <x v="0"/>
    <x v="0"/>
    <x v="2"/>
    <x v="2"/>
    <x v="0"/>
    <x v="0"/>
    <x v="0"/>
    <x v="0"/>
    <x v="0"/>
    <x v="0"/>
    <x v="0"/>
    <x v="0"/>
  </r>
  <r>
    <x v="288"/>
    <x v="0"/>
    <x v="10"/>
    <x v="0"/>
    <x v="0"/>
    <x v="1"/>
    <x v="0"/>
    <x v="69"/>
    <x v="199"/>
    <x v="0"/>
    <x v="199"/>
    <x v="29"/>
    <x v="0"/>
    <x v="0"/>
    <x v="2"/>
    <x v="2"/>
    <x v="0"/>
    <x v="0"/>
    <x v="0"/>
    <x v="0"/>
    <x v="0"/>
    <x v="0"/>
    <x v="0"/>
    <x v="0"/>
  </r>
  <r>
    <x v="289"/>
    <x v="0"/>
    <x v="10"/>
    <x v="0"/>
    <x v="0"/>
    <x v="1"/>
    <x v="0"/>
    <x v="70"/>
    <x v="200"/>
    <x v="0"/>
    <x v="200"/>
    <x v="29"/>
    <x v="0"/>
    <x v="0"/>
    <x v="2"/>
    <x v="2"/>
    <x v="0"/>
    <x v="0"/>
    <x v="0"/>
    <x v="0"/>
    <x v="0"/>
    <x v="0"/>
    <x v="0"/>
    <x v="0"/>
  </r>
  <r>
    <x v="290"/>
    <x v="0"/>
    <x v="10"/>
    <x v="0"/>
    <x v="0"/>
    <x v="0"/>
    <x v="0"/>
    <x v="71"/>
    <x v="201"/>
    <x v="0"/>
    <x v="201"/>
    <x v="29"/>
    <x v="0"/>
    <x v="0"/>
    <x v="2"/>
    <x v="2"/>
    <x v="0"/>
    <x v="0"/>
    <x v="0"/>
    <x v="0"/>
    <x v="0"/>
    <x v="0"/>
    <x v="0"/>
    <x v="0"/>
  </r>
  <r>
    <x v="291"/>
    <x v="0"/>
    <x v="11"/>
    <x v="0"/>
    <x v="0"/>
    <x v="0"/>
    <x v="0"/>
    <x v="71"/>
    <x v="202"/>
    <x v="0"/>
    <x v="202"/>
    <x v="29"/>
    <x v="0"/>
    <x v="0"/>
    <x v="2"/>
    <x v="2"/>
    <x v="0"/>
    <x v="0"/>
    <x v="0"/>
    <x v="0"/>
    <x v="0"/>
    <x v="0"/>
    <x v="0"/>
    <x v="0"/>
  </r>
  <r>
    <x v="292"/>
    <x v="0"/>
    <x v="11"/>
    <x v="0"/>
    <x v="0"/>
    <x v="0"/>
    <x v="0"/>
    <x v="71"/>
    <x v="203"/>
    <x v="0"/>
    <x v="203"/>
    <x v="29"/>
    <x v="0"/>
    <x v="0"/>
    <x v="2"/>
    <x v="2"/>
    <x v="0"/>
    <x v="2"/>
    <x v="0"/>
    <x v="0"/>
    <x v="0"/>
    <x v="0"/>
    <x v="0"/>
    <x v="0"/>
  </r>
  <r>
    <x v="293"/>
    <x v="0"/>
    <x v="12"/>
    <x v="0"/>
    <x v="1"/>
    <x v="0"/>
    <x v="0"/>
    <x v="0"/>
    <x v="204"/>
    <x v="0"/>
    <x v="204"/>
    <x v="29"/>
    <x v="0"/>
    <x v="0"/>
    <x v="2"/>
    <x v="2"/>
    <x v="0"/>
    <x v="2"/>
    <x v="0"/>
    <x v="0"/>
    <x v="0"/>
    <x v="0"/>
    <x v="0"/>
    <x v="0"/>
  </r>
  <r>
    <x v="294"/>
    <x v="0"/>
    <x v="12"/>
    <x v="0"/>
    <x v="1"/>
    <x v="0"/>
    <x v="0"/>
    <x v="0"/>
    <x v="205"/>
    <x v="0"/>
    <x v="205"/>
    <x v="29"/>
    <x v="0"/>
    <x v="0"/>
    <x v="2"/>
    <x v="2"/>
    <x v="0"/>
    <x v="0"/>
    <x v="0"/>
    <x v="0"/>
    <x v="0"/>
    <x v="0"/>
    <x v="0"/>
    <x v="0"/>
  </r>
  <r>
    <x v="295"/>
    <x v="0"/>
    <x v="12"/>
    <x v="0"/>
    <x v="1"/>
    <x v="0"/>
    <x v="0"/>
    <x v="0"/>
    <x v="206"/>
    <x v="0"/>
    <x v="206"/>
    <x v="29"/>
    <x v="0"/>
    <x v="0"/>
    <x v="2"/>
    <x v="2"/>
    <x v="0"/>
    <x v="0"/>
    <x v="0"/>
    <x v="0"/>
    <x v="0"/>
    <x v="0"/>
    <x v="0"/>
    <x v="0"/>
  </r>
  <r>
    <x v="296"/>
    <x v="0"/>
    <x v="13"/>
    <x v="0"/>
    <x v="0"/>
    <x v="0"/>
    <x v="0"/>
    <x v="60"/>
    <x v="207"/>
    <x v="0"/>
    <x v="207"/>
    <x v="29"/>
    <x v="0"/>
    <x v="0"/>
    <x v="2"/>
    <x v="2"/>
    <x v="0"/>
    <x v="0"/>
    <x v="0"/>
    <x v="0"/>
    <x v="0"/>
    <x v="0"/>
    <x v="0"/>
    <x v="0"/>
  </r>
  <r>
    <x v="297"/>
    <x v="0"/>
    <x v="13"/>
    <x v="0"/>
    <x v="0"/>
    <x v="0"/>
    <x v="0"/>
    <x v="60"/>
    <x v="208"/>
    <x v="0"/>
    <x v="208"/>
    <x v="7"/>
    <x v="0"/>
    <x v="0"/>
    <x v="2"/>
    <x v="2"/>
    <x v="0"/>
    <x v="0"/>
    <x v="0"/>
    <x v="0"/>
    <x v="0"/>
    <x v="0"/>
    <x v="0"/>
    <x v="0"/>
  </r>
  <r>
    <x v="298"/>
    <x v="0"/>
    <x v="13"/>
    <x v="0"/>
    <x v="0"/>
    <x v="0"/>
    <x v="0"/>
    <x v="60"/>
    <x v="209"/>
    <x v="0"/>
    <x v="209"/>
    <x v="29"/>
    <x v="0"/>
    <x v="0"/>
    <x v="2"/>
    <x v="2"/>
    <x v="0"/>
    <x v="0"/>
    <x v="0"/>
    <x v="0"/>
    <x v="0"/>
    <x v="0"/>
    <x v="0"/>
    <x v="0"/>
  </r>
  <r>
    <x v="299"/>
    <x v="0"/>
    <x v="13"/>
    <x v="0"/>
    <x v="0"/>
    <x v="0"/>
    <x v="0"/>
    <x v="61"/>
    <x v="210"/>
    <x v="0"/>
    <x v="210"/>
    <x v="29"/>
    <x v="0"/>
    <x v="0"/>
    <x v="2"/>
    <x v="2"/>
    <x v="0"/>
    <x v="0"/>
    <x v="0"/>
    <x v="0"/>
    <x v="0"/>
    <x v="0"/>
    <x v="0"/>
    <x v="0"/>
  </r>
  <r>
    <x v="300"/>
    <x v="0"/>
    <x v="13"/>
    <x v="0"/>
    <x v="0"/>
    <x v="0"/>
    <x v="0"/>
    <x v="61"/>
    <x v="211"/>
    <x v="0"/>
    <x v="211"/>
    <x v="29"/>
    <x v="0"/>
    <x v="0"/>
    <x v="2"/>
    <x v="2"/>
    <x v="0"/>
    <x v="1"/>
    <x v="0"/>
    <x v="0"/>
    <x v="0"/>
    <x v="0"/>
    <x v="0"/>
    <x v="0"/>
  </r>
  <r>
    <x v="301"/>
    <x v="0"/>
    <x v="13"/>
    <x v="0"/>
    <x v="0"/>
    <x v="0"/>
    <x v="0"/>
    <x v="72"/>
    <x v="212"/>
    <x v="0"/>
    <x v="212"/>
    <x v="29"/>
    <x v="0"/>
    <x v="0"/>
    <x v="2"/>
    <x v="2"/>
    <x v="0"/>
    <x v="1"/>
    <x v="0"/>
    <x v="0"/>
    <x v="0"/>
    <x v="0"/>
    <x v="0"/>
    <x v="0"/>
  </r>
  <r>
    <x v="302"/>
    <x v="0"/>
    <x v="13"/>
    <x v="0"/>
    <x v="0"/>
    <x v="0"/>
    <x v="0"/>
    <x v="73"/>
    <x v="213"/>
    <x v="0"/>
    <x v="213"/>
    <x v="7"/>
    <x v="0"/>
    <x v="0"/>
    <x v="2"/>
    <x v="2"/>
    <x v="0"/>
    <x v="1"/>
    <x v="0"/>
    <x v="0"/>
    <x v="0"/>
    <x v="0"/>
    <x v="0"/>
    <x v="0"/>
  </r>
  <r>
    <x v="303"/>
    <x v="0"/>
    <x v="13"/>
    <x v="0"/>
    <x v="0"/>
    <x v="0"/>
    <x v="0"/>
    <x v="61"/>
    <x v="214"/>
    <x v="0"/>
    <x v="214"/>
    <x v="29"/>
    <x v="0"/>
    <x v="0"/>
    <x v="2"/>
    <x v="2"/>
    <x v="0"/>
    <x v="1"/>
    <x v="0"/>
    <x v="0"/>
    <x v="0"/>
    <x v="0"/>
    <x v="0"/>
    <x v="0"/>
  </r>
  <r>
    <x v="304"/>
    <x v="0"/>
    <x v="13"/>
    <x v="0"/>
    <x v="0"/>
    <x v="1"/>
    <x v="0"/>
    <x v="74"/>
    <x v="215"/>
    <x v="0"/>
    <x v="215"/>
    <x v="29"/>
    <x v="0"/>
    <x v="0"/>
    <x v="2"/>
    <x v="2"/>
    <x v="0"/>
    <x v="1"/>
    <x v="0"/>
    <x v="0"/>
    <x v="0"/>
    <x v="0"/>
    <x v="0"/>
    <x v="0"/>
  </r>
  <r>
    <x v="305"/>
    <x v="0"/>
    <x v="13"/>
    <x v="0"/>
    <x v="0"/>
    <x v="0"/>
    <x v="0"/>
    <x v="74"/>
    <x v="216"/>
    <x v="0"/>
    <x v="216"/>
    <x v="29"/>
    <x v="0"/>
    <x v="0"/>
    <x v="2"/>
    <x v="2"/>
    <x v="0"/>
    <x v="1"/>
    <x v="0"/>
    <x v="0"/>
    <x v="0"/>
    <x v="0"/>
    <x v="0"/>
    <x v="0"/>
  </r>
  <r>
    <x v="306"/>
    <x v="0"/>
    <x v="13"/>
    <x v="0"/>
    <x v="0"/>
    <x v="0"/>
    <x v="0"/>
    <x v="74"/>
    <x v="217"/>
    <x v="0"/>
    <x v="217"/>
    <x v="29"/>
    <x v="0"/>
    <x v="0"/>
    <x v="2"/>
    <x v="2"/>
    <x v="0"/>
    <x v="0"/>
    <x v="0"/>
    <x v="0"/>
    <x v="0"/>
    <x v="0"/>
    <x v="0"/>
    <x v="0"/>
  </r>
  <r>
    <x v="307"/>
    <x v="0"/>
    <x v="13"/>
    <x v="0"/>
    <x v="0"/>
    <x v="0"/>
    <x v="0"/>
    <x v="63"/>
    <x v="218"/>
    <x v="0"/>
    <x v="218"/>
    <x v="29"/>
    <x v="0"/>
    <x v="0"/>
    <x v="2"/>
    <x v="2"/>
    <x v="0"/>
    <x v="0"/>
    <x v="0"/>
    <x v="0"/>
    <x v="0"/>
    <x v="0"/>
    <x v="0"/>
    <x v="0"/>
  </r>
  <r>
    <x v="308"/>
    <x v="0"/>
    <x v="13"/>
    <x v="0"/>
    <x v="0"/>
    <x v="0"/>
    <x v="0"/>
    <x v="63"/>
    <x v="219"/>
    <x v="0"/>
    <x v="219"/>
    <x v="29"/>
    <x v="0"/>
    <x v="0"/>
    <x v="2"/>
    <x v="2"/>
    <x v="0"/>
    <x v="0"/>
    <x v="0"/>
    <x v="0"/>
    <x v="0"/>
    <x v="0"/>
    <x v="0"/>
    <x v="0"/>
  </r>
  <r>
    <x v="309"/>
    <x v="0"/>
    <x v="13"/>
    <x v="0"/>
    <x v="0"/>
    <x v="0"/>
    <x v="0"/>
    <x v="63"/>
    <x v="220"/>
    <x v="0"/>
    <x v="220"/>
    <x v="29"/>
    <x v="0"/>
    <x v="0"/>
    <x v="2"/>
    <x v="2"/>
    <x v="0"/>
    <x v="0"/>
    <x v="0"/>
    <x v="0"/>
    <x v="0"/>
    <x v="0"/>
    <x v="0"/>
    <x v="0"/>
  </r>
  <r>
    <x v="310"/>
    <x v="0"/>
    <x v="13"/>
    <x v="0"/>
    <x v="0"/>
    <x v="0"/>
    <x v="0"/>
    <x v="18"/>
    <x v="221"/>
    <x v="0"/>
    <x v="221"/>
    <x v="29"/>
    <x v="0"/>
    <x v="0"/>
    <x v="2"/>
    <x v="2"/>
    <x v="0"/>
    <x v="0"/>
    <x v="0"/>
    <x v="0"/>
    <x v="0"/>
    <x v="0"/>
    <x v="0"/>
    <x v="0"/>
  </r>
  <r>
    <x v="311"/>
    <x v="0"/>
    <x v="13"/>
    <x v="0"/>
    <x v="0"/>
    <x v="0"/>
    <x v="0"/>
    <x v="65"/>
    <x v="222"/>
    <x v="0"/>
    <x v="222"/>
    <x v="29"/>
    <x v="0"/>
    <x v="0"/>
    <x v="2"/>
    <x v="2"/>
    <x v="0"/>
    <x v="0"/>
    <x v="0"/>
    <x v="0"/>
    <x v="0"/>
    <x v="0"/>
    <x v="0"/>
    <x v="0"/>
  </r>
  <r>
    <x v="312"/>
    <x v="0"/>
    <x v="13"/>
    <x v="0"/>
    <x v="0"/>
    <x v="0"/>
    <x v="0"/>
    <x v="66"/>
    <x v="223"/>
    <x v="0"/>
    <x v="223"/>
    <x v="29"/>
    <x v="0"/>
    <x v="0"/>
    <x v="2"/>
    <x v="2"/>
    <x v="0"/>
    <x v="2"/>
    <x v="0"/>
    <x v="0"/>
    <x v="0"/>
    <x v="0"/>
    <x v="0"/>
    <x v="0"/>
  </r>
  <r>
    <x v="313"/>
    <x v="0"/>
    <x v="13"/>
    <x v="0"/>
    <x v="0"/>
    <x v="0"/>
    <x v="0"/>
    <x v="66"/>
    <x v="224"/>
    <x v="0"/>
    <x v="224"/>
    <x v="29"/>
    <x v="0"/>
    <x v="0"/>
    <x v="2"/>
    <x v="2"/>
    <x v="0"/>
    <x v="0"/>
    <x v="0"/>
    <x v="0"/>
    <x v="0"/>
    <x v="0"/>
    <x v="0"/>
    <x v="0"/>
  </r>
  <r>
    <x v="314"/>
    <x v="0"/>
    <x v="13"/>
    <x v="0"/>
    <x v="0"/>
    <x v="0"/>
    <x v="0"/>
    <x v="66"/>
    <x v="225"/>
    <x v="0"/>
    <x v="225"/>
    <x v="29"/>
    <x v="0"/>
    <x v="0"/>
    <x v="2"/>
    <x v="2"/>
    <x v="0"/>
    <x v="0"/>
    <x v="0"/>
    <x v="0"/>
    <x v="0"/>
    <x v="0"/>
    <x v="0"/>
    <x v="0"/>
  </r>
  <r>
    <x v="315"/>
    <x v="0"/>
    <x v="13"/>
    <x v="0"/>
    <x v="0"/>
    <x v="0"/>
    <x v="0"/>
    <x v="33"/>
    <x v="226"/>
    <x v="0"/>
    <x v="226"/>
    <x v="29"/>
    <x v="0"/>
    <x v="0"/>
    <x v="2"/>
    <x v="2"/>
    <x v="0"/>
    <x v="1"/>
    <x v="0"/>
    <x v="0"/>
    <x v="0"/>
    <x v="0"/>
    <x v="0"/>
    <x v="0"/>
  </r>
  <r>
    <x v="316"/>
    <x v="0"/>
    <x v="13"/>
    <x v="0"/>
    <x v="0"/>
    <x v="0"/>
    <x v="0"/>
    <x v="33"/>
    <x v="73"/>
    <x v="0"/>
    <x v="227"/>
    <x v="29"/>
    <x v="0"/>
    <x v="0"/>
    <x v="2"/>
    <x v="2"/>
    <x v="0"/>
    <x v="0"/>
    <x v="0"/>
    <x v="0"/>
    <x v="0"/>
    <x v="0"/>
    <x v="0"/>
    <x v="0"/>
  </r>
  <r>
    <x v="317"/>
    <x v="0"/>
    <x v="13"/>
    <x v="0"/>
    <x v="0"/>
    <x v="0"/>
    <x v="0"/>
    <x v="33"/>
    <x v="227"/>
    <x v="0"/>
    <x v="228"/>
    <x v="29"/>
    <x v="0"/>
    <x v="0"/>
    <x v="2"/>
    <x v="2"/>
    <x v="0"/>
    <x v="1"/>
    <x v="0"/>
    <x v="0"/>
    <x v="0"/>
    <x v="0"/>
    <x v="0"/>
    <x v="0"/>
  </r>
  <r>
    <x v="318"/>
    <x v="0"/>
    <x v="13"/>
    <x v="0"/>
    <x v="0"/>
    <x v="0"/>
    <x v="0"/>
    <x v="0"/>
    <x v="228"/>
    <x v="0"/>
    <x v="229"/>
    <x v="29"/>
    <x v="0"/>
    <x v="0"/>
    <x v="2"/>
    <x v="2"/>
    <x v="0"/>
    <x v="1"/>
    <x v="0"/>
    <x v="0"/>
    <x v="0"/>
    <x v="0"/>
    <x v="0"/>
    <x v="0"/>
  </r>
  <r>
    <x v="319"/>
    <x v="0"/>
    <x v="13"/>
    <x v="0"/>
    <x v="0"/>
    <x v="0"/>
    <x v="0"/>
    <x v="0"/>
    <x v="229"/>
    <x v="0"/>
    <x v="230"/>
    <x v="29"/>
    <x v="0"/>
    <x v="0"/>
    <x v="2"/>
    <x v="2"/>
    <x v="0"/>
    <x v="1"/>
    <x v="0"/>
    <x v="0"/>
    <x v="0"/>
    <x v="0"/>
    <x v="0"/>
    <x v="0"/>
  </r>
  <r>
    <x v="320"/>
    <x v="0"/>
    <x v="13"/>
    <x v="0"/>
    <x v="0"/>
    <x v="0"/>
    <x v="0"/>
    <x v="34"/>
    <x v="75"/>
    <x v="0"/>
    <x v="231"/>
    <x v="29"/>
    <x v="0"/>
    <x v="0"/>
    <x v="2"/>
    <x v="2"/>
    <x v="0"/>
    <x v="0"/>
    <x v="0"/>
    <x v="0"/>
    <x v="0"/>
    <x v="0"/>
    <x v="0"/>
    <x v="0"/>
  </r>
  <r>
    <x v="321"/>
    <x v="0"/>
    <x v="13"/>
    <x v="0"/>
    <x v="0"/>
    <x v="0"/>
    <x v="0"/>
    <x v="34"/>
    <x v="230"/>
    <x v="0"/>
    <x v="232"/>
    <x v="30"/>
    <x v="0"/>
    <x v="0"/>
    <x v="2"/>
    <x v="2"/>
    <x v="0"/>
    <x v="0"/>
    <x v="0"/>
    <x v="0"/>
    <x v="0"/>
    <x v="0"/>
    <x v="0"/>
    <x v="0"/>
  </r>
  <r>
    <x v="322"/>
    <x v="0"/>
    <x v="13"/>
    <x v="0"/>
    <x v="0"/>
    <x v="0"/>
    <x v="0"/>
    <x v="75"/>
    <x v="78"/>
    <x v="0"/>
    <x v="233"/>
    <x v="31"/>
    <x v="0"/>
    <x v="0"/>
    <x v="2"/>
    <x v="2"/>
    <x v="0"/>
    <x v="2"/>
    <x v="0"/>
    <x v="0"/>
    <x v="0"/>
    <x v="0"/>
    <x v="0"/>
    <x v="0"/>
  </r>
  <r>
    <x v="323"/>
    <x v="0"/>
    <x v="13"/>
    <x v="0"/>
    <x v="0"/>
    <x v="0"/>
    <x v="0"/>
    <x v="76"/>
    <x v="79"/>
    <x v="0"/>
    <x v="234"/>
    <x v="32"/>
    <x v="0"/>
    <x v="0"/>
    <x v="2"/>
    <x v="2"/>
    <x v="0"/>
    <x v="2"/>
    <x v="0"/>
    <x v="0"/>
    <x v="0"/>
    <x v="0"/>
    <x v="0"/>
    <x v="0"/>
  </r>
  <r>
    <x v="324"/>
    <x v="0"/>
    <x v="13"/>
    <x v="0"/>
    <x v="0"/>
    <x v="0"/>
    <x v="0"/>
    <x v="76"/>
    <x v="231"/>
    <x v="0"/>
    <x v="235"/>
    <x v="7"/>
    <x v="0"/>
    <x v="0"/>
    <x v="2"/>
    <x v="2"/>
    <x v="0"/>
    <x v="2"/>
    <x v="0"/>
    <x v="0"/>
    <x v="0"/>
    <x v="0"/>
    <x v="0"/>
    <x v="0"/>
  </r>
  <r>
    <x v="325"/>
    <x v="0"/>
    <x v="10"/>
    <x v="0"/>
    <x v="0"/>
    <x v="1"/>
    <x v="0"/>
    <x v="77"/>
    <x v="232"/>
    <x v="0"/>
    <x v="236"/>
    <x v="32"/>
    <x v="0"/>
    <x v="0"/>
    <x v="2"/>
    <x v="2"/>
    <x v="0"/>
    <x v="0"/>
    <x v="0"/>
    <x v="0"/>
    <x v="0"/>
    <x v="0"/>
    <x v="0"/>
    <x v="0"/>
  </r>
  <r>
    <x v="326"/>
    <x v="0"/>
    <x v="12"/>
    <x v="0"/>
    <x v="3"/>
    <x v="1"/>
    <x v="0"/>
    <x v="0"/>
    <x v="233"/>
    <x v="0"/>
    <x v="237"/>
    <x v="19"/>
    <x v="0"/>
    <x v="0"/>
    <x v="2"/>
    <x v="2"/>
    <x v="0"/>
    <x v="2"/>
    <x v="0"/>
    <x v="0"/>
    <x v="0"/>
    <x v="0"/>
    <x v="0"/>
    <x v="0"/>
  </r>
  <r>
    <x v="327"/>
    <x v="0"/>
    <x v="12"/>
    <x v="0"/>
    <x v="3"/>
    <x v="0"/>
    <x v="0"/>
    <x v="0"/>
    <x v="234"/>
    <x v="0"/>
    <x v="238"/>
    <x v="7"/>
    <x v="0"/>
    <x v="0"/>
    <x v="2"/>
    <x v="2"/>
    <x v="0"/>
    <x v="0"/>
    <x v="0"/>
    <x v="0"/>
    <x v="0"/>
    <x v="0"/>
    <x v="0"/>
    <x v="0"/>
  </r>
  <r>
    <x v="328"/>
    <x v="0"/>
    <x v="12"/>
    <x v="0"/>
    <x v="3"/>
    <x v="1"/>
    <x v="0"/>
    <x v="0"/>
    <x v="235"/>
    <x v="0"/>
    <x v="239"/>
    <x v="19"/>
    <x v="0"/>
    <x v="0"/>
    <x v="2"/>
    <x v="2"/>
    <x v="0"/>
    <x v="2"/>
    <x v="0"/>
    <x v="0"/>
    <x v="0"/>
    <x v="0"/>
    <x v="0"/>
    <x v="0"/>
  </r>
  <r>
    <x v="329"/>
    <x v="0"/>
    <x v="12"/>
    <x v="0"/>
    <x v="3"/>
    <x v="0"/>
    <x v="0"/>
    <x v="0"/>
    <x v="236"/>
    <x v="0"/>
    <x v="240"/>
    <x v="19"/>
    <x v="0"/>
    <x v="0"/>
    <x v="2"/>
    <x v="2"/>
    <x v="0"/>
    <x v="2"/>
    <x v="0"/>
    <x v="0"/>
    <x v="0"/>
    <x v="0"/>
    <x v="0"/>
    <x v="0"/>
  </r>
  <r>
    <x v="330"/>
    <x v="0"/>
    <x v="12"/>
    <x v="0"/>
    <x v="3"/>
    <x v="0"/>
    <x v="0"/>
    <x v="0"/>
    <x v="237"/>
    <x v="0"/>
    <x v="241"/>
    <x v="19"/>
    <x v="0"/>
    <x v="0"/>
    <x v="2"/>
    <x v="2"/>
    <x v="0"/>
    <x v="0"/>
    <x v="0"/>
    <x v="0"/>
    <x v="0"/>
    <x v="0"/>
    <x v="0"/>
    <x v="0"/>
  </r>
  <r>
    <x v="331"/>
    <x v="0"/>
    <x v="12"/>
    <x v="0"/>
    <x v="3"/>
    <x v="0"/>
    <x v="0"/>
    <x v="0"/>
    <x v="238"/>
    <x v="0"/>
    <x v="242"/>
    <x v="33"/>
    <x v="0"/>
    <x v="0"/>
    <x v="2"/>
    <x v="2"/>
    <x v="0"/>
    <x v="2"/>
    <x v="0"/>
    <x v="0"/>
    <x v="0"/>
    <x v="0"/>
    <x v="0"/>
    <x v="0"/>
  </r>
  <r>
    <x v="332"/>
    <x v="0"/>
    <x v="14"/>
    <x v="0"/>
    <x v="0"/>
    <x v="1"/>
    <x v="0"/>
    <x v="78"/>
    <x v="239"/>
    <x v="0"/>
    <x v="243"/>
    <x v="19"/>
    <x v="0"/>
    <x v="0"/>
    <x v="2"/>
    <x v="2"/>
    <x v="0"/>
    <x v="0"/>
    <x v="0"/>
    <x v="0"/>
    <x v="0"/>
    <x v="0"/>
    <x v="0"/>
    <x v="0"/>
  </r>
  <r>
    <x v="333"/>
    <x v="0"/>
    <x v="10"/>
    <x v="0"/>
    <x v="0"/>
    <x v="0"/>
    <x v="0"/>
    <x v="77"/>
    <x v="240"/>
    <x v="0"/>
    <x v="244"/>
    <x v="19"/>
    <x v="0"/>
    <x v="0"/>
    <x v="2"/>
    <x v="2"/>
    <x v="0"/>
    <x v="2"/>
    <x v="0"/>
    <x v="0"/>
    <x v="0"/>
    <x v="0"/>
    <x v="0"/>
    <x v="0"/>
  </r>
  <r>
    <x v="334"/>
    <x v="0"/>
    <x v="15"/>
    <x v="0"/>
    <x v="5"/>
    <x v="0"/>
    <x v="0"/>
    <x v="79"/>
    <x v="241"/>
    <x v="0"/>
    <x v="245"/>
    <x v="34"/>
    <x v="0"/>
    <x v="2"/>
    <x v="0"/>
    <x v="2"/>
    <x v="0"/>
    <x v="1"/>
    <x v="0"/>
    <x v="0"/>
    <x v="0"/>
    <x v="0"/>
    <x v="0"/>
    <x v="0"/>
  </r>
  <r>
    <x v="335"/>
    <x v="0"/>
    <x v="15"/>
    <x v="0"/>
    <x v="5"/>
    <x v="0"/>
    <x v="0"/>
    <x v="79"/>
    <x v="242"/>
    <x v="0"/>
    <x v="246"/>
    <x v="35"/>
    <x v="0"/>
    <x v="2"/>
    <x v="0"/>
    <x v="0"/>
    <x v="0"/>
    <x v="4"/>
    <x v="0"/>
    <x v="0"/>
    <x v="0"/>
    <x v="0"/>
    <x v="0"/>
    <x v="0"/>
  </r>
  <r>
    <x v="336"/>
    <x v="0"/>
    <x v="15"/>
    <x v="0"/>
    <x v="5"/>
    <x v="0"/>
    <x v="0"/>
    <x v="79"/>
    <x v="243"/>
    <x v="0"/>
    <x v="247"/>
    <x v="35"/>
    <x v="0"/>
    <x v="2"/>
    <x v="0"/>
    <x v="0"/>
    <x v="0"/>
    <x v="4"/>
    <x v="0"/>
    <x v="0"/>
    <x v="0"/>
    <x v="0"/>
    <x v="0"/>
    <x v="0"/>
  </r>
  <r>
    <x v="337"/>
    <x v="0"/>
    <x v="15"/>
    <x v="0"/>
    <x v="5"/>
    <x v="0"/>
    <x v="0"/>
    <x v="79"/>
    <x v="244"/>
    <x v="0"/>
    <x v="248"/>
    <x v="35"/>
    <x v="0"/>
    <x v="2"/>
    <x v="0"/>
    <x v="0"/>
    <x v="0"/>
    <x v="4"/>
    <x v="0"/>
    <x v="0"/>
    <x v="0"/>
    <x v="0"/>
    <x v="0"/>
    <x v="0"/>
  </r>
  <r>
    <x v="338"/>
    <x v="0"/>
    <x v="16"/>
    <x v="0"/>
    <x v="0"/>
    <x v="0"/>
    <x v="0"/>
    <x v="0"/>
    <x v="245"/>
    <x v="0"/>
    <x v="249"/>
    <x v="7"/>
    <x v="0"/>
    <x v="0"/>
    <x v="2"/>
    <x v="0"/>
    <x v="2"/>
    <x v="4"/>
    <x v="0"/>
    <x v="0"/>
    <x v="0"/>
    <x v="0"/>
    <x v="0"/>
    <x v="0"/>
  </r>
  <r>
    <x v="339"/>
    <x v="0"/>
    <x v="16"/>
    <x v="0"/>
    <x v="0"/>
    <x v="1"/>
    <x v="0"/>
    <x v="0"/>
    <x v="246"/>
    <x v="0"/>
    <x v="250"/>
    <x v="7"/>
    <x v="0"/>
    <x v="0"/>
    <x v="2"/>
    <x v="0"/>
    <x v="2"/>
    <x v="4"/>
    <x v="0"/>
    <x v="0"/>
    <x v="0"/>
    <x v="0"/>
    <x v="0"/>
    <x v="0"/>
  </r>
  <r>
    <x v="340"/>
    <x v="0"/>
    <x v="16"/>
    <x v="0"/>
    <x v="0"/>
    <x v="0"/>
    <x v="0"/>
    <x v="0"/>
    <x v="247"/>
    <x v="0"/>
    <x v="251"/>
    <x v="7"/>
    <x v="0"/>
    <x v="0"/>
    <x v="2"/>
    <x v="0"/>
    <x v="2"/>
    <x v="4"/>
    <x v="0"/>
    <x v="0"/>
    <x v="0"/>
    <x v="0"/>
    <x v="0"/>
    <x v="0"/>
  </r>
  <r>
    <x v="341"/>
    <x v="0"/>
    <x v="9"/>
    <x v="0"/>
    <x v="0"/>
    <x v="0"/>
    <x v="0"/>
    <x v="0"/>
    <x v="248"/>
    <x v="0"/>
    <x v="252"/>
    <x v="7"/>
    <x v="0"/>
    <x v="0"/>
    <x v="2"/>
    <x v="0"/>
    <x v="2"/>
    <x v="4"/>
    <x v="0"/>
    <x v="0"/>
    <x v="0"/>
    <x v="0"/>
    <x v="0"/>
    <x v="0"/>
  </r>
  <r>
    <x v="342"/>
    <x v="0"/>
    <x v="17"/>
    <x v="0"/>
    <x v="0"/>
    <x v="0"/>
    <x v="0"/>
    <x v="0"/>
    <x v="249"/>
    <x v="0"/>
    <x v="253"/>
    <x v="36"/>
    <x v="0"/>
    <x v="0"/>
    <x v="2"/>
    <x v="0"/>
    <x v="2"/>
    <x v="4"/>
    <x v="0"/>
    <x v="0"/>
    <x v="0"/>
    <x v="0"/>
    <x v="0"/>
    <x v="0"/>
  </r>
  <r>
    <x v="343"/>
    <x v="0"/>
    <x v="17"/>
    <x v="0"/>
    <x v="0"/>
    <x v="0"/>
    <x v="0"/>
    <x v="0"/>
    <x v="250"/>
    <x v="0"/>
    <x v="254"/>
    <x v="36"/>
    <x v="0"/>
    <x v="0"/>
    <x v="2"/>
    <x v="0"/>
    <x v="2"/>
    <x v="4"/>
    <x v="0"/>
    <x v="0"/>
    <x v="0"/>
    <x v="0"/>
    <x v="0"/>
    <x v="0"/>
  </r>
  <r>
    <x v="344"/>
    <x v="0"/>
    <x v="17"/>
    <x v="0"/>
    <x v="0"/>
    <x v="0"/>
    <x v="0"/>
    <x v="0"/>
    <x v="251"/>
    <x v="0"/>
    <x v="255"/>
    <x v="36"/>
    <x v="0"/>
    <x v="0"/>
    <x v="2"/>
    <x v="0"/>
    <x v="2"/>
    <x v="4"/>
    <x v="0"/>
    <x v="0"/>
    <x v="0"/>
    <x v="0"/>
    <x v="0"/>
    <x v="0"/>
  </r>
  <r>
    <x v="345"/>
    <x v="0"/>
    <x v="17"/>
    <x v="0"/>
    <x v="0"/>
    <x v="0"/>
    <x v="0"/>
    <x v="0"/>
    <x v="252"/>
    <x v="0"/>
    <x v="256"/>
    <x v="36"/>
    <x v="0"/>
    <x v="0"/>
    <x v="2"/>
    <x v="0"/>
    <x v="2"/>
    <x v="4"/>
    <x v="0"/>
    <x v="0"/>
    <x v="0"/>
    <x v="0"/>
    <x v="0"/>
    <x v="0"/>
  </r>
  <r>
    <x v="346"/>
    <x v="0"/>
    <x v="17"/>
    <x v="0"/>
    <x v="0"/>
    <x v="0"/>
    <x v="0"/>
    <x v="0"/>
    <x v="253"/>
    <x v="0"/>
    <x v="257"/>
    <x v="36"/>
    <x v="0"/>
    <x v="0"/>
    <x v="2"/>
    <x v="0"/>
    <x v="2"/>
    <x v="4"/>
    <x v="0"/>
    <x v="0"/>
    <x v="0"/>
    <x v="0"/>
    <x v="0"/>
    <x v="0"/>
  </r>
  <r>
    <x v="347"/>
    <x v="0"/>
    <x v="17"/>
    <x v="0"/>
    <x v="0"/>
    <x v="0"/>
    <x v="0"/>
    <x v="0"/>
    <x v="254"/>
    <x v="0"/>
    <x v="258"/>
    <x v="36"/>
    <x v="0"/>
    <x v="0"/>
    <x v="2"/>
    <x v="0"/>
    <x v="2"/>
    <x v="4"/>
    <x v="0"/>
    <x v="0"/>
    <x v="0"/>
    <x v="0"/>
    <x v="0"/>
    <x v="0"/>
  </r>
  <r>
    <x v="348"/>
    <x v="0"/>
    <x v="18"/>
    <x v="0"/>
    <x v="0"/>
    <x v="0"/>
    <x v="0"/>
    <x v="0"/>
    <x v="255"/>
    <x v="0"/>
    <x v="259"/>
    <x v="36"/>
    <x v="0"/>
    <x v="0"/>
    <x v="2"/>
    <x v="0"/>
    <x v="2"/>
    <x v="4"/>
    <x v="0"/>
    <x v="0"/>
    <x v="0"/>
    <x v="0"/>
    <x v="0"/>
    <x v="0"/>
  </r>
  <r>
    <x v="349"/>
    <x v="0"/>
    <x v="18"/>
    <x v="0"/>
    <x v="0"/>
    <x v="0"/>
    <x v="0"/>
    <x v="0"/>
    <x v="256"/>
    <x v="0"/>
    <x v="260"/>
    <x v="36"/>
    <x v="0"/>
    <x v="0"/>
    <x v="2"/>
    <x v="0"/>
    <x v="2"/>
    <x v="4"/>
    <x v="0"/>
    <x v="0"/>
    <x v="0"/>
    <x v="0"/>
    <x v="0"/>
    <x v="0"/>
  </r>
  <r>
    <x v="350"/>
    <x v="0"/>
    <x v="18"/>
    <x v="0"/>
    <x v="0"/>
    <x v="0"/>
    <x v="0"/>
    <x v="0"/>
    <x v="257"/>
    <x v="0"/>
    <x v="260"/>
    <x v="36"/>
    <x v="0"/>
    <x v="0"/>
    <x v="2"/>
    <x v="0"/>
    <x v="2"/>
    <x v="4"/>
    <x v="0"/>
    <x v="0"/>
    <x v="0"/>
    <x v="0"/>
    <x v="0"/>
    <x v="0"/>
  </r>
  <r>
    <x v="351"/>
    <x v="0"/>
    <x v="18"/>
    <x v="0"/>
    <x v="0"/>
    <x v="0"/>
    <x v="0"/>
    <x v="0"/>
    <x v="258"/>
    <x v="0"/>
    <x v="260"/>
    <x v="36"/>
    <x v="0"/>
    <x v="0"/>
    <x v="2"/>
    <x v="0"/>
    <x v="2"/>
    <x v="4"/>
    <x v="0"/>
    <x v="0"/>
    <x v="0"/>
    <x v="0"/>
    <x v="0"/>
    <x v="0"/>
  </r>
  <r>
    <x v="352"/>
    <x v="0"/>
    <x v="18"/>
    <x v="0"/>
    <x v="0"/>
    <x v="0"/>
    <x v="0"/>
    <x v="0"/>
    <x v="259"/>
    <x v="0"/>
    <x v="260"/>
    <x v="36"/>
    <x v="0"/>
    <x v="0"/>
    <x v="2"/>
    <x v="0"/>
    <x v="2"/>
    <x v="4"/>
    <x v="0"/>
    <x v="0"/>
    <x v="0"/>
    <x v="0"/>
    <x v="0"/>
    <x v="0"/>
  </r>
  <r>
    <x v="353"/>
    <x v="0"/>
    <x v="18"/>
    <x v="0"/>
    <x v="0"/>
    <x v="0"/>
    <x v="0"/>
    <x v="0"/>
    <x v="260"/>
    <x v="0"/>
    <x v="260"/>
    <x v="36"/>
    <x v="0"/>
    <x v="0"/>
    <x v="2"/>
    <x v="0"/>
    <x v="2"/>
    <x v="4"/>
    <x v="0"/>
    <x v="0"/>
    <x v="0"/>
    <x v="0"/>
    <x v="0"/>
    <x v="0"/>
  </r>
  <r>
    <x v="354"/>
    <x v="0"/>
    <x v="18"/>
    <x v="0"/>
    <x v="0"/>
    <x v="0"/>
    <x v="0"/>
    <x v="0"/>
    <x v="261"/>
    <x v="0"/>
    <x v="260"/>
    <x v="37"/>
    <x v="0"/>
    <x v="3"/>
    <x v="2"/>
    <x v="0"/>
    <x v="2"/>
    <x v="4"/>
    <x v="0"/>
    <x v="0"/>
    <x v="0"/>
    <x v="0"/>
    <x v="0"/>
    <x v="0"/>
  </r>
  <r>
    <x v="355"/>
    <x v="0"/>
    <x v="18"/>
    <x v="0"/>
    <x v="0"/>
    <x v="0"/>
    <x v="0"/>
    <x v="0"/>
    <x v="262"/>
    <x v="0"/>
    <x v="260"/>
    <x v="37"/>
    <x v="0"/>
    <x v="3"/>
    <x v="2"/>
    <x v="0"/>
    <x v="2"/>
    <x v="4"/>
    <x v="0"/>
    <x v="0"/>
    <x v="0"/>
    <x v="0"/>
    <x v="0"/>
    <x v="0"/>
  </r>
  <r>
    <x v="356"/>
    <x v="0"/>
    <x v="18"/>
    <x v="0"/>
    <x v="0"/>
    <x v="0"/>
    <x v="0"/>
    <x v="0"/>
    <x v="263"/>
    <x v="0"/>
    <x v="260"/>
    <x v="37"/>
    <x v="0"/>
    <x v="3"/>
    <x v="2"/>
    <x v="0"/>
    <x v="2"/>
    <x v="4"/>
    <x v="0"/>
    <x v="0"/>
    <x v="0"/>
    <x v="0"/>
    <x v="0"/>
    <x v="0"/>
  </r>
  <r>
    <x v="357"/>
    <x v="0"/>
    <x v="18"/>
    <x v="0"/>
    <x v="0"/>
    <x v="0"/>
    <x v="0"/>
    <x v="0"/>
    <x v="264"/>
    <x v="0"/>
    <x v="260"/>
    <x v="36"/>
    <x v="0"/>
    <x v="0"/>
    <x v="2"/>
    <x v="0"/>
    <x v="2"/>
    <x v="4"/>
    <x v="0"/>
    <x v="0"/>
    <x v="0"/>
    <x v="0"/>
    <x v="0"/>
    <x v="0"/>
  </r>
  <r>
    <x v="358"/>
    <x v="0"/>
    <x v="18"/>
    <x v="0"/>
    <x v="0"/>
    <x v="0"/>
    <x v="0"/>
    <x v="0"/>
    <x v="264"/>
    <x v="0"/>
    <x v="260"/>
    <x v="36"/>
    <x v="0"/>
    <x v="0"/>
    <x v="2"/>
    <x v="0"/>
    <x v="2"/>
    <x v="4"/>
    <x v="0"/>
    <x v="0"/>
    <x v="0"/>
    <x v="0"/>
    <x v="0"/>
    <x v="0"/>
  </r>
  <r>
    <x v="359"/>
    <x v="0"/>
    <x v="18"/>
    <x v="0"/>
    <x v="0"/>
    <x v="0"/>
    <x v="0"/>
    <x v="0"/>
    <x v="265"/>
    <x v="0"/>
    <x v="260"/>
    <x v="36"/>
    <x v="0"/>
    <x v="0"/>
    <x v="2"/>
    <x v="0"/>
    <x v="2"/>
    <x v="4"/>
    <x v="0"/>
    <x v="0"/>
    <x v="0"/>
    <x v="0"/>
    <x v="0"/>
    <x v="0"/>
  </r>
  <r>
    <x v="360"/>
    <x v="0"/>
    <x v="18"/>
    <x v="0"/>
    <x v="0"/>
    <x v="0"/>
    <x v="0"/>
    <x v="0"/>
    <x v="266"/>
    <x v="0"/>
    <x v="260"/>
    <x v="37"/>
    <x v="0"/>
    <x v="3"/>
    <x v="2"/>
    <x v="0"/>
    <x v="2"/>
    <x v="4"/>
    <x v="0"/>
    <x v="0"/>
    <x v="0"/>
    <x v="0"/>
    <x v="0"/>
    <x v="0"/>
  </r>
  <r>
    <x v="361"/>
    <x v="0"/>
    <x v="18"/>
    <x v="0"/>
    <x v="0"/>
    <x v="0"/>
    <x v="0"/>
    <x v="0"/>
    <x v="267"/>
    <x v="0"/>
    <x v="260"/>
    <x v="36"/>
    <x v="0"/>
    <x v="0"/>
    <x v="2"/>
    <x v="0"/>
    <x v="2"/>
    <x v="4"/>
    <x v="0"/>
    <x v="0"/>
    <x v="0"/>
    <x v="0"/>
    <x v="0"/>
    <x v="0"/>
  </r>
  <r>
    <x v="362"/>
    <x v="0"/>
    <x v="18"/>
    <x v="0"/>
    <x v="0"/>
    <x v="0"/>
    <x v="0"/>
    <x v="0"/>
    <x v="268"/>
    <x v="0"/>
    <x v="260"/>
    <x v="36"/>
    <x v="0"/>
    <x v="0"/>
    <x v="2"/>
    <x v="0"/>
    <x v="2"/>
    <x v="4"/>
    <x v="0"/>
    <x v="0"/>
    <x v="0"/>
    <x v="0"/>
    <x v="0"/>
    <x v="0"/>
  </r>
  <r>
    <x v="363"/>
    <x v="0"/>
    <x v="18"/>
    <x v="0"/>
    <x v="0"/>
    <x v="0"/>
    <x v="0"/>
    <x v="0"/>
    <x v="269"/>
    <x v="0"/>
    <x v="260"/>
    <x v="36"/>
    <x v="0"/>
    <x v="0"/>
    <x v="2"/>
    <x v="0"/>
    <x v="2"/>
    <x v="4"/>
    <x v="0"/>
    <x v="0"/>
    <x v="0"/>
    <x v="0"/>
    <x v="0"/>
    <x v="0"/>
  </r>
  <r>
    <x v="364"/>
    <x v="0"/>
    <x v="18"/>
    <x v="0"/>
    <x v="0"/>
    <x v="0"/>
    <x v="0"/>
    <x v="0"/>
    <x v="270"/>
    <x v="0"/>
    <x v="260"/>
    <x v="37"/>
    <x v="0"/>
    <x v="3"/>
    <x v="2"/>
    <x v="0"/>
    <x v="2"/>
    <x v="4"/>
    <x v="0"/>
    <x v="0"/>
    <x v="0"/>
    <x v="0"/>
    <x v="0"/>
    <x v="0"/>
  </r>
  <r>
    <x v="365"/>
    <x v="0"/>
    <x v="18"/>
    <x v="0"/>
    <x v="0"/>
    <x v="0"/>
    <x v="0"/>
    <x v="0"/>
    <x v="271"/>
    <x v="0"/>
    <x v="260"/>
    <x v="37"/>
    <x v="0"/>
    <x v="3"/>
    <x v="2"/>
    <x v="0"/>
    <x v="2"/>
    <x v="4"/>
    <x v="0"/>
    <x v="0"/>
    <x v="0"/>
    <x v="0"/>
    <x v="0"/>
    <x v="0"/>
  </r>
  <r>
    <x v="366"/>
    <x v="0"/>
    <x v="18"/>
    <x v="0"/>
    <x v="0"/>
    <x v="0"/>
    <x v="0"/>
    <x v="0"/>
    <x v="272"/>
    <x v="0"/>
    <x v="260"/>
    <x v="37"/>
    <x v="0"/>
    <x v="3"/>
    <x v="2"/>
    <x v="0"/>
    <x v="2"/>
    <x v="4"/>
    <x v="0"/>
    <x v="0"/>
    <x v="0"/>
    <x v="0"/>
    <x v="0"/>
    <x v="0"/>
  </r>
  <r>
    <x v="367"/>
    <x v="0"/>
    <x v="18"/>
    <x v="0"/>
    <x v="0"/>
    <x v="0"/>
    <x v="0"/>
    <x v="0"/>
    <x v="273"/>
    <x v="0"/>
    <x v="260"/>
    <x v="37"/>
    <x v="0"/>
    <x v="3"/>
    <x v="2"/>
    <x v="0"/>
    <x v="2"/>
    <x v="4"/>
    <x v="0"/>
    <x v="0"/>
    <x v="0"/>
    <x v="0"/>
    <x v="0"/>
    <x v="0"/>
  </r>
  <r>
    <x v="368"/>
    <x v="0"/>
    <x v="18"/>
    <x v="0"/>
    <x v="0"/>
    <x v="0"/>
    <x v="0"/>
    <x v="0"/>
    <x v="274"/>
    <x v="0"/>
    <x v="260"/>
    <x v="37"/>
    <x v="0"/>
    <x v="3"/>
    <x v="2"/>
    <x v="0"/>
    <x v="2"/>
    <x v="4"/>
    <x v="0"/>
    <x v="0"/>
    <x v="0"/>
    <x v="0"/>
    <x v="0"/>
    <x v="0"/>
  </r>
  <r>
    <x v="369"/>
    <x v="0"/>
    <x v="18"/>
    <x v="0"/>
    <x v="0"/>
    <x v="0"/>
    <x v="0"/>
    <x v="0"/>
    <x v="275"/>
    <x v="0"/>
    <x v="260"/>
    <x v="37"/>
    <x v="0"/>
    <x v="3"/>
    <x v="2"/>
    <x v="0"/>
    <x v="2"/>
    <x v="4"/>
    <x v="0"/>
    <x v="0"/>
    <x v="0"/>
    <x v="0"/>
    <x v="0"/>
    <x v="0"/>
  </r>
  <r>
    <x v="370"/>
    <x v="0"/>
    <x v="18"/>
    <x v="0"/>
    <x v="0"/>
    <x v="0"/>
    <x v="0"/>
    <x v="0"/>
    <x v="276"/>
    <x v="0"/>
    <x v="260"/>
    <x v="37"/>
    <x v="0"/>
    <x v="3"/>
    <x v="2"/>
    <x v="0"/>
    <x v="2"/>
    <x v="4"/>
    <x v="0"/>
    <x v="0"/>
    <x v="0"/>
    <x v="0"/>
    <x v="0"/>
    <x v="0"/>
  </r>
  <r>
    <x v="371"/>
    <x v="0"/>
    <x v="18"/>
    <x v="0"/>
    <x v="0"/>
    <x v="0"/>
    <x v="0"/>
    <x v="0"/>
    <x v="277"/>
    <x v="0"/>
    <x v="260"/>
    <x v="37"/>
    <x v="0"/>
    <x v="3"/>
    <x v="2"/>
    <x v="0"/>
    <x v="2"/>
    <x v="4"/>
    <x v="0"/>
    <x v="0"/>
    <x v="0"/>
    <x v="0"/>
    <x v="0"/>
    <x v="0"/>
  </r>
  <r>
    <x v="372"/>
    <x v="0"/>
    <x v="18"/>
    <x v="0"/>
    <x v="0"/>
    <x v="0"/>
    <x v="0"/>
    <x v="0"/>
    <x v="278"/>
    <x v="0"/>
    <x v="260"/>
    <x v="37"/>
    <x v="0"/>
    <x v="3"/>
    <x v="2"/>
    <x v="0"/>
    <x v="2"/>
    <x v="4"/>
    <x v="0"/>
    <x v="0"/>
    <x v="0"/>
    <x v="0"/>
    <x v="0"/>
    <x v="0"/>
  </r>
  <r>
    <x v="373"/>
    <x v="0"/>
    <x v="18"/>
    <x v="0"/>
    <x v="0"/>
    <x v="0"/>
    <x v="0"/>
    <x v="0"/>
    <x v="279"/>
    <x v="0"/>
    <x v="260"/>
    <x v="37"/>
    <x v="0"/>
    <x v="3"/>
    <x v="2"/>
    <x v="0"/>
    <x v="2"/>
    <x v="4"/>
    <x v="0"/>
    <x v="0"/>
    <x v="0"/>
    <x v="0"/>
    <x v="0"/>
    <x v="0"/>
  </r>
  <r>
    <x v="374"/>
    <x v="0"/>
    <x v="18"/>
    <x v="0"/>
    <x v="0"/>
    <x v="0"/>
    <x v="0"/>
    <x v="0"/>
    <x v="280"/>
    <x v="0"/>
    <x v="260"/>
    <x v="37"/>
    <x v="0"/>
    <x v="3"/>
    <x v="2"/>
    <x v="0"/>
    <x v="2"/>
    <x v="4"/>
    <x v="0"/>
    <x v="0"/>
    <x v="0"/>
    <x v="0"/>
    <x v="0"/>
    <x v="0"/>
  </r>
  <r>
    <x v="375"/>
    <x v="0"/>
    <x v="18"/>
    <x v="0"/>
    <x v="0"/>
    <x v="0"/>
    <x v="0"/>
    <x v="0"/>
    <x v="281"/>
    <x v="0"/>
    <x v="260"/>
    <x v="36"/>
    <x v="0"/>
    <x v="0"/>
    <x v="2"/>
    <x v="0"/>
    <x v="2"/>
    <x v="4"/>
    <x v="0"/>
    <x v="0"/>
    <x v="0"/>
    <x v="0"/>
    <x v="0"/>
    <x v="0"/>
  </r>
  <r>
    <x v="376"/>
    <x v="0"/>
    <x v="18"/>
    <x v="0"/>
    <x v="0"/>
    <x v="0"/>
    <x v="0"/>
    <x v="0"/>
    <x v="282"/>
    <x v="0"/>
    <x v="260"/>
    <x v="36"/>
    <x v="0"/>
    <x v="0"/>
    <x v="2"/>
    <x v="0"/>
    <x v="2"/>
    <x v="4"/>
    <x v="0"/>
    <x v="0"/>
    <x v="0"/>
    <x v="0"/>
    <x v="0"/>
    <x v="0"/>
  </r>
  <r>
    <x v="377"/>
    <x v="0"/>
    <x v="18"/>
    <x v="0"/>
    <x v="0"/>
    <x v="0"/>
    <x v="0"/>
    <x v="0"/>
    <x v="283"/>
    <x v="0"/>
    <x v="260"/>
    <x v="36"/>
    <x v="0"/>
    <x v="0"/>
    <x v="2"/>
    <x v="0"/>
    <x v="2"/>
    <x v="4"/>
    <x v="0"/>
    <x v="0"/>
    <x v="0"/>
    <x v="0"/>
    <x v="0"/>
    <x v="0"/>
  </r>
  <r>
    <x v="378"/>
    <x v="0"/>
    <x v="18"/>
    <x v="0"/>
    <x v="0"/>
    <x v="0"/>
    <x v="0"/>
    <x v="0"/>
    <x v="284"/>
    <x v="0"/>
    <x v="260"/>
    <x v="36"/>
    <x v="0"/>
    <x v="0"/>
    <x v="2"/>
    <x v="0"/>
    <x v="2"/>
    <x v="4"/>
    <x v="0"/>
    <x v="0"/>
    <x v="0"/>
    <x v="0"/>
    <x v="0"/>
    <x v="0"/>
  </r>
  <r>
    <x v="379"/>
    <x v="0"/>
    <x v="18"/>
    <x v="0"/>
    <x v="0"/>
    <x v="0"/>
    <x v="0"/>
    <x v="0"/>
    <x v="285"/>
    <x v="0"/>
    <x v="261"/>
    <x v="36"/>
    <x v="0"/>
    <x v="0"/>
    <x v="2"/>
    <x v="0"/>
    <x v="2"/>
    <x v="4"/>
    <x v="0"/>
    <x v="0"/>
    <x v="0"/>
    <x v="0"/>
    <x v="0"/>
    <x v="0"/>
  </r>
  <r>
    <x v="380"/>
    <x v="0"/>
    <x v="18"/>
    <x v="0"/>
    <x v="0"/>
    <x v="0"/>
    <x v="0"/>
    <x v="0"/>
    <x v="286"/>
    <x v="0"/>
    <x v="262"/>
    <x v="38"/>
    <x v="0"/>
    <x v="0"/>
    <x v="2"/>
    <x v="0"/>
    <x v="2"/>
    <x v="0"/>
    <x v="0"/>
    <x v="0"/>
    <x v="0"/>
    <x v="0"/>
    <x v="0"/>
    <x v="0"/>
  </r>
  <r>
    <x v="381"/>
    <x v="0"/>
    <x v="19"/>
    <x v="0"/>
    <x v="0"/>
    <x v="3"/>
    <x v="0"/>
    <x v="0"/>
    <x v="287"/>
    <x v="0"/>
    <x v="263"/>
    <x v="36"/>
    <x v="0"/>
    <x v="0"/>
    <x v="2"/>
    <x v="0"/>
    <x v="2"/>
    <x v="4"/>
    <x v="0"/>
    <x v="0"/>
    <x v="0"/>
    <x v="0"/>
    <x v="0"/>
    <x v="0"/>
  </r>
  <r>
    <x v="382"/>
    <x v="0"/>
    <x v="19"/>
    <x v="0"/>
    <x v="0"/>
    <x v="0"/>
    <x v="0"/>
    <x v="0"/>
    <x v="288"/>
    <x v="0"/>
    <x v="264"/>
    <x v="36"/>
    <x v="0"/>
    <x v="0"/>
    <x v="2"/>
    <x v="0"/>
    <x v="2"/>
    <x v="4"/>
    <x v="0"/>
    <x v="0"/>
    <x v="0"/>
    <x v="0"/>
    <x v="0"/>
    <x v="0"/>
  </r>
  <r>
    <x v="383"/>
    <x v="0"/>
    <x v="19"/>
    <x v="0"/>
    <x v="0"/>
    <x v="0"/>
    <x v="0"/>
    <x v="0"/>
    <x v="289"/>
    <x v="0"/>
    <x v="265"/>
    <x v="36"/>
    <x v="0"/>
    <x v="0"/>
    <x v="2"/>
    <x v="0"/>
    <x v="2"/>
    <x v="4"/>
    <x v="0"/>
    <x v="0"/>
    <x v="0"/>
    <x v="0"/>
    <x v="0"/>
    <x v="0"/>
  </r>
  <r>
    <x v="384"/>
    <x v="0"/>
    <x v="19"/>
    <x v="0"/>
    <x v="0"/>
    <x v="0"/>
    <x v="0"/>
    <x v="80"/>
    <x v="290"/>
    <x v="0"/>
    <x v="266"/>
    <x v="36"/>
    <x v="0"/>
    <x v="0"/>
    <x v="2"/>
    <x v="0"/>
    <x v="2"/>
    <x v="4"/>
    <x v="0"/>
    <x v="0"/>
    <x v="0"/>
    <x v="0"/>
    <x v="0"/>
    <x v="0"/>
  </r>
  <r>
    <x v="385"/>
    <x v="0"/>
    <x v="19"/>
    <x v="0"/>
    <x v="0"/>
    <x v="0"/>
    <x v="0"/>
    <x v="80"/>
    <x v="291"/>
    <x v="0"/>
    <x v="267"/>
    <x v="36"/>
    <x v="0"/>
    <x v="0"/>
    <x v="2"/>
    <x v="0"/>
    <x v="2"/>
    <x v="4"/>
    <x v="0"/>
    <x v="0"/>
    <x v="0"/>
    <x v="0"/>
    <x v="0"/>
    <x v="0"/>
  </r>
  <r>
    <x v="386"/>
    <x v="0"/>
    <x v="19"/>
    <x v="0"/>
    <x v="0"/>
    <x v="0"/>
    <x v="0"/>
    <x v="62"/>
    <x v="292"/>
    <x v="0"/>
    <x v="268"/>
    <x v="39"/>
    <x v="0"/>
    <x v="1"/>
    <x v="2"/>
    <x v="0"/>
    <x v="2"/>
    <x v="0"/>
    <x v="0"/>
    <x v="0"/>
    <x v="0"/>
    <x v="0"/>
    <x v="0"/>
    <x v="0"/>
  </r>
  <r>
    <x v="387"/>
    <x v="0"/>
    <x v="19"/>
    <x v="0"/>
    <x v="0"/>
    <x v="0"/>
    <x v="0"/>
    <x v="2"/>
    <x v="293"/>
    <x v="0"/>
    <x v="269"/>
    <x v="40"/>
    <x v="0"/>
    <x v="1"/>
    <x v="2"/>
    <x v="0"/>
    <x v="2"/>
    <x v="0"/>
    <x v="0"/>
    <x v="0"/>
    <x v="0"/>
    <x v="0"/>
    <x v="0"/>
    <x v="0"/>
  </r>
  <r>
    <x v="388"/>
    <x v="0"/>
    <x v="19"/>
    <x v="0"/>
    <x v="0"/>
    <x v="0"/>
    <x v="0"/>
    <x v="81"/>
    <x v="294"/>
    <x v="0"/>
    <x v="270"/>
    <x v="41"/>
    <x v="0"/>
    <x v="0"/>
    <x v="2"/>
    <x v="0"/>
    <x v="2"/>
    <x v="0"/>
    <x v="0"/>
    <x v="0"/>
    <x v="0"/>
    <x v="0"/>
    <x v="0"/>
    <x v="0"/>
  </r>
  <r>
    <x v="389"/>
    <x v="0"/>
    <x v="19"/>
    <x v="0"/>
    <x v="0"/>
    <x v="0"/>
    <x v="0"/>
    <x v="82"/>
    <x v="295"/>
    <x v="0"/>
    <x v="271"/>
    <x v="36"/>
    <x v="0"/>
    <x v="0"/>
    <x v="2"/>
    <x v="0"/>
    <x v="2"/>
    <x v="0"/>
    <x v="0"/>
    <x v="0"/>
    <x v="0"/>
    <x v="0"/>
    <x v="0"/>
    <x v="0"/>
  </r>
  <r>
    <x v="390"/>
    <x v="0"/>
    <x v="19"/>
    <x v="0"/>
    <x v="0"/>
    <x v="0"/>
    <x v="0"/>
    <x v="83"/>
    <x v="296"/>
    <x v="0"/>
    <x v="272"/>
    <x v="36"/>
    <x v="0"/>
    <x v="0"/>
    <x v="2"/>
    <x v="0"/>
    <x v="2"/>
    <x v="0"/>
    <x v="0"/>
    <x v="0"/>
    <x v="0"/>
    <x v="0"/>
    <x v="0"/>
    <x v="0"/>
  </r>
  <r>
    <x v="391"/>
    <x v="0"/>
    <x v="19"/>
    <x v="0"/>
    <x v="0"/>
    <x v="0"/>
    <x v="0"/>
    <x v="84"/>
    <x v="297"/>
    <x v="0"/>
    <x v="273"/>
    <x v="36"/>
    <x v="0"/>
    <x v="0"/>
    <x v="2"/>
    <x v="0"/>
    <x v="2"/>
    <x v="0"/>
    <x v="0"/>
    <x v="0"/>
    <x v="0"/>
    <x v="0"/>
    <x v="0"/>
    <x v="0"/>
  </r>
  <r>
    <x v="392"/>
    <x v="0"/>
    <x v="19"/>
    <x v="0"/>
    <x v="0"/>
    <x v="0"/>
    <x v="0"/>
    <x v="0"/>
    <x v="298"/>
    <x v="0"/>
    <x v="274"/>
    <x v="42"/>
    <x v="0"/>
    <x v="0"/>
    <x v="2"/>
    <x v="0"/>
    <x v="2"/>
    <x v="0"/>
    <x v="0"/>
    <x v="0"/>
    <x v="0"/>
    <x v="0"/>
    <x v="0"/>
    <x v="0"/>
  </r>
  <r>
    <x v="393"/>
    <x v="0"/>
    <x v="19"/>
    <x v="0"/>
    <x v="0"/>
    <x v="0"/>
    <x v="0"/>
    <x v="85"/>
    <x v="299"/>
    <x v="0"/>
    <x v="275"/>
    <x v="36"/>
    <x v="0"/>
    <x v="0"/>
    <x v="2"/>
    <x v="0"/>
    <x v="2"/>
    <x v="0"/>
    <x v="0"/>
    <x v="0"/>
    <x v="0"/>
    <x v="0"/>
    <x v="0"/>
    <x v="0"/>
  </r>
  <r>
    <x v="394"/>
    <x v="0"/>
    <x v="19"/>
    <x v="0"/>
    <x v="0"/>
    <x v="0"/>
    <x v="0"/>
    <x v="86"/>
    <x v="300"/>
    <x v="0"/>
    <x v="276"/>
    <x v="36"/>
    <x v="0"/>
    <x v="0"/>
    <x v="2"/>
    <x v="0"/>
    <x v="2"/>
    <x v="0"/>
    <x v="0"/>
    <x v="0"/>
    <x v="0"/>
    <x v="0"/>
    <x v="0"/>
    <x v="0"/>
  </r>
  <r>
    <x v="395"/>
    <x v="0"/>
    <x v="19"/>
    <x v="0"/>
    <x v="0"/>
    <x v="0"/>
    <x v="0"/>
    <x v="0"/>
    <x v="301"/>
    <x v="0"/>
    <x v="277"/>
    <x v="42"/>
    <x v="0"/>
    <x v="0"/>
    <x v="2"/>
    <x v="0"/>
    <x v="2"/>
    <x v="0"/>
    <x v="0"/>
    <x v="0"/>
    <x v="0"/>
    <x v="0"/>
    <x v="0"/>
    <x v="0"/>
  </r>
  <r>
    <x v="396"/>
    <x v="0"/>
    <x v="19"/>
    <x v="0"/>
    <x v="0"/>
    <x v="0"/>
    <x v="0"/>
    <x v="87"/>
    <x v="302"/>
    <x v="0"/>
    <x v="278"/>
    <x v="36"/>
    <x v="0"/>
    <x v="0"/>
    <x v="2"/>
    <x v="0"/>
    <x v="2"/>
    <x v="0"/>
    <x v="0"/>
    <x v="0"/>
    <x v="0"/>
    <x v="0"/>
    <x v="0"/>
    <x v="0"/>
  </r>
  <r>
    <x v="397"/>
    <x v="0"/>
    <x v="19"/>
    <x v="0"/>
    <x v="0"/>
    <x v="0"/>
    <x v="0"/>
    <x v="88"/>
    <x v="303"/>
    <x v="0"/>
    <x v="279"/>
    <x v="36"/>
    <x v="0"/>
    <x v="0"/>
    <x v="2"/>
    <x v="0"/>
    <x v="2"/>
    <x v="0"/>
    <x v="0"/>
    <x v="0"/>
    <x v="0"/>
    <x v="0"/>
    <x v="0"/>
    <x v="0"/>
  </r>
  <r>
    <x v="398"/>
    <x v="0"/>
    <x v="19"/>
    <x v="0"/>
    <x v="0"/>
    <x v="0"/>
    <x v="0"/>
    <x v="0"/>
    <x v="304"/>
    <x v="0"/>
    <x v="280"/>
    <x v="43"/>
    <x v="0"/>
    <x v="0"/>
    <x v="2"/>
    <x v="0"/>
    <x v="2"/>
    <x v="0"/>
    <x v="0"/>
    <x v="0"/>
    <x v="0"/>
    <x v="0"/>
    <x v="0"/>
    <x v="0"/>
  </r>
  <r>
    <x v="399"/>
    <x v="0"/>
    <x v="19"/>
    <x v="0"/>
    <x v="0"/>
    <x v="0"/>
    <x v="0"/>
    <x v="89"/>
    <x v="305"/>
    <x v="0"/>
    <x v="281"/>
    <x v="36"/>
    <x v="0"/>
    <x v="0"/>
    <x v="2"/>
    <x v="0"/>
    <x v="2"/>
    <x v="0"/>
    <x v="0"/>
    <x v="0"/>
    <x v="0"/>
    <x v="0"/>
    <x v="0"/>
    <x v="0"/>
  </r>
  <r>
    <x v="400"/>
    <x v="0"/>
    <x v="19"/>
    <x v="0"/>
    <x v="0"/>
    <x v="0"/>
    <x v="0"/>
    <x v="90"/>
    <x v="306"/>
    <x v="0"/>
    <x v="282"/>
    <x v="36"/>
    <x v="0"/>
    <x v="0"/>
    <x v="2"/>
    <x v="0"/>
    <x v="2"/>
    <x v="0"/>
    <x v="0"/>
    <x v="0"/>
    <x v="0"/>
    <x v="0"/>
    <x v="0"/>
    <x v="0"/>
  </r>
  <r>
    <x v="401"/>
    <x v="0"/>
    <x v="19"/>
    <x v="0"/>
    <x v="0"/>
    <x v="0"/>
    <x v="0"/>
    <x v="0"/>
    <x v="307"/>
    <x v="0"/>
    <x v="283"/>
    <x v="44"/>
    <x v="0"/>
    <x v="0"/>
    <x v="2"/>
    <x v="0"/>
    <x v="2"/>
    <x v="0"/>
    <x v="0"/>
    <x v="0"/>
    <x v="0"/>
    <x v="0"/>
    <x v="0"/>
    <x v="0"/>
  </r>
  <r>
    <x v="402"/>
    <x v="0"/>
    <x v="19"/>
    <x v="0"/>
    <x v="0"/>
    <x v="0"/>
    <x v="0"/>
    <x v="91"/>
    <x v="308"/>
    <x v="0"/>
    <x v="284"/>
    <x v="36"/>
    <x v="0"/>
    <x v="0"/>
    <x v="2"/>
    <x v="0"/>
    <x v="2"/>
    <x v="0"/>
    <x v="0"/>
    <x v="0"/>
    <x v="0"/>
    <x v="0"/>
    <x v="0"/>
    <x v="0"/>
  </r>
  <r>
    <x v="403"/>
    <x v="0"/>
    <x v="19"/>
    <x v="0"/>
    <x v="0"/>
    <x v="0"/>
    <x v="0"/>
    <x v="92"/>
    <x v="309"/>
    <x v="0"/>
    <x v="285"/>
    <x v="36"/>
    <x v="0"/>
    <x v="0"/>
    <x v="2"/>
    <x v="0"/>
    <x v="2"/>
    <x v="0"/>
    <x v="0"/>
    <x v="0"/>
    <x v="0"/>
    <x v="0"/>
    <x v="0"/>
    <x v="0"/>
  </r>
  <r>
    <x v="404"/>
    <x v="0"/>
    <x v="19"/>
    <x v="0"/>
    <x v="0"/>
    <x v="0"/>
    <x v="0"/>
    <x v="0"/>
    <x v="310"/>
    <x v="0"/>
    <x v="286"/>
    <x v="45"/>
    <x v="0"/>
    <x v="0"/>
    <x v="2"/>
    <x v="0"/>
    <x v="2"/>
    <x v="0"/>
    <x v="0"/>
    <x v="0"/>
    <x v="0"/>
    <x v="0"/>
    <x v="0"/>
    <x v="0"/>
  </r>
  <r>
    <x v="405"/>
    <x v="0"/>
    <x v="19"/>
    <x v="0"/>
    <x v="0"/>
    <x v="0"/>
    <x v="0"/>
    <x v="93"/>
    <x v="311"/>
    <x v="0"/>
    <x v="287"/>
    <x v="45"/>
    <x v="0"/>
    <x v="0"/>
    <x v="2"/>
    <x v="0"/>
    <x v="2"/>
    <x v="0"/>
    <x v="0"/>
    <x v="0"/>
    <x v="0"/>
    <x v="0"/>
    <x v="0"/>
    <x v="0"/>
  </r>
  <r>
    <x v="406"/>
    <x v="0"/>
    <x v="19"/>
    <x v="0"/>
    <x v="0"/>
    <x v="0"/>
    <x v="0"/>
    <x v="0"/>
    <x v="312"/>
    <x v="0"/>
    <x v="288"/>
    <x v="45"/>
    <x v="0"/>
    <x v="0"/>
    <x v="2"/>
    <x v="0"/>
    <x v="2"/>
    <x v="0"/>
    <x v="0"/>
    <x v="0"/>
    <x v="0"/>
    <x v="0"/>
    <x v="0"/>
    <x v="0"/>
  </r>
  <r>
    <x v="407"/>
    <x v="0"/>
    <x v="19"/>
    <x v="0"/>
    <x v="0"/>
    <x v="0"/>
    <x v="0"/>
    <x v="0"/>
    <x v="313"/>
    <x v="0"/>
    <x v="289"/>
    <x v="46"/>
    <x v="0"/>
    <x v="1"/>
    <x v="2"/>
    <x v="0"/>
    <x v="2"/>
    <x v="0"/>
    <x v="0"/>
    <x v="0"/>
    <x v="0"/>
    <x v="0"/>
    <x v="0"/>
    <x v="0"/>
  </r>
  <r>
    <x v="408"/>
    <x v="0"/>
    <x v="19"/>
    <x v="0"/>
    <x v="0"/>
    <x v="0"/>
    <x v="0"/>
    <x v="0"/>
    <x v="314"/>
    <x v="0"/>
    <x v="290"/>
    <x v="47"/>
    <x v="0"/>
    <x v="0"/>
    <x v="2"/>
    <x v="0"/>
    <x v="2"/>
    <x v="4"/>
    <x v="0"/>
    <x v="0"/>
    <x v="0"/>
    <x v="0"/>
    <x v="0"/>
    <x v="0"/>
  </r>
  <r>
    <x v="409"/>
    <x v="0"/>
    <x v="19"/>
    <x v="0"/>
    <x v="0"/>
    <x v="0"/>
    <x v="0"/>
    <x v="0"/>
    <x v="315"/>
    <x v="0"/>
    <x v="291"/>
    <x v="47"/>
    <x v="0"/>
    <x v="0"/>
    <x v="2"/>
    <x v="0"/>
    <x v="2"/>
    <x v="4"/>
    <x v="0"/>
    <x v="0"/>
    <x v="0"/>
    <x v="0"/>
    <x v="0"/>
    <x v="0"/>
  </r>
  <r>
    <x v="410"/>
    <x v="0"/>
    <x v="19"/>
    <x v="0"/>
    <x v="0"/>
    <x v="0"/>
    <x v="0"/>
    <x v="0"/>
    <x v="316"/>
    <x v="0"/>
    <x v="292"/>
    <x v="47"/>
    <x v="0"/>
    <x v="0"/>
    <x v="2"/>
    <x v="0"/>
    <x v="2"/>
    <x v="4"/>
    <x v="0"/>
    <x v="0"/>
    <x v="0"/>
    <x v="0"/>
    <x v="0"/>
    <x v="0"/>
  </r>
  <r>
    <x v="411"/>
    <x v="0"/>
    <x v="19"/>
    <x v="0"/>
    <x v="0"/>
    <x v="0"/>
    <x v="0"/>
    <x v="0"/>
    <x v="317"/>
    <x v="0"/>
    <x v="293"/>
    <x v="47"/>
    <x v="0"/>
    <x v="0"/>
    <x v="2"/>
    <x v="0"/>
    <x v="2"/>
    <x v="4"/>
    <x v="0"/>
    <x v="0"/>
    <x v="0"/>
    <x v="0"/>
    <x v="0"/>
    <x v="0"/>
  </r>
  <r>
    <x v="412"/>
    <x v="0"/>
    <x v="19"/>
    <x v="0"/>
    <x v="0"/>
    <x v="0"/>
    <x v="0"/>
    <x v="0"/>
    <x v="318"/>
    <x v="0"/>
    <x v="294"/>
    <x v="47"/>
    <x v="0"/>
    <x v="0"/>
    <x v="2"/>
    <x v="0"/>
    <x v="2"/>
    <x v="4"/>
    <x v="0"/>
    <x v="0"/>
    <x v="0"/>
    <x v="0"/>
    <x v="0"/>
    <x v="0"/>
  </r>
  <r>
    <x v="413"/>
    <x v="0"/>
    <x v="19"/>
    <x v="0"/>
    <x v="0"/>
    <x v="0"/>
    <x v="0"/>
    <x v="0"/>
    <x v="319"/>
    <x v="0"/>
    <x v="295"/>
    <x v="47"/>
    <x v="0"/>
    <x v="0"/>
    <x v="2"/>
    <x v="0"/>
    <x v="2"/>
    <x v="4"/>
    <x v="0"/>
    <x v="0"/>
    <x v="0"/>
    <x v="0"/>
    <x v="0"/>
    <x v="0"/>
  </r>
  <r>
    <x v="414"/>
    <x v="0"/>
    <x v="19"/>
    <x v="0"/>
    <x v="0"/>
    <x v="0"/>
    <x v="0"/>
    <x v="0"/>
    <x v="320"/>
    <x v="0"/>
    <x v="296"/>
    <x v="48"/>
    <x v="0"/>
    <x v="1"/>
    <x v="2"/>
    <x v="0"/>
    <x v="2"/>
    <x v="2"/>
    <x v="0"/>
    <x v="0"/>
    <x v="0"/>
    <x v="0"/>
    <x v="0"/>
    <x v="0"/>
  </r>
  <r>
    <x v="415"/>
    <x v="0"/>
    <x v="19"/>
    <x v="0"/>
    <x v="0"/>
    <x v="0"/>
    <x v="0"/>
    <x v="0"/>
    <x v="321"/>
    <x v="0"/>
    <x v="297"/>
    <x v="47"/>
    <x v="0"/>
    <x v="0"/>
    <x v="2"/>
    <x v="0"/>
    <x v="2"/>
    <x v="4"/>
    <x v="0"/>
    <x v="0"/>
    <x v="0"/>
    <x v="0"/>
    <x v="0"/>
    <x v="0"/>
  </r>
  <r>
    <x v="416"/>
    <x v="0"/>
    <x v="19"/>
    <x v="0"/>
    <x v="0"/>
    <x v="0"/>
    <x v="0"/>
    <x v="0"/>
    <x v="322"/>
    <x v="0"/>
    <x v="298"/>
    <x v="47"/>
    <x v="0"/>
    <x v="0"/>
    <x v="2"/>
    <x v="0"/>
    <x v="2"/>
    <x v="4"/>
    <x v="0"/>
    <x v="0"/>
    <x v="0"/>
    <x v="0"/>
    <x v="0"/>
    <x v="0"/>
  </r>
  <r>
    <x v="417"/>
    <x v="0"/>
    <x v="19"/>
    <x v="0"/>
    <x v="0"/>
    <x v="0"/>
    <x v="0"/>
    <x v="0"/>
    <x v="323"/>
    <x v="0"/>
    <x v="299"/>
    <x v="47"/>
    <x v="0"/>
    <x v="0"/>
    <x v="2"/>
    <x v="0"/>
    <x v="2"/>
    <x v="4"/>
    <x v="0"/>
    <x v="0"/>
    <x v="0"/>
    <x v="0"/>
    <x v="0"/>
    <x v="0"/>
  </r>
  <r>
    <x v="418"/>
    <x v="0"/>
    <x v="19"/>
    <x v="0"/>
    <x v="0"/>
    <x v="0"/>
    <x v="0"/>
    <x v="0"/>
    <x v="324"/>
    <x v="0"/>
    <x v="300"/>
    <x v="48"/>
    <x v="0"/>
    <x v="1"/>
    <x v="2"/>
    <x v="0"/>
    <x v="2"/>
    <x v="2"/>
    <x v="0"/>
    <x v="0"/>
    <x v="0"/>
    <x v="0"/>
    <x v="0"/>
    <x v="0"/>
  </r>
  <r>
    <x v="419"/>
    <x v="0"/>
    <x v="19"/>
    <x v="0"/>
    <x v="0"/>
    <x v="0"/>
    <x v="0"/>
    <x v="2"/>
    <x v="325"/>
    <x v="0"/>
    <x v="301"/>
    <x v="47"/>
    <x v="0"/>
    <x v="0"/>
    <x v="2"/>
    <x v="0"/>
    <x v="2"/>
    <x v="4"/>
    <x v="0"/>
    <x v="0"/>
    <x v="0"/>
    <x v="0"/>
    <x v="0"/>
    <x v="0"/>
  </r>
  <r>
    <x v="420"/>
    <x v="0"/>
    <x v="19"/>
    <x v="0"/>
    <x v="0"/>
    <x v="0"/>
    <x v="0"/>
    <x v="2"/>
    <x v="326"/>
    <x v="0"/>
    <x v="302"/>
    <x v="47"/>
    <x v="0"/>
    <x v="0"/>
    <x v="2"/>
    <x v="0"/>
    <x v="2"/>
    <x v="4"/>
    <x v="0"/>
    <x v="0"/>
    <x v="0"/>
    <x v="0"/>
    <x v="0"/>
    <x v="0"/>
  </r>
  <r>
    <x v="421"/>
    <x v="0"/>
    <x v="19"/>
    <x v="0"/>
    <x v="0"/>
    <x v="0"/>
    <x v="0"/>
    <x v="2"/>
    <x v="327"/>
    <x v="0"/>
    <x v="303"/>
    <x v="47"/>
    <x v="0"/>
    <x v="0"/>
    <x v="2"/>
    <x v="0"/>
    <x v="2"/>
    <x v="4"/>
    <x v="0"/>
    <x v="0"/>
    <x v="0"/>
    <x v="0"/>
    <x v="0"/>
    <x v="0"/>
  </r>
  <r>
    <x v="422"/>
    <x v="0"/>
    <x v="19"/>
    <x v="0"/>
    <x v="0"/>
    <x v="0"/>
    <x v="0"/>
    <x v="2"/>
    <x v="328"/>
    <x v="0"/>
    <x v="304"/>
    <x v="48"/>
    <x v="0"/>
    <x v="1"/>
    <x v="2"/>
    <x v="0"/>
    <x v="2"/>
    <x v="2"/>
    <x v="0"/>
    <x v="0"/>
    <x v="0"/>
    <x v="0"/>
    <x v="0"/>
    <x v="0"/>
  </r>
  <r>
    <x v="423"/>
    <x v="0"/>
    <x v="19"/>
    <x v="0"/>
    <x v="0"/>
    <x v="0"/>
    <x v="0"/>
    <x v="81"/>
    <x v="329"/>
    <x v="0"/>
    <x v="305"/>
    <x v="49"/>
    <x v="0"/>
    <x v="0"/>
    <x v="2"/>
    <x v="0"/>
    <x v="2"/>
    <x v="0"/>
    <x v="0"/>
    <x v="0"/>
    <x v="0"/>
    <x v="0"/>
    <x v="0"/>
    <x v="0"/>
  </r>
  <r>
    <x v="424"/>
    <x v="0"/>
    <x v="19"/>
    <x v="0"/>
    <x v="0"/>
    <x v="0"/>
    <x v="0"/>
    <x v="81"/>
    <x v="330"/>
    <x v="0"/>
    <x v="306"/>
    <x v="49"/>
    <x v="0"/>
    <x v="0"/>
    <x v="2"/>
    <x v="0"/>
    <x v="2"/>
    <x v="0"/>
    <x v="0"/>
    <x v="0"/>
    <x v="0"/>
    <x v="0"/>
    <x v="0"/>
    <x v="0"/>
  </r>
  <r>
    <x v="425"/>
    <x v="0"/>
    <x v="19"/>
    <x v="0"/>
    <x v="0"/>
    <x v="0"/>
    <x v="0"/>
    <x v="81"/>
    <x v="331"/>
    <x v="0"/>
    <x v="307"/>
    <x v="50"/>
    <x v="0"/>
    <x v="0"/>
    <x v="2"/>
    <x v="0"/>
    <x v="2"/>
    <x v="0"/>
    <x v="0"/>
    <x v="0"/>
    <x v="0"/>
    <x v="0"/>
    <x v="0"/>
    <x v="0"/>
  </r>
  <r>
    <x v="426"/>
    <x v="0"/>
    <x v="19"/>
    <x v="0"/>
    <x v="0"/>
    <x v="0"/>
    <x v="0"/>
    <x v="81"/>
    <x v="332"/>
    <x v="0"/>
    <x v="308"/>
    <x v="48"/>
    <x v="0"/>
    <x v="1"/>
    <x v="2"/>
    <x v="0"/>
    <x v="2"/>
    <x v="2"/>
    <x v="0"/>
    <x v="0"/>
    <x v="0"/>
    <x v="0"/>
    <x v="0"/>
    <x v="0"/>
  </r>
  <r>
    <x v="427"/>
    <x v="0"/>
    <x v="19"/>
    <x v="0"/>
    <x v="0"/>
    <x v="0"/>
    <x v="0"/>
    <x v="94"/>
    <x v="333"/>
    <x v="0"/>
    <x v="309"/>
    <x v="47"/>
    <x v="0"/>
    <x v="0"/>
    <x v="2"/>
    <x v="0"/>
    <x v="2"/>
    <x v="4"/>
    <x v="0"/>
    <x v="0"/>
    <x v="0"/>
    <x v="0"/>
    <x v="0"/>
    <x v="0"/>
  </r>
  <r>
    <x v="428"/>
    <x v="0"/>
    <x v="19"/>
    <x v="0"/>
    <x v="0"/>
    <x v="0"/>
    <x v="0"/>
    <x v="94"/>
    <x v="334"/>
    <x v="0"/>
    <x v="310"/>
    <x v="47"/>
    <x v="0"/>
    <x v="0"/>
    <x v="2"/>
    <x v="0"/>
    <x v="2"/>
    <x v="0"/>
    <x v="0"/>
    <x v="0"/>
    <x v="0"/>
    <x v="0"/>
    <x v="0"/>
    <x v="0"/>
  </r>
  <r>
    <x v="429"/>
    <x v="0"/>
    <x v="19"/>
    <x v="0"/>
    <x v="0"/>
    <x v="0"/>
    <x v="0"/>
    <x v="94"/>
    <x v="335"/>
    <x v="0"/>
    <x v="311"/>
    <x v="47"/>
    <x v="0"/>
    <x v="0"/>
    <x v="2"/>
    <x v="0"/>
    <x v="2"/>
    <x v="4"/>
    <x v="0"/>
    <x v="0"/>
    <x v="0"/>
    <x v="0"/>
    <x v="0"/>
    <x v="0"/>
  </r>
  <r>
    <x v="430"/>
    <x v="0"/>
    <x v="19"/>
    <x v="0"/>
    <x v="0"/>
    <x v="0"/>
    <x v="0"/>
    <x v="94"/>
    <x v="336"/>
    <x v="0"/>
    <x v="312"/>
    <x v="47"/>
    <x v="0"/>
    <x v="0"/>
    <x v="2"/>
    <x v="0"/>
    <x v="2"/>
    <x v="0"/>
    <x v="0"/>
    <x v="0"/>
    <x v="0"/>
    <x v="0"/>
    <x v="0"/>
    <x v="0"/>
  </r>
  <r>
    <x v="431"/>
    <x v="0"/>
    <x v="19"/>
    <x v="0"/>
    <x v="0"/>
    <x v="0"/>
    <x v="0"/>
    <x v="94"/>
    <x v="337"/>
    <x v="0"/>
    <x v="313"/>
    <x v="51"/>
    <x v="0"/>
    <x v="1"/>
    <x v="2"/>
    <x v="0"/>
    <x v="2"/>
    <x v="2"/>
    <x v="0"/>
    <x v="0"/>
    <x v="0"/>
    <x v="0"/>
    <x v="0"/>
    <x v="0"/>
  </r>
  <r>
    <x v="432"/>
    <x v="0"/>
    <x v="19"/>
    <x v="0"/>
    <x v="0"/>
    <x v="0"/>
    <x v="0"/>
    <x v="95"/>
    <x v="338"/>
    <x v="0"/>
    <x v="314"/>
    <x v="47"/>
    <x v="0"/>
    <x v="0"/>
    <x v="2"/>
    <x v="0"/>
    <x v="2"/>
    <x v="0"/>
    <x v="0"/>
    <x v="0"/>
    <x v="0"/>
    <x v="0"/>
    <x v="0"/>
    <x v="0"/>
  </r>
  <r>
    <x v="433"/>
    <x v="0"/>
    <x v="19"/>
    <x v="0"/>
    <x v="0"/>
    <x v="0"/>
    <x v="0"/>
    <x v="95"/>
    <x v="339"/>
    <x v="0"/>
    <x v="315"/>
    <x v="47"/>
    <x v="0"/>
    <x v="0"/>
    <x v="2"/>
    <x v="0"/>
    <x v="2"/>
    <x v="0"/>
    <x v="0"/>
    <x v="0"/>
    <x v="0"/>
    <x v="0"/>
    <x v="0"/>
    <x v="0"/>
  </r>
  <r>
    <x v="434"/>
    <x v="0"/>
    <x v="19"/>
    <x v="0"/>
    <x v="0"/>
    <x v="0"/>
    <x v="0"/>
    <x v="95"/>
    <x v="340"/>
    <x v="0"/>
    <x v="316"/>
    <x v="47"/>
    <x v="0"/>
    <x v="0"/>
    <x v="2"/>
    <x v="0"/>
    <x v="2"/>
    <x v="4"/>
    <x v="0"/>
    <x v="0"/>
    <x v="0"/>
    <x v="0"/>
    <x v="0"/>
    <x v="0"/>
  </r>
  <r>
    <x v="435"/>
    <x v="0"/>
    <x v="19"/>
    <x v="0"/>
    <x v="0"/>
    <x v="0"/>
    <x v="0"/>
    <x v="95"/>
    <x v="341"/>
    <x v="0"/>
    <x v="317"/>
    <x v="52"/>
    <x v="0"/>
    <x v="1"/>
    <x v="2"/>
    <x v="0"/>
    <x v="2"/>
    <x v="2"/>
    <x v="0"/>
    <x v="0"/>
    <x v="0"/>
    <x v="0"/>
    <x v="0"/>
    <x v="0"/>
  </r>
  <r>
    <x v="436"/>
    <x v="0"/>
    <x v="19"/>
    <x v="0"/>
    <x v="0"/>
    <x v="0"/>
    <x v="0"/>
    <x v="96"/>
    <x v="342"/>
    <x v="0"/>
    <x v="318"/>
    <x v="53"/>
    <x v="0"/>
    <x v="0"/>
    <x v="2"/>
    <x v="0"/>
    <x v="2"/>
    <x v="0"/>
    <x v="0"/>
    <x v="0"/>
    <x v="0"/>
    <x v="0"/>
    <x v="0"/>
    <x v="0"/>
  </r>
  <r>
    <x v="437"/>
    <x v="0"/>
    <x v="19"/>
    <x v="0"/>
    <x v="0"/>
    <x v="0"/>
    <x v="0"/>
    <x v="96"/>
    <x v="343"/>
    <x v="0"/>
    <x v="319"/>
    <x v="53"/>
    <x v="0"/>
    <x v="0"/>
    <x v="2"/>
    <x v="0"/>
    <x v="2"/>
    <x v="0"/>
    <x v="0"/>
    <x v="0"/>
    <x v="0"/>
    <x v="0"/>
    <x v="0"/>
    <x v="0"/>
  </r>
  <r>
    <x v="438"/>
    <x v="0"/>
    <x v="19"/>
    <x v="0"/>
    <x v="0"/>
    <x v="0"/>
    <x v="0"/>
    <x v="97"/>
    <x v="344"/>
    <x v="0"/>
    <x v="320"/>
    <x v="54"/>
    <x v="0"/>
    <x v="0"/>
    <x v="2"/>
    <x v="0"/>
    <x v="2"/>
    <x v="0"/>
    <x v="0"/>
    <x v="0"/>
    <x v="0"/>
    <x v="0"/>
    <x v="0"/>
    <x v="0"/>
  </r>
  <r>
    <x v="439"/>
    <x v="0"/>
    <x v="19"/>
    <x v="0"/>
    <x v="0"/>
    <x v="0"/>
    <x v="0"/>
    <x v="97"/>
    <x v="345"/>
    <x v="0"/>
    <x v="321"/>
    <x v="54"/>
    <x v="0"/>
    <x v="1"/>
    <x v="2"/>
    <x v="0"/>
    <x v="2"/>
    <x v="2"/>
    <x v="0"/>
    <x v="0"/>
    <x v="0"/>
    <x v="0"/>
    <x v="0"/>
    <x v="0"/>
  </r>
  <r>
    <x v="440"/>
    <x v="0"/>
    <x v="19"/>
    <x v="0"/>
    <x v="0"/>
    <x v="0"/>
    <x v="0"/>
    <x v="79"/>
    <x v="346"/>
    <x v="0"/>
    <x v="322"/>
    <x v="54"/>
    <x v="0"/>
    <x v="0"/>
    <x v="2"/>
    <x v="0"/>
    <x v="2"/>
    <x v="0"/>
    <x v="0"/>
    <x v="0"/>
    <x v="0"/>
    <x v="0"/>
    <x v="0"/>
    <x v="0"/>
  </r>
  <r>
    <x v="441"/>
    <x v="0"/>
    <x v="19"/>
    <x v="0"/>
    <x v="0"/>
    <x v="0"/>
    <x v="0"/>
    <x v="79"/>
    <x v="347"/>
    <x v="0"/>
    <x v="323"/>
    <x v="54"/>
    <x v="0"/>
    <x v="1"/>
    <x v="2"/>
    <x v="0"/>
    <x v="2"/>
    <x v="2"/>
    <x v="0"/>
    <x v="0"/>
    <x v="0"/>
    <x v="0"/>
    <x v="0"/>
    <x v="0"/>
  </r>
  <r>
    <x v="442"/>
    <x v="0"/>
    <x v="19"/>
    <x v="0"/>
    <x v="0"/>
    <x v="0"/>
    <x v="0"/>
    <x v="98"/>
    <x v="348"/>
    <x v="0"/>
    <x v="324"/>
    <x v="54"/>
    <x v="0"/>
    <x v="0"/>
    <x v="2"/>
    <x v="0"/>
    <x v="2"/>
    <x v="0"/>
    <x v="0"/>
    <x v="0"/>
    <x v="0"/>
    <x v="0"/>
    <x v="0"/>
    <x v="0"/>
  </r>
  <r>
    <x v="443"/>
    <x v="0"/>
    <x v="19"/>
    <x v="0"/>
    <x v="0"/>
    <x v="0"/>
    <x v="0"/>
    <x v="98"/>
    <x v="349"/>
    <x v="0"/>
    <x v="325"/>
    <x v="54"/>
    <x v="0"/>
    <x v="1"/>
    <x v="2"/>
    <x v="0"/>
    <x v="2"/>
    <x v="2"/>
    <x v="0"/>
    <x v="0"/>
    <x v="0"/>
    <x v="0"/>
    <x v="0"/>
    <x v="0"/>
  </r>
  <r>
    <x v="444"/>
    <x v="0"/>
    <x v="19"/>
    <x v="0"/>
    <x v="0"/>
    <x v="0"/>
    <x v="0"/>
    <x v="98"/>
    <x v="350"/>
    <x v="0"/>
    <x v="324"/>
    <x v="54"/>
    <x v="0"/>
    <x v="0"/>
    <x v="2"/>
    <x v="0"/>
    <x v="2"/>
    <x v="0"/>
    <x v="0"/>
    <x v="0"/>
    <x v="0"/>
    <x v="0"/>
    <x v="0"/>
    <x v="0"/>
  </r>
  <r>
    <x v="445"/>
    <x v="0"/>
    <x v="19"/>
    <x v="0"/>
    <x v="0"/>
    <x v="0"/>
    <x v="0"/>
    <x v="98"/>
    <x v="349"/>
    <x v="0"/>
    <x v="325"/>
    <x v="51"/>
    <x v="0"/>
    <x v="1"/>
    <x v="2"/>
    <x v="0"/>
    <x v="2"/>
    <x v="2"/>
    <x v="0"/>
    <x v="0"/>
    <x v="0"/>
    <x v="0"/>
    <x v="0"/>
    <x v="0"/>
  </r>
  <r>
    <x v="446"/>
    <x v="0"/>
    <x v="19"/>
    <x v="0"/>
    <x v="0"/>
    <x v="0"/>
    <x v="0"/>
    <x v="93"/>
    <x v="351"/>
    <x v="0"/>
    <x v="326"/>
    <x v="55"/>
    <x v="0"/>
    <x v="0"/>
    <x v="2"/>
    <x v="0"/>
    <x v="2"/>
    <x v="0"/>
    <x v="0"/>
    <x v="0"/>
    <x v="0"/>
    <x v="0"/>
    <x v="0"/>
    <x v="0"/>
  </r>
  <r>
    <x v="447"/>
    <x v="0"/>
    <x v="19"/>
    <x v="0"/>
    <x v="0"/>
    <x v="0"/>
    <x v="0"/>
    <x v="93"/>
    <x v="352"/>
    <x v="0"/>
    <x v="327"/>
    <x v="55"/>
    <x v="0"/>
    <x v="0"/>
    <x v="2"/>
    <x v="0"/>
    <x v="2"/>
    <x v="4"/>
    <x v="0"/>
    <x v="0"/>
    <x v="0"/>
    <x v="0"/>
    <x v="0"/>
    <x v="0"/>
  </r>
  <r>
    <x v="448"/>
    <x v="0"/>
    <x v="19"/>
    <x v="0"/>
    <x v="0"/>
    <x v="0"/>
    <x v="0"/>
    <x v="0"/>
    <x v="353"/>
    <x v="0"/>
    <x v="328"/>
    <x v="56"/>
    <x v="0"/>
    <x v="0"/>
    <x v="2"/>
    <x v="0"/>
    <x v="2"/>
    <x v="0"/>
    <x v="0"/>
    <x v="0"/>
    <x v="0"/>
    <x v="0"/>
    <x v="0"/>
    <x v="0"/>
  </r>
  <r>
    <x v="449"/>
    <x v="0"/>
    <x v="15"/>
    <x v="0"/>
    <x v="1"/>
    <x v="1"/>
    <x v="0"/>
    <x v="0"/>
    <x v="354"/>
    <x v="0"/>
    <x v="329"/>
    <x v="57"/>
    <x v="0"/>
    <x v="0"/>
    <x v="0"/>
    <x v="0"/>
    <x v="0"/>
    <x v="1"/>
    <x v="0"/>
    <x v="0"/>
    <x v="0"/>
    <x v="0"/>
    <x v="0"/>
    <x v="0"/>
  </r>
  <r>
    <x v="450"/>
    <x v="0"/>
    <x v="20"/>
    <x v="0"/>
    <x v="1"/>
    <x v="3"/>
    <x v="0"/>
    <x v="0"/>
    <x v="355"/>
    <x v="0"/>
    <x v="330"/>
    <x v="57"/>
    <x v="0"/>
    <x v="0"/>
    <x v="0"/>
    <x v="0"/>
    <x v="0"/>
    <x v="4"/>
    <x v="0"/>
    <x v="0"/>
    <x v="0"/>
    <x v="0"/>
    <x v="0"/>
    <x v="0"/>
  </r>
  <r>
    <x v="451"/>
    <x v="0"/>
    <x v="20"/>
    <x v="0"/>
    <x v="1"/>
    <x v="1"/>
    <x v="0"/>
    <x v="0"/>
    <x v="356"/>
    <x v="0"/>
    <x v="331"/>
    <x v="57"/>
    <x v="0"/>
    <x v="0"/>
    <x v="0"/>
    <x v="0"/>
    <x v="0"/>
    <x v="4"/>
    <x v="0"/>
    <x v="0"/>
    <x v="0"/>
    <x v="0"/>
    <x v="0"/>
    <x v="0"/>
  </r>
  <r>
    <x v="452"/>
    <x v="0"/>
    <x v="20"/>
    <x v="0"/>
    <x v="1"/>
    <x v="3"/>
    <x v="0"/>
    <x v="0"/>
    <x v="357"/>
    <x v="0"/>
    <x v="332"/>
    <x v="57"/>
    <x v="0"/>
    <x v="0"/>
    <x v="0"/>
    <x v="0"/>
    <x v="0"/>
    <x v="4"/>
    <x v="0"/>
    <x v="0"/>
    <x v="0"/>
    <x v="0"/>
    <x v="0"/>
    <x v="0"/>
  </r>
  <r>
    <x v="453"/>
    <x v="0"/>
    <x v="20"/>
    <x v="0"/>
    <x v="1"/>
    <x v="1"/>
    <x v="0"/>
    <x v="0"/>
    <x v="358"/>
    <x v="0"/>
    <x v="333"/>
    <x v="58"/>
    <x v="0"/>
    <x v="0"/>
    <x v="0"/>
    <x v="0"/>
    <x v="0"/>
    <x v="2"/>
    <x v="0"/>
    <x v="0"/>
    <x v="0"/>
    <x v="0"/>
    <x v="0"/>
    <x v="0"/>
  </r>
  <r>
    <x v="454"/>
    <x v="0"/>
    <x v="20"/>
    <x v="0"/>
    <x v="1"/>
    <x v="0"/>
    <x v="0"/>
    <x v="0"/>
    <x v="359"/>
    <x v="0"/>
    <x v="334"/>
    <x v="57"/>
    <x v="0"/>
    <x v="0"/>
    <x v="0"/>
    <x v="0"/>
    <x v="0"/>
    <x v="4"/>
    <x v="0"/>
    <x v="0"/>
    <x v="0"/>
    <x v="0"/>
    <x v="0"/>
    <x v="0"/>
  </r>
  <r>
    <x v="455"/>
    <x v="0"/>
    <x v="20"/>
    <x v="0"/>
    <x v="1"/>
    <x v="0"/>
    <x v="0"/>
    <x v="62"/>
    <x v="360"/>
    <x v="0"/>
    <x v="335"/>
    <x v="57"/>
    <x v="0"/>
    <x v="0"/>
    <x v="0"/>
    <x v="0"/>
    <x v="0"/>
    <x v="4"/>
    <x v="0"/>
    <x v="0"/>
    <x v="0"/>
    <x v="0"/>
    <x v="0"/>
    <x v="0"/>
  </r>
  <r>
    <x v="456"/>
    <x v="0"/>
    <x v="20"/>
    <x v="0"/>
    <x v="1"/>
    <x v="0"/>
    <x v="0"/>
    <x v="62"/>
    <x v="361"/>
    <x v="0"/>
    <x v="336"/>
    <x v="57"/>
    <x v="0"/>
    <x v="0"/>
    <x v="0"/>
    <x v="0"/>
    <x v="0"/>
    <x v="4"/>
    <x v="0"/>
    <x v="0"/>
    <x v="0"/>
    <x v="0"/>
    <x v="0"/>
    <x v="0"/>
  </r>
  <r>
    <x v="457"/>
    <x v="0"/>
    <x v="20"/>
    <x v="0"/>
    <x v="1"/>
    <x v="0"/>
    <x v="0"/>
    <x v="82"/>
    <x v="362"/>
    <x v="0"/>
    <x v="337"/>
    <x v="57"/>
    <x v="0"/>
    <x v="0"/>
    <x v="0"/>
    <x v="0"/>
    <x v="0"/>
    <x v="4"/>
    <x v="0"/>
    <x v="0"/>
    <x v="0"/>
    <x v="0"/>
    <x v="0"/>
    <x v="0"/>
  </r>
  <r>
    <x v="458"/>
    <x v="0"/>
    <x v="20"/>
    <x v="0"/>
    <x v="1"/>
    <x v="0"/>
    <x v="0"/>
    <x v="82"/>
    <x v="363"/>
    <x v="0"/>
    <x v="338"/>
    <x v="57"/>
    <x v="0"/>
    <x v="0"/>
    <x v="0"/>
    <x v="0"/>
    <x v="0"/>
    <x v="4"/>
    <x v="0"/>
    <x v="0"/>
    <x v="0"/>
    <x v="0"/>
    <x v="0"/>
    <x v="0"/>
  </r>
  <r>
    <x v="459"/>
    <x v="0"/>
    <x v="20"/>
    <x v="0"/>
    <x v="1"/>
    <x v="0"/>
    <x v="0"/>
    <x v="2"/>
    <x v="364"/>
    <x v="0"/>
    <x v="339"/>
    <x v="57"/>
    <x v="0"/>
    <x v="0"/>
    <x v="0"/>
    <x v="0"/>
    <x v="0"/>
    <x v="4"/>
    <x v="0"/>
    <x v="0"/>
    <x v="0"/>
    <x v="0"/>
    <x v="0"/>
    <x v="0"/>
  </r>
  <r>
    <x v="460"/>
    <x v="0"/>
    <x v="20"/>
    <x v="0"/>
    <x v="1"/>
    <x v="0"/>
    <x v="0"/>
    <x v="2"/>
    <x v="365"/>
    <x v="0"/>
    <x v="340"/>
    <x v="59"/>
    <x v="0"/>
    <x v="0"/>
    <x v="3"/>
    <x v="0"/>
    <x v="3"/>
    <x v="4"/>
    <x v="0"/>
    <x v="0"/>
    <x v="0"/>
    <x v="0"/>
    <x v="0"/>
    <x v="0"/>
  </r>
  <r>
    <x v="461"/>
    <x v="0"/>
    <x v="20"/>
    <x v="0"/>
    <x v="1"/>
    <x v="0"/>
    <x v="0"/>
    <x v="99"/>
    <x v="366"/>
    <x v="0"/>
    <x v="341"/>
    <x v="57"/>
    <x v="0"/>
    <x v="0"/>
    <x v="0"/>
    <x v="0"/>
    <x v="0"/>
    <x v="4"/>
    <x v="0"/>
    <x v="0"/>
    <x v="0"/>
    <x v="0"/>
    <x v="0"/>
    <x v="0"/>
  </r>
  <r>
    <x v="462"/>
    <x v="0"/>
    <x v="20"/>
    <x v="0"/>
    <x v="1"/>
    <x v="0"/>
    <x v="0"/>
    <x v="99"/>
    <x v="367"/>
    <x v="0"/>
    <x v="342"/>
    <x v="57"/>
    <x v="0"/>
    <x v="0"/>
    <x v="0"/>
    <x v="0"/>
    <x v="0"/>
    <x v="4"/>
    <x v="0"/>
    <x v="0"/>
    <x v="0"/>
    <x v="0"/>
    <x v="0"/>
    <x v="0"/>
  </r>
  <r>
    <x v="463"/>
    <x v="0"/>
    <x v="20"/>
    <x v="0"/>
    <x v="1"/>
    <x v="0"/>
    <x v="0"/>
    <x v="99"/>
    <x v="368"/>
    <x v="0"/>
    <x v="343"/>
    <x v="57"/>
    <x v="0"/>
    <x v="0"/>
    <x v="0"/>
    <x v="0"/>
    <x v="0"/>
    <x v="4"/>
    <x v="0"/>
    <x v="0"/>
    <x v="0"/>
    <x v="0"/>
    <x v="0"/>
    <x v="0"/>
  </r>
  <r>
    <x v="464"/>
    <x v="0"/>
    <x v="20"/>
    <x v="0"/>
    <x v="1"/>
    <x v="0"/>
    <x v="0"/>
    <x v="96"/>
    <x v="369"/>
    <x v="0"/>
    <x v="344"/>
    <x v="60"/>
    <x v="0"/>
    <x v="0"/>
    <x v="0"/>
    <x v="0"/>
    <x v="0"/>
    <x v="0"/>
    <x v="0"/>
    <x v="0"/>
    <x v="0"/>
    <x v="0"/>
    <x v="0"/>
    <x v="0"/>
  </r>
  <r>
    <x v="465"/>
    <x v="0"/>
    <x v="20"/>
    <x v="0"/>
    <x v="1"/>
    <x v="0"/>
    <x v="0"/>
    <x v="96"/>
    <x v="370"/>
    <x v="0"/>
    <x v="345"/>
    <x v="57"/>
    <x v="0"/>
    <x v="0"/>
    <x v="0"/>
    <x v="0"/>
    <x v="0"/>
    <x v="4"/>
    <x v="0"/>
    <x v="0"/>
    <x v="0"/>
    <x v="0"/>
    <x v="0"/>
    <x v="0"/>
  </r>
  <r>
    <x v="466"/>
    <x v="0"/>
    <x v="20"/>
    <x v="0"/>
    <x v="1"/>
    <x v="0"/>
    <x v="0"/>
    <x v="96"/>
    <x v="371"/>
    <x v="0"/>
    <x v="346"/>
    <x v="36"/>
    <x v="0"/>
    <x v="0"/>
    <x v="0"/>
    <x v="0"/>
    <x v="0"/>
    <x v="4"/>
    <x v="0"/>
    <x v="0"/>
    <x v="0"/>
    <x v="0"/>
    <x v="0"/>
    <x v="0"/>
  </r>
  <r>
    <x v="467"/>
    <x v="0"/>
    <x v="20"/>
    <x v="0"/>
    <x v="1"/>
    <x v="0"/>
    <x v="0"/>
    <x v="97"/>
    <x v="372"/>
    <x v="0"/>
    <x v="347"/>
    <x v="36"/>
    <x v="0"/>
    <x v="0"/>
    <x v="0"/>
    <x v="0"/>
    <x v="0"/>
    <x v="4"/>
    <x v="0"/>
    <x v="0"/>
    <x v="0"/>
    <x v="0"/>
    <x v="0"/>
    <x v="0"/>
  </r>
  <r>
    <x v="468"/>
    <x v="0"/>
    <x v="20"/>
    <x v="0"/>
    <x v="1"/>
    <x v="0"/>
    <x v="0"/>
    <x v="97"/>
    <x v="373"/>
    <x v="0"/>
    <x v="348"/>
    <x v="36"/>
    <x v="0"/>
    <x v="0"/>
    <x v="0"/>
    <x v="0"/>
    <x v="0"/>
    <x v="4"/>
    <x v="0"/>
    <x v="0"/>
    <x v="0"/>
    <x v="0"/>
    <x v="0"/>
    <x v="0"/>
  </r>
  <r>
    <x v="469"/>
    <x v="0"/>
    <x v="20"/>
    <x v="0"/>
    <x v="1"/>
    <x v="0"/>
    <x v="0"/>
    <x v="97"/>
    <x v="374"/>
    <x v="0"/>
    <x v="349"/>
    <x v="36"/>
    <x v="0"/>
    <x v="0"/>
    <x v="0"/>
    <x v="0"/>
    <x v="0"/>
    <x v="4"/>
    <x v="0"/>
    <x v="0"/>
    <x v="0"/>
    <x v="0"/>
    <x v="0"/>
    <x v="0"/>
  </r>
  <r>
    <x v="470"/>
    <x v="0"/>
    <x v="20"/>
    <x v="0"/>
    <x v="1"/>
    <x v="0"/>
    <x v="0"/>
    <x v="100"/>
    <x v="375"/>
    <x v="0"/>
    <x v="350"/>
    <x v="61"/>
    <x v="0"/>
    <x v="0"/>
    <x v="0"/>
    <x v="0"/>
    <x v="0"/>
    <x v="4"/>
    <x v="0"/>
    <x v="0"/>
    <x v="0"/>
    <x v="0"/>
    <x v="0"/>
    <x v="0"/>
  </r>
  <r>
    <x v="471"/>
    <x v="0"/>
    <x v="20"/>
    <x v="0"/>
    <x v="1"/>
    <x v="0"/>
    <x v="0"/>
    <x v="101"/>
    <x v="376"/>
    <x v="0"/>
    <x v="351"/>
    <x v="36"/>
    <x v="0"/>
    <x v="0"/>
    <x v="0"/>
    <x v="0"/>
    <x v="0"/>
    <x v="4"/>
    <x v="0"/>
    <x v="0"/>
    <x v="0"/>
    <x v="0"/>
    <x v="0"/>
    <x v="0"/>
  </r>
  <r>
    <x v="472"/>
    <x v="0"/>
    <x v="20"/>
    <x v="0"/>
    <x v="1"/>
    <x v="0"/>
    <x v="0"/>
    <x v="102"/>
    <x v="377"/>
    <x v="0"/>
    <x v="352"/>
    <x v="36"/>
    <x v="0"/>
    <x v="0"/>
    <x v="0"/>
    <x v="0"/>
    <x v="0"/>
    <x v="4"/>
    <x v="0"/>
    <x v="0"/>
    <x v="0"/>
    <x v="0"/>
    <x v="0"/>
    <x v="0"/>
  </r>
  <r>
    <x v="473"/>
    <x v="0"/>
    <x v="20"/>
    <x v="0"/>
    <x v="1"/>
    <x v="0"/>
    <x v="0"/>
    <x v="102"/>
    <x v="378"/>
    <x v="0"/>
    <x v="353"/>
    <x v="36"/>
    <x v="0"/>
    <x v="0"/>
    <x v="0"/>
    <x v="0"/>
    <x v="0"/>
    <x v="4"/>
    <x v="0"/>
    <x v="0"/>
    <x v="0"/>
    <x v="0"/>
    <x v="0"/>
    <x v="0"/>
  </r>
  <r>
    <x v="474"/>
    <x v="0"/>
    <x v="20"/>
    <x v="0"/>
    <x v="1"/>
    <x v="0"/>
    <x v="0"/>
    <x v="102"/>
    <x v="379"/>
    <x v="0"/>
    <x v="354"/>
    <x v="36"/>
    <x v="0"/>
    <x v="0"/>
    <x v="0"/>
    <x v="0"/>
    <x v="0"/>
    <x v="4"/>
    <x v="0"/>
    <x v="0"/>
    <x v="0"/>
    <x v="0"/>
    <x v="0"/>
    <x v="0"/>
  </r>
  <r>
    <x v="475"/>
    <x v="0"/>
    <x v="20"/>
    <x v="0"/>
    <x v="1"/>
    <x v="0"/>
    <x v="0"/>
    <x v="102"/>
    <x v="380"/>
    <x v="0"/>
    <x v="355"/>
    <x v="36"/>
    <x v="0"/>
    <x v="0"/>
    <x v="0"/>
    <x v="0"/>
    <x v="0"/>
    <x v="4"/>
    <x v="0"/>
    <x v="0"/>
    <x v="0"/>
    <x v="0"/>
    <x v="0"/>
    <x v="0"/>
  </r>
  <r>
    <x v="476"/>
    <x v="0"/>
    <x v="20"/>
    <x v="0"/>
    <x v="1"/>
    <x v="0"/>
    <x v="0"/>
    <x v="102"/>
    <x v="381"/>
    <x v="0"/>
    <x v="356"/>
    <x v="36"/>
    <x v="0"/>
    <x v="0"/>
    <x v="0"/>
    <x v="0"/>
    <x v="0"/>
    <x v="4"/>
    <x v="0"/>
    <x v="0"/>
    <x v="0"/>
    <x v="0"/>
    <x v="0"/>
    <x v="0"/>
  </r>
  <r>
    <x v="477"/>
    <x v="0"/>
    <x v="20"/>
    <x v="0"/>
    <x v="1"/>
    <x v="0"/>
    <x v="0"/>
    <x v="103"/>
    <x v="382"/>
    <x v="0"/>
    <x v="357"/>
    <x v="62"/>
    <x v="0"/>
    <x v="0"/>
    <x v="0"/>
    <x v="0"/>
    <x v="0"/>
    <x v="4"/>
    <x v="0"/>
    <x v="0"/>
    <x v="0"/>
    <x v="0"/>
    <x v="0"/>
    <x v="0"/>
  </r>
  <r>
    <x v="478"/>
    <x v="0"/>
    <x v="20"/>
    <x v="0"/>
    <x v="1"/>
    <x v="2"/>
    <x v="0"/>
    <x v="104"/>
    <x v="383"/>
    <x v="0"/>
    <x v="358"/>
    <x v="63"/>
    <x v="0"/>
    <x v="0"/>
    <x v="1"/>
    <x v="0"/>
    <x v="1"/>
    <x v="0"/>
    <x v="0"/>
    <x v="0"/>
    <x v="0"/>
    <x v="0"/>
    <x v="0"/>
    <x v="0"/>
  </r>
  <r>
    <x v="479"/>
    <x v="0"/>
    <x v="20"/>
    <x v="0"/>
    <x v="1"/>
    <x v="0"/>
    <x v="0"/>
    <x v="104"/>
    <x v="384"/>
    <x v="0"/>
    <x v="359"/>
    <x v="36"/>
    <x v="0"/>
    <x v="0"/>
    <x v="0"/>
    <x v="0"/>
    <x v="0"/>
    <x v="4"/>
    <x v="0"/>
    <x v="0"/>
    <x v="0"/>
    <x v="0"/>
    <x v="0"/>
    <x v="0"/>
  </r>
  <r>
    <x v="480"/>
    <x v="0"/>
    <x v="20"/>
    <x v="0"/>
    <x v="1"/>
    <x v="0"/>
    <x v="0"/>
    <x v="105"/>
    <x v="385"/>
    <x v="0"/>
    <x v="360"/>
    <x v="36"/>
    <x v="0"/>
    <x v="0"/>
    <x v="0"/>
    <x v="0"/>
    <x v="0"/>
    <x v="4"/>
    <x v="0"/>
    <x v="0"/>
    <x v="0"/>
    <x v="0"/>
    <x v="0"/>
    <x v="0"/>
  </r>
  <r>
    <x v="481"/>
    <x v="0"/>
    <x v="20"/>
    <x v="0"/>
    <x v="1"/>
    <x v="0"/>
    <x v="0"/>
    <x v="106"/>
    <x v="386"/>
    <x v="0"/>
    <x v="361"/>
    <x v="36"/>
    <x v="0"/>
    <x v="0"/>
    <x v="0"/>
    <x v="0"/>
    <x v="0"/>
    <x v="4"/>
    <x v="0"/>
    <x v="0"/>
    <x v="0"/>
    <x v="0"/>
    <x v="0"/>
    <x v="0"/>
  </r>
  <r>
    <x v="482"/>
    <x v="0"/>
    <x v="20"/>
    <x v="0"/>
    <x v="1"/>
    <x v="0"/>
    <x v="0"/>
    <x v="98"/>
    <x v="387"/>
    <x v="0"/>
    <x v="362"/>
    <x v="36"/>
    <x v="0"/>
    <x v="0"/>
    <x v="0"/>
    <x v="0"/>
    <x v="0"/>
    <x v="4"/>
    <x v="0"/>
    <x v="0"/>
    <x v="0"/>
    <x v="0"/>
    <x v="0"/>
    <x v="0"/>
  </r>
  <r>
    <x v="483"/>
    <x v="0"/>
    <x v="20"/>
    <x v="0"/>
    <x v="1"/>
    <x v="0"/>
    <x v="0"/>
    <x v="98"/>
    <x v="388"/>
    <x v="0"/>
    <x v="363"/>
    <x v="36"/>
    <x v="0"/>
    <x v="0"/>
    <x v="0"/>
    <x v="0"/>
    <x v="0"/>
    <x v="4"/>
    <x v="0"/>
    <x v="0"/>
    <x v="0"/>
    <x v="0"/>
    <x v="0"/>
    <x v="0"/>
  </r>
  <r>
    <x v="484"/>
    <x v="0"/>
    <x v="20"/>
    <x v="0"/>
    <x v="1"/>
    <x v="0"/>
    <x v="0"/>
    <x v="107"/>
    <x v="389"/>
    <x v="0"/>
    <x v="364"/>
    <x v="36"/>
    <x v="0"/>
    <x v="0"/>
    <x v="0"/>
    <x v="0"/>
    <x v="0"/>
    <x v="4"/>
    <x v="0"/>
    <x v="0"/>
    <x v="0"/>
    <x v="0"/>
    <x v="0"/>
    <x v="0"/>
  </r>
  <r>
    <x v="485"/>
    <x v="0"/>
    <x v="20"/>
    <x v="0"/>
    <x v="1"/>
    <x v="0"/>
    <x v="0"/>
    <x v="108"/>
    <x v="390"/>
    <x v="0"/>
    <x v="365"/>
    <x v="36"/>
    <x v="0"/>
    <x v="0"/>
    <x v="0"/>
    <x v="0"/>
    <x v="0"/>
    <x v="4"/>
    <x v="0"/>
    <x v="0"/>
    <x v="0"/>
    <x v="0"/>
    <x v="0"/>
    <x v="0"/>
  </r>
  <r>
    <x v="486"/>
    <x v="0"/>
    <x v="20"/>
    <x v="0"/>
    <x v="1"/>
    <x v="0"/>
    <x v="0"/>
    <x v="108"/>
    <x v="391"/>
    <x v="0"/>
    <x v="366"/>
    <x v="36"/>
    <x v="0"/>
    <x v="0"/>
    <x v="0"/>
    <x v="0"/>
    <x v="0"/>
    <x v="4"/>
    <x v="0"/>
    <x v="0"/>
    <x v="0"/>
    <x v="0"/>
    <x v="0"/>
    <x v="0"/>
  </r>
  <r>
    <x v="487"/>
    <x v="0"/>
    <x v="20"/>
    <x v="0"/>
    <x v="1"/>
    <x v="0"/>
    <x v="0"/>
    <x v="0"/>
    <x v="392"/>
    <x v="0"/>
    <x v="367"/>
    <x v="64"/>
    <x v="0"/>
    <x v="0"/>
    <x v="1"/>
    <x v="0"/>
    <x v="1"/>
    <x v="2"/>
    <x v="0"/>
    <x v="0"/>
    <x v="0"/>
    <x v="0"/>
    <x v="0"/>
    <x v="0"/>
  </r>
  <r>
    <x v="488"/>
    <x v="0"/>
    <x v="20"/>
    <x v="0"/>
    <x v="1"/>
    <x v="0"/>
    <x v="0"/>
    <x v="0"/>
    <x v="393"/>
    <x v="0"/>
    <x v="368"/>
    <x v="36"/>
    <x v="0"/>
    <x v="0"/>
    <x v="0"/>
    <x v="0"/>
    <x v="0"/>
    <x v="4"/>
    <x v="0"/>
    <x v="0"/>
    <x v="0"/>
    <x v="0"/>
    <x v="0"/>
    <x v="0"/>
  </r>
  <r>
    <x v="489"/>
    <x v="0"/>
    <x v="20"/>
    <x v="0"/>
    <x v="1"/>
    <x v="0"/>
    <x v="0"/>
    <x v="0"/>
    <x v="394"/>
    <x v="0"/>
    <x v="369"/>
    <x v="36"/>
    <x v="0"/>
    <x v="0"/>
    <x v="0"/>
    <x v="0"/>
    <x v="0"/>
    <x v="4"/>
    <x v="0"/>
    <x v="0"/>
    <x v="0"/>
    <x v="0"/>
    <x v="0"/>
    <x v="0"/>
  </r>
  <r>
    <x v="490"/>
    <x v="0"/>
    <x v="20"/>
    <x v="0"/>
    <x v="1"/>
    <x v="0"/>
    <x v="0"/>
    <x v="0"/>
    <x v="395"/>
    <x v="0"/>
    <x v="370"/>
    <x v="36"/>
    <x v="0"/>
    <x v="0"/>
    <x v="0"/>
    <x v="0"/>
    <x v="0"/>
    <x v="4"/>
    <x v="0"/>
    <x v="0"/>
    <x v="0"/>
    <x v="0"/>
    <x v="0"/>
    <x v="0"/>
  </r>
  <r>
    <x v="491"/>
    <x v="0"/>
    <x v="20"/>
    <x v="0"/>
    <x v="1"/>
    <x v="0"/>
    <x v="0"/>
    <x v="0"/>
    <x v="396"/>
    <x v="0"/>
    <x v="371"/>
    <x v="36"/>
    <x v="0"/>
    <x v="0"/>
    <x v="0"/>
    <x v="0"/>
    <x v="0"/>
    <x v="4"/>
    <x v="0"/>
    <x v="0"/>
    <x v="0"/>
    <x v="0"/>
    <x v="0"/>
    <x v="0"/>
  </r>
  <r>
    <x v="492"/>
    <x v="0"/>
    <x v="20"/>
    <x v="0"/>
    <x v="1"/>
    <x v="0"/>
    <x v="0"/>
    <x v="0"/>
    <x v="394"/>
    <x v="0"/>
    <x v="369"/>
    <x v="36"/>
    <x v="0"/>
    <x v="0"/>
    <x v="0"/>
    <x v="0"/>
    <x v="0"/>
    <x v="4"/>
    <x v="0"/>
    <x v="0"/>
    <x v="0"/>
    <x v="0"/>
    <x v="0"/>
    <x v="0"/>
  </r>
  <r>
    <x v="493"/>
    <x v="0"/>
    <x v="20"/>
    <x v="0"/>
    <x v="1"/>
    <x v="0"/>
    <x v="0"/>
    <x v="0"/>
    <x v="397"/>
    <x v="0"/>
    <x v="372"/>
    <x v="36"/>
    <x v="0"/>
    <x v="0"/>
    <x v="0"/>
    <x v="0"/>
    <x v="0"/>
    <x v="4"/>
    <x v="0"/>
    <x v="0"/>
    <x v="0"/>
    <x v="0"/>
    <x v="0"/>
    <x v="0"/>
  </r>
  <r>
    <x v="494"/>
    <x v="0"/>
    <x v="20"/>
    <x v="0"/>
    <x v="1"/>
    <x v="0"/>
    <x v="0"/>
    <x v="0"/>
    <x v="394"/>
    <x v="0"/>
    <x v="369"/>
    <x v="36"/>
    <x v="0"/>
    <x v="0"/>
    <x v="0"/>
    <x v="0"/>
    <x v="0"/>
    <x v="4"/>
    <x v="0"/>
    <x v="0"/>
    <x v="0"/>
    <x v="0"/>
    <x v="0"/>
    <x v="0"/>
  </r>
  <r>
    <x v="495"/>
    <x v="0"/>
    <x v="20"/>
    <x v="0"/>
    <x v="1"/>
    <x v="0"/>
    <x v="0"/>
    <x v="0"/>
    <x v="398"/>
    <x v="0"/>
    <x v="373"/>
    <x v="36"/>
    <x v="0"/>
    <x v="0"/>
    <x v="0"/>
    <x v="0"/>
    <x v="0"/>
    <x v="4"/>
    <x v="0"/>
    <x v="0"/>
    <x v="0"/>
    <x v="0"/>
    <x v="0"/>
    <x v="0"/>
  </r>
  <r>
    <x v="496"/>
    <x v="0"/>
    <x v="20"/>
    <x v="0"/>
    <x v="1"/>
    <x v="0"/>
    <x v="0"/>
    <x v="0"/>
    <x v="399"/>
    <x v="0"/>
    <x v="374"/>
    <x v="36"/>
    <x v="0"/>
    <x v="0"/>
    <x v="0"/>
    <x v="0"/>
    <x v="0"/>
    <x v="4"/>
    <x v="0"/>
    <x v="0"/>
    <x v="0"/>
    <x v="0"/>
    <x v="0"/>
    <x v="0"/>
  </r>
  <r>
    <x v="497"/>
    <x v="0"/>
    <x v="20"/>
    <x v="0"/>
    <x v="1"/>
    <x v="0"/>
    <x v="0"/>
    <x v="0"/>
    <x v="394"/>
    <x v="0"/>
    <x v="369"/>
    <x v="36"/>
    <x v="0"/>
    <x v="0"/>
    <x v="0"/>
    <x v="0"/>
    <x v="0"/>
    <x v="4"/>
    <x v="0"/>
    <x v="0"/>
    <x v="0"/>
    <x v="0"/>
    <x v="0"/>
    <x v="0"/>
  </r>
  <r>
    <x v="498"/>
    <x v="0"/>
    <x v="20"/>
    <x v="0"/>
    <x v="1"/>
    <x v="0"/>
    <x v="0"/>
    <x v="0"/>
    <x v="400"/>
    <x v="0"/>
    <x v="375"/>
    <x v="36"/>
    <x v="0"/>
    <x v="0"/>
    <x v="0"/>
    <x v="0"/>
    <x v="0"/>
    <x v="4"/>
    <x v="0"/>
    <x v="0"/>
    <x v="0"/>
    <x v="0"/>
    <x v="0"/>
    <x v="0"/>
  </r>
  <r>
    <x v="499"/>
    <x v="0"/>
    <x v="20"/>
    <x v="0"/>
    <x v="1"/>
    <x v="0"/>
    <x v="0"/>
    <x v="0"/>
    <x v="401"/>
    <x v="0"/>
    <x v="376"/>
    <x v="36"/>
    <x v="0"/>
    <x v="0"/>
    <x v="0"/>
    <x v="0"/>
    <x v="0"/>
    <x v="4"/>
    <x v="0"/>
    <x v="0"/>
    <x v="0"/>
    <x v="0"/>
    <x v="0"/>
    <x v="0"/>
  </r>
  <r>
    <x v="500"/>
    <x v="0"/>
    <x v="20"/>
    <x v="0"/>
    <x v="1"/>
    <x v="0"/>
    <x v="0"/>
    <x v="0"/>
    <x v="394"/>
    <x v="0"/>
    <x v="369"/>
    <x v="36"/>
    <x v="0"/>
    <x v="0"/>
    <x v="0"/>
    <x v="0"/>
    <x v="0"/>
    <x v="4"/>
    <x v="0"/>
    <x v="0"/>
    <x v="0"/>
    <x v="0"/>
    <x v="0"/>
    <x v="0"/>
  </r>
  <r>
    <x v="501"/>
    <x v="0"/>
    <x v="20"/>
    <x v="0"/>
    <x v="1"/>
    <x v="0"/>
    <x v="0"/>
    <x v="0"/>
    <x v="402"/>
    <x v="0"/>
    <x v="377"/>
    <x v="36"/>
    <x v="0"/>
    <x v="0"/>
    <x v="0"/>
    <x v="0"/>
    <x v="0"/>
    <x v="4"/>
    <x v="0"/>
    <x v="0"/>
    <x v="0"/>
    <x v="0"/>
    <x v="0"/>
    <x v="0"/>
  </r>
  <r>
    <x v="502"/>
    <x v="0"/>
    <x v="20"/>
    <x v="0"/>
    <x v="1"/>
    <x v="0"/>
    <x v="0"/>
    <x v="109"/>
    <x v="403"/>
    <x v="0"/>
    <x v="378"/>
    <x v="36"/>
    <x v="0"/>
    <x v="0"/>
    <x v="0"/>
    <x v="0"/>
    <x v="0"/>
    <x v="4"/>
    <x v="0"/>
    <x v="0"/>
    <x v="0"/>
    <x v="0"/>
    <x v="0"/>
    <x v="0"/>
  </r>
  <r>
    <x v="503"/>
    <x v="0"/>
    <x v="20"/>
    <x v="0"/>
    <x v="1"/>
    <x v="0"/>
    <x v="0"/>
    <x v="109"/>
    <x v="404"/>
    <x v="0"/>
    <x v="379"/>
    <x v="36"/>
    <x v="0"/>
    <x v="0"/>
    <x v="0"/>
    <x v="0"/>
    <x v="0"/>
    <x v="4"/>
    <x v="0"/>
    <x v="0"/>
    <x v="0"/>
    <x v="0"/>
    <x v="0"/>
    <x v="0"/>
  </r>
  <r>
    <x v="504"/>
    <x v="0"/>
    <x v="20"/>
    <x v="0"/>
    <x v="1"/>
    <x v="0"/>
    <x v="0"/>
    <x v="110"/>
    <x v="405"/>
    <x v="0"/>
    <x v="380"/>
    <x v="36"/>
    <x v="0"/>
    <x v="0"/>
    <x v="0"/>
    <x v="0"/>
    <x v="0"/>
    <x v="4"/>
    <x v="0"/>
    <x v="0"/>
    <x v="0"/>
    <x v="0"/>
    <x v="0"/>
    <x v="0"/>
  </r>
  <r>
    <x v="505"/>
    <x v="0"/>
    <x v="20"/>
    <x v="0"/>
    <x v="1"/>
    <x v="0"/>
    <x v="0"/>
    <x v="110"/>
    <x v="406"/>
    <x v="0"/>
    <x v="381"/>
    <x v="36"/>
    <x v="0"/>
    <x v="0"/>
    <x v="0"/>
    <x v="0"/>
    <x v="0"/>
    <x v="4"/>
    <x v="0"/>
    <x v="0"/>
    <x v="0"/>
    <x v="0"/>
    <x v="0"/>
    <x v="0"/>
  </r>
  <r>
    <x v="506"/>
    <x v="0"/>
    <x v="20"/>
    <x v="0"/>
    <x v="1"/>
    <x v="0"/>
    <x v="0"/>
    <x v="0"/>
    <x v="407"/>
    <x v="0"/>
    <x v="382"/>
    <x v="36"/>
    <x v="0"/>
    <x v="0"/>
    <x v="0"/>
    <x v="0"/>
    <x v="0"/>
    <x v="4"/>
    <x v="0"/>
    <x v="0"/>
    <x v="0"/>
    <x v="0"/>
    <x v="0"/>
    <x v="0"/>
  </r>
  <r>
    <x v="507"/>
    <x v="0"/>
    <x v="20"/>
    <x v="0"/>
    <x v="1"/>
    <x v="0"/>
    <x v="0"/>
    <x v="0"/>
    <x v="408"/>
    <x v="0"/>
    <x v="383"/>
    <x v="36"/>
    <x v="0"/>
    <x v="0"/>
    <x v="0"/>
    <x v="0"/>
    <x v="0"/>
    <x v="4"/>
    <x v="0"/>
    <x v="0"/>
    <x v="0"/>
    <x v="0"/>
    <x v="0"/>
    <x v="0"/>
  </r>
  <r>
    <x v="508"/>
    <x v="0"/>
    <x v="20"/>
    <x v="0"/>
    <x v="1"/>
    <x v="0"/>
    <x v="0"/>
    <x v="0"/>
    <x v="409"/>
    <x v="0"/>
    <x v="384"/>
    <x v="36"/>
    <x v="0"/>
    <x v="0"/>
    <x v="0"/>
    <x v="0"/>
    <x v="0"/>
    <x v="4"/>
    <x v="0"/>
    <x v="0"/>
    <x v="0"/>
    <x v="0"/>
    <x v="0"/>
    <x v="0"/>
  </r>
  <r>
    <x v="509"/>
    <x v="0"/>
    <x v="20"/>
    <x v="0"/>
    <x v="1"/>
    <x v="0"/>
    <x v="0"/>
    <x v="0"/>
    <x v="410"/>
    <x v="0"/>
    <x v="385"/>
    <x v="36"/>
    <x v="0"/>
    <x v="0"/>
    <x v="0"/>
    <x v="0"/>
    <x v="0"/>
    <x v="4"/>
    <x v="0"/>
    <x v="0"/>
    <x v="0"/>
    <x v="0"/>
    <x v="0"/>
    <x v="0"/>
  </r>
  <r>
    <x v="510"/>
    <x v="0"/>
    <x v="20"/>
    <x v="0"/>
    <x v="1"/>
    <x v="0"/>
    <x v="0"/>
    <x v="0"/>
    <x v="411"/>
    <x v="0"/>
    <x v="386"/>
    <x v="36"/>
    <x v="0"/>
    <x v="0"/>
    <x v="0"/>
    <x v="0"/>
    <x v="0"/>
    <x v="4"/>
    <x v="0"/>
    <x v="0"/>
    <x v="0"/>
    <x v="0"/>
    <x v="0"/>
    <x v="0"/>
  </r>
  <r>
    <x v="511"/>
    <x v="0"/>
    <x v="20"/>
    <x v="0"/>
    <x v="1"/>
    <x v="0"/>
    <x v="0"/>
    <x v="66"/>
    <x v="412"/>
    <x v="0"/>
    <x v="387"/>
    <x v="36"/>
    <x v="0"/>
    <x v="0"/>
    <x v="0"/>
    <x v="0"/>
    <x v="0"/>
    <x v="4"/>
    <x v="0"/>
    <x v="0"/>
    <x v="0"/>
    <x v="0"/>
    <x v="0"/>
    <x v="0"/>
  </r>
  <r>
    <x v="512"/>
    <x v="0"/>
    <x v="20"/>
    <x v="0"/>
    <x v="1"/>
    <x v="0"/>
    <x v="0"/>
    <x v="111"/>
    <x v="413"/>
    <x v="0"/>
    <x v="388"/>
    <x v="36"/>
    <x v="0"/>
    <x v="0"/>
    <x v="0"/>
    <x v="0"/>
    <x v="0"/>
    <x v="4"/>
    <x v="0"/>
    <x v="0"/>
    <x v="0"/>
    <x v="0"/>
    <x v="0"/>
    <x v="0"/>
  </r>
  <r>
    <x v="513"/>
    <x v="0"/>
    <x v="21"/>
    <x v="0"/>
    <x v="3"/>
    <x v="0"/>
    <x v="0"/>
    <x v="111"/>
    <x v="413"/>
    <x v="0"/>
    <x v="388"/>
    <x v="36"/>
    <x v="0"/>
    <x v="0"/>
    <x v="0"/>
    <x v="0"/>
    <x v="0"/>
    <x v="4"/>
    <x v="0"/>
    <x v="0"/>
    <x v="0"/>
    <x v="0"/>
    <x v="0"/>
    <x v="0"/>
  </r>
  <r>
    <x v="514"/>
    <x v="0"/>
    <x v="20"/>
    <x v="0"/>
    <x v="1"/>
    <x v="0"/>
    <x v="0"/>
    <x v="112"/>
    <x v="414"/>
    <x v="0"/>
    <x v="389"/>
    <x v="36"/>
    <x v="0"/>
    <x v="0"/>
    <x v="0"/>
    <x v="0"/>
    <x v="0"/>
    <x v="4"/>
    <x v="0"/>
    <x v="0"/>
    <x v="0"/>
    <x v="0"/>
    <x v="0"/>
    <x v="0"/>
  </r>
  <r>
    <x v="515"/>
    <x v="0"/>
    <x v="20"/>
    <x v="0"/>
    <x v="1"/>
    <x v="0"/>
    <x v="0"/>
    <x v="113"/>
    <x v="415"/>
    <x v="0"/>
    <x v="390"/>
    <x v="65"/>
    <x v="0"/>
    <x v="3"/>
    <x v="4"/>
    <x v="0"/>
    <x v="4"/>
    <x v="0"/>
    <x v="0"/>
    <x v="0"/>
    <x v="0"/>
    <x v="0"/>
    <x v="0"/>
    <x v="0"/>
  </r>
  <r>
    <x v="516"/>
    <x v="0"/>
    <x v="20"/>
    <x v="0"/>
    <x v="1"/>
    <x v="2"/>
    <x v="0"/>
    <x v="113"/>
    <x v="416"/>
    <x v="0"/>
    <x v="391"/>
    <x v="66"/>
    <x v="0"/>
    <x v="0"/>
    <x v="1"/>
    <x v="0"/>
    <x v="1"/>
    <x v="2"/>
    <x v="0"/>
    <x v="0"/>
    <x v="0"/>
    <x v="0"/>
    <x v="0"/>
    <x v="0"/>
  </r>
  <r>
    <x v="517"/>
    <x v="0"/>
    <x v="20"/>
    <x v="0"/>
    <x v="1"/>
    <x v="0"/>
    <x v="0"/>
    <x v="113"/>
    <x v="417"/>
    <x v="0"/>
    <x v="392"/>
    <x v="36"/>
    <x v="0"/>
    <x v="0"/>
    <x v="0"/>
    <x v="0"/>
    <x v="0"/>
    <x v="4"/>
    <x v="0"/>
    <x v="0"/>
    <x v="0"/>
    <x v="0"/>
    <x v="0"/>
    <x v="0"/>
  </r>
  <r>
    <x v="518"/>
    <x v="0"/>
    <x v="20"/>
    <x v="0"/>
    <x v="1"/>
    <x v="0"/>
    <x v="0"/>
    <x v="0"/>
    <x v="418"/>
    <x v="0"/>
    <x v="393"/>
    <x v="36"/>
    <x v="0"/>
    <x v="0"/>
    <x v="0"/>
    <x v="0"/>
    <x v="0"/>
    <x v="4"/>
    <x v="0"/>
    <x v="0"/>
    <x v="0"/>
    <x v="0"/>
    <x v="0"/>
    <x v="0"/>
  </r>
  <r>
    <x v="519"/>
    <x v="0"/>
    <x v="20"/>
    <x v="0"/>
    <x v="1"/>
    <x v="0"/>
    <x v="0"/>
    <x v="0"/>
    <x v="419"/>
    <x v="0"/>
    <x v="394"/>
    <x v="36"/>
    <x v="0"/>
    <x v="0"/>
    <x v="0"/>
    <x v="0"/>
    <x v="0"/>
    <x v="4"/>
    <x v="0"/>
    <x v="0"/>
    <x v="0"/>
    <x v="0"/>
    <x v="0"/>
    <x v="0"/>
  </r>
  <r>
    <x v="520"/>
    <x v="0"/>
    <x v="20"/>
    <x v="0"/>
    <x v="1"/>
    <x v="0"/>
    <x v="0"/>
    <x v="0"/>
    <x v="420"/>
    <x v="0"/>
    <x v="395"/>
    <x v="67"/>
    <x v="0"/>
    <x v="0"/>
    <x v="0"/>
    <x v="0"/>
    <x v="0"/>
    <x v="4"/>
    <x v="0"/>
    <x v="0"/>
    <x v="0"/>
    <x v="0"/>
    <x v="0"/>
    <x v="0"/>
  </r>
  <r>
    <x v="521"/>
    <x v="0"/>
    <x v="20"/>
    <x v="0"/>
    <x v="1"/>
    <x v="0"/>
    <x v="0"/>
    <x v="0"/>
    <x v="421"/>
    <x v="0"/>
    <x v="396"/>
    <x v="36"/>
    <x v="0"/>
    <x v="0"/>
    <x v="0"/>
    <x v="0"/>
    <x v="0"/>
    <x v="4"/>
    <x v="0"/>
    <x v="0"/>
    <x v="0"/>
    <x v="0"/>
    <x v="0"/>
    <x v="0"/>
  </r>
  <r>
    <x v="522"/>
    <x v="0"/>
    <x v="15"/>
    <x v="0"/>
    <x v="5"/>
    <x v="0"/>
    <x v="0"/>
    <x v="0"/>
    <x v="422"/>
    <x v="0"/>
    <x v="397"/>
    <x v="68"/>
    <x v="0"/>
    <x v="0"/>
    <x v="0"/>
    <x v="0"/>
    <x v="0"/>
    <x v="4"/>
    <x v="0"/>
    <x v="0"/>
    <x v="0"/>
    <x v="0"/>
    <x v="0"/>
    <x v="0"/>
  </r>
  <r>
    <x v="523"/>
    <x v="0"/>
    <x v="15"/>
    <x v="0"/>
    <x v="5"/>
    <x v="0"/>
    <x v="0"/>
    <x v="0"/>
    <x v="423"/>
    <x v="0"/>
    <x v="398"/>
    <x v="69"/>
    <x v="0"/>
    <x v="0"/>
    <x v="0"/>
    <x v="0"/>
    <x v="0"/>
    <x v="1"/>
    <x v="0"/>
    <x v="0"/>
    <x v="0"/>
    <x v="0"/>
    <x v="0"/>
    <x v="0"/>
  </r>
  <r>
    <x v="524"/>
    <x v="0"/>
    <x v="15"/>
    <x v="0"/>
    <x v="5"/>
    <x v="0"/>
    <x v="0"/>
    <x v="114"/>
    <x v="424"/>
    <x v="0"/>
    <x v="399"/>
    <x v="35"/>
    <x v="0"/>
    <x v="2"/>
    <x v="0"/>
    <x v="0"/>
    <x v="0"/>
    <x v="4"/>
    <x v="0"/>
    <x v="0"/>
    <x v="0"/>
    <x v="0"/>
    <x v="0"/>
    <x v="0"/>
  </r>
  <r>
    <x v="525"/>
    <x v="0"/>
    <x v="15"/>
    <x v="0"/>
    <x v="5"/>
    <x v="0"/>
    <x v="0"/>
    <x v="0"/>
    <x v="425"/>
    <x v="0"/>
    <x v="400"/>
    <x v="35"/>
    <x v="0"/>
    <x v="2"/>
    <x v="0"/>
    <x v="0"/>
    <x v="0"/>
    <x v="2"/>
    <x v="0"/>
    <x v="0"/>
    <x v="0"/>
    <x v="0"/>
    <x v="0"/>
    <x v="0"/>
  </r>
  <r>
    <x v="526"/>
    <x v="0"/>
    <x v="15"/>
    <x v="0"/>
    <x v="0"/>
    <x v="0"/>
    <x v="0"/>
    <x v="0"/>
    <x v="426"/>
    <x v="0"/>
    <x v="401"/>
    <x v="70"/>
    <x v="0"/>
    <x v="2"/>
    <x v="1"/>
    <x v="0"/>
    <x v="1"/>
    <x v="1"/>
    <x v="0"/>
    <x v="0"/>
    <x v="0"/>
    <x v="0"/>
    <x v="0"/>
    <x v="0"/>
  </r>
  <r>
    <x v="527"/>
    <x v="0"/>
    <x v="15"/>
    <x v="0"/>
    <x v="5"/>
    <x v="0"/>
    <x v="0"/>
    <x v="0"/>
    <x v="427"/>
    <x v="0"/>
    <x v="402"/>
    <x v="25"/>
    <x v="0"/>
    <x v="2"/>
    <x v="0"/>
    <x v="0"/>
    <x v="0"/>
    <x v="4"/>
    <x v="0"/>
    <x v="0"/>
    <x v="0"/>
    <x v="0"/>
    <x v="0"/>
    <x v="0"/>
  </r>
  <r>
    <x v="528"/>
    <x v="0"/>
    <x v="15"/>
    <x v="0"/>
    <x v="0"/>
    <x v="3"/>
    <x v="0"/>
    <x v="0"/>
    <x v="428"/>
    <x v="0"/>
    <x v="403"/>
    <x v="25"/>
    <x v="0"/>
    <x v="2"/>
    <x v="0"/>
    <x v="0"/>
    <x v="0"/>
    <x v="4"/>
    <x v="0"/>
    <x v="0"/>
    <x v="0"/>
    <x v="0"/>
    <x v="0"/>
    <x v="0"/>
  </r>
  <r>
    <x v="529"/>
    <x v="0"/>
    <x v="15"/>
    <x v="0"/>
    <x v="5"/>
    <x v="1"/>
    <x v="0"/>
    <x v="115"/>
    <x v="429"/>
    <x v="0"/>
    <x v="404"/>
    <x v="71"/>
    <x v="0"/>
    <x v="2"/>
    <x v="1"/>
    <x v="0"/>
    <x v="1"/>
    <x v="0"/>
    <x v="0"/>
    <x v="0"/>
    <x v="0"/>
    <x v="0"/>
    <x v="0"/>
    <x v="0"/>
  </r>
  <r>
    <x v="530"/>
    <x v="0"/>
    <x v="15"/>
    <x v="0"/>
    <x v="5"/>
    <x v="1"/>
    <x v="0"/>
    <x v="0"/>
    <x v="430"/>
    <x v="0"/>
    <x v="405"/>
    <x v="25"/>
    <x v="0"/>
    <x v="2"/>
    <x v="0"/>
    <x v="0"/>
    <x v="0"/>
    <x v="4"/>
    <x v="0"/>
    <x v="0"/>
    <x v="0"/>
    <x v="0"/>
    <x v="0"/>
    <x v="0"/>
  </r>
  <r>
    <x v="531"/>
    <x v="0"/>
    <x v="15"/>
    <x v="0"/>
    <x v="5"/>
    <x v="1"/>
    <x v="0"/>
    <x v="0"/>
    <x v="431"/>
    <x v="0"/>
    <x v="406"/>
    <x v="36"/>
    <x v="0"/>
    <x v="0"/>
    <x v="0"/>
    <x v="0"/>
    <x v="0"/>
    <x v="4"/>
    <x v="0"/>
    <x v="0"/>
    <x v="0"/>
    <x v="0"/>
    <x v="0"/>
    <x v="0"/>
  </r>
  <r>
    <x v="532"/>
    <x v="0"/>
    <x v="15"/>
    <x v="0"/>
    <x v="5"/>
    <x v="0"/>
    <x v="0"/>
    <x v="0"/>
    <x v="432"/>
    <x v="0"/>
    <x v="407"/>
    <x v="36"/>
    <x v="0"/>
    <x v="0"/>
    <x v="0"/>
    <x v="0"/>
    <x v="0"/>
    <x v="4"/>
    <x v="0"/>
    <x v="0"/>
    <x v="0"/>
    <x v="0"/>
    <x v="0"/>
    <x v="0"/>
  </r>
  <r>
    <x v="533"/>
    <x v="0"/>
    <x v="15"/>
    <x v="0"/>
    <x v="5"/>
    <x v="3"/>
    <x v="0"/>
    <x v="0"/>
    <x v="433"/>
    <x v="0"/>
    <x v="408"/>
    <x v="36"/>
    <x v="0"/>
    <x v="0"/>
    <x v="0"/>
    <x v="0"/>
    <x v="0"/>
    <x v="4"/>
    <x v="0"/>
    <x v="0"/>
    <x v="0"/>
    <x v="0"/>
    <x v="0"/>
    <x v="0"/>
  </r>
  <r>
    <x v="534"/>
    <x v="0"/>
    <x v="15"/>
    <x v="0"/>
    <x v="5"/>
    <x v="3"/>
    <x v="0"/>
    <x v="0"/>
    <x v="434"/>
    <x v="0"/>
    <x v="409"/>
    <x v="25"/>
    <x v="0"/>
    <x v="2"/>
    <x v="2"/>
    <x v="0"/>
    <x v="2"/>
    <x v="4"/>
    <x v="0"/>
    <x v="0"/>
    <x v="0"/>
    <x v="0"/>
    <x v="0"/>
    <x v="0"/>
  </r>
  <r>
    <x v="535"/>
    <x v="0"/>
    <x v="15"/>
    <x v="0"/>
    <x v="5"/>
    <x v="3"/>
    <x v="0"/>
    <x v="0"/>
    <x v="435"/>
    <x v="0"/>
    <x v="410"/>
    <x v="25"/>
    <x v="0"/>
    <x v="2"/>
    <x v="0"/>
    <x v="0"/>
    <x v="0"/>
    <x v="4"/>
    <x v="0"/>
    <x v="0"/>
    <x v="0"/>
    <x v="0"/>
    <x v="0"/>
    <x v="0"/>
  </r>
  <r>
    <x v="536"/>
    <x v="0"/>
    <x v="15"/>
    <x v="0"/>
    <x v="5"/>
    <x v="3"/>
    <x v="0"/>
    <x v="0"/>
    <x v="436"/>
    <x v="0"/>
    <x v="411"/>
    <x v="25"/>
    <x v="0"/>
    <x v="2"/>
    <x v="0"/>
    <x v="0"/>
    <x v="0"/>
    <x v="4"/>
    <x v="0"/>
    <x v="0"/>
    <x v="0"/>
    <x v="0"/>
    <x v="0"/>
    <x v="0"/>
  </r>
  <r>
    <x v="537"/>
    <x v="0"/>
    <x v="15"/>
    <x v="0"/>
    <x v="5"/>
    <x v="0"/>
    <x v="0"/>
    <x v="0"/>
    <x v="437"/>
    <x v="0"/>
    <x v="412"/>
    <x v="25"/>
    <x v="0"/>
    <x v="2"/>
    <x v="0"/>
    <x v="0"/>
    <x v="0"/>
    <x v="4"/>
    <x v="0"/>
    <x v="0"/>
    <x v="0"/>
    <x v="0"/>
    <x v="0"/>
    <x v="0"/>
  </r>
  <r>
    <x v="538"/>
    <x v="0"/>
    <x v="15"/>
    <x v="0"/>
    <x v="5"/>
    <x v="0"/>
    <x v="0"/>
    <x v="0"/>
    <x v="438"/>
    <x v="0"/>
    <x v="413"/>
    <x v="25"/>
    <x v="0"/>
    <x v="2"/>
    <x v="0"/>
    <x v="0"/>
    <x v="0"/>
    <x v="4"/>
    <x v="0"/>
    <x v="0"/>
    <x v="0"/>
    <x v="0"/>
    <x v="0"/>
    <x v="0"/>
  </r>
  <r>
    <x v="539"/>
    <x v="0"/>
    <x v="15"/>
    <x v="0"/>
    <x v="5"/>
    <x v="0"/>
    <x v="0"/>
    <x v="0"/>
    <x v="439"/>
    <x v="0"/>
    <x v="414"/>
    <x v="25"/>
    <x v="0"/>
    <x v="2"/>
    <x v="0"/>
    <x v="0"/>
    <x v="0"/>
    <x v="4"/>
    <x v="0"/>
    <x v="0"/>
    <x v="0"/>
    <x v="0"/>
    <x v="0"/>
    <x v="0"/>
  </r>
  <r>
    <x v="540"/>
    <x v="0"/>
    <x v="15"/>
    <x v="0"/>
    <x v="5"/>
    <x v="0"/>
    <x v="0"/>
    <x v="0"/>
    <x v="440"/>
    <x v="0"/>
    <x v="415"/>
    <x v="25"/>
    <x v="0"/>
    <x v="2"/>
    <x v="0"/>
    <x v="0"/>
    <x v="0"/>
    <x v="4"/>
    <x v="0"/>
    <x v="0"/>
    <x v="0"/>
    <x v="0"/>
    <x v="0"/>
    <x v="0"/>
  </r>
  <r>
    <x v="541"/>
    <x v="0"/>
    <x v="21"/>
    <x v="0"/>
    <x v="3"/>
    <x v="0"/>
    <x v="0"/>
    <x v="0"/>
    <x v="441"/>
    <x v="0"/>
    <x v="416"/>
    <x v="25"/>
    <x v="0"/>
    <x v="2"/>
    <x v="0"/>
    <x v="0"/>
    <x v="0"/>
    <x v="4"/>
    <x v="0"/>
    <x v="0"/>
    <x v="0"/>
    <x v="0"/>
    <x v="0"/>
    <x v="0"/>
  </r>
  <r>
    <x v="542"/>
    <x v="0"/>
    <x v="21"/>
    <x v="0"/>
    <x v="3"/>
    <x v="0"/>
    <x v="0"/>
    <x v="0"/>
    <x v="442"/>
    <x v="0"/>
    <x v="417"/>
    <x v="25"/>
    <x v="0"/>
    <x v="2"/>
    <x v="0"/>
    <x v="0"/>
    <x v="0"/>
    <x v="4"/>
    <x v="0"/>
    <x v="0"/>
    <x v="0"/>
    <x v="0"/>
    <x v="0"/>
    <x v="0"/>
  </r>
  <r>
    <x v="543"/>
    <x v="0"/>
    <x v="21"/>
    <x v="0"/>
    <x v="3"/>
    <x v="0"/>
    <x v="0"/>
    <x v="0"/>
    <x v="443"/>
    <x v="0"/>
    <x v="418"/>
    <x v="25"/>
    <x v="0"/>
    <x v="2"/>
    <x v="2"/>
    <x v="0"/>
    <x v="2"/>
    <x v="4"/>
    <x v="0"/>
    <x v="0"/>
    <x v="0"/>
    <x v="0"/>
    <x v="0"/>
    <x v="0"/>
  </r>
  <r>
    <x v="544"/>
    <x v="0"/>
    <x v="21"/>
    <x v="0"/>
    <x v="3"/>
    <x v="0"/>
    <x v="0"/>
    <x v="0"/>
    <x v="444"/>
    <x v="0"/>
    <x v="419"/>
    <x v="72"/>
    <x v="0"/>
    <x v="2"/>
    <x v="2"/>
    <x v="0"/>
    <x v="2"/>
    <x v="4"/>
    <x v="0"/>
    <x v="0"/>
    <x v="0"/>
    <x v="0"/>
    <x v="0"/>
    <x v="0"/>
  </r>
  <r>
    <x v="545"/>
    <x v="0"/>
    <x v="21"/>
    <x v="0"/>
    <x v="3"/>
    <x v="0"/>
    <x v="0"/>
    <x v="62"/>
    <x v="445"/>
    <x v="0"/>
    <x v="420"/>
    <x v="25"/>
    <x v="0"/>
    <x v="2"/>
    <x v="2"/>
    <x v="0"/>
    <x v="2"/>
    <x v="4"/>
    <x v="0"/>
    <x v="0"/>
    <x v="0"/>
    <x v="0"/>
    <x v="0"/>
    <x v="0"/>
  </r>
  <r>
    <x v="546"/>
    <x v="0"/>
    <x v="21"/>
    <x v="0"/>
    <x v="3"/>
    <x v="0"/>
    <x v="0"/>
    <x v="62"/>
    <x v="446"/>
    <x v="0"/>
    <x v="421"/>
    <x v="73"/>
    <x v="0"/>
    <x v="2"/>
    <x v="2"/>
    <x v="0"/>
    <x v="2"/>
    <x v="4"/>
    <x v="0"/>
    <x v="0"/>
    <x v="0"/>
    <x v="0"/>
    <x v="0"/>
    <x v="0"/>
  </r>
  <r>
    <x v="547"/>
    <x v="0"/>
    <x v="21"/>
    <x v="0"/>
    <x v="3"/>
    <x v="0"/>
    <x v="0"/>
    <x v="82"/>
    <x v="447"/>
    <x v="0"/>
    <x v="422"/>
    <x v="73"/>
    <x v="0"/>
    <x v="2"/>
    <x v="2"/>
    <x v="0"/>
    <x v="2"/>
    <x v="4"/>
    <x v="0"/>
    <x v="0"/>
    <x v="0"/>
    <x v="0"/>
    <x v="0"/>
    <x v="0"/>
  </r>
  <r>
    <x v="548"/>
    <x v="0"/>
    <x v="21"/>
    <x v="0"/>
    <x v="3"/>
    <x v="0"/>
    <x v="0"/>
    <x v="82"/>
    <x v="448"/>
    <x v="0"/>
    <x v="423"/>
    <x v="73"/>
    <x v="0"/>
    <x v="2"/>
    <x v="2"/>
    <x v="0"/>
    <x v="2"/>
    <x v="4"/>
    <x v="0"/>
    <x v="0"/>
    <x v="0"/>
    <x v="0"/>
    <x v="0"/>
    <x v="0"/>
  </r>
  <r>
    <x v="549"/>
    <x v="0"/>
    <x v="21"/>
    <x v="0"/>
    <x v="3"/>
    <x v="0"/>
    <x v="0"/>
    <x v="2"/>
    <x v="449"/>
    <x v="0"/>
    <x v="339"/>
    <x v="25"/>
    <x v="0"/>
    <x v="2"/>
    <x v="2"/>
    <x v="0"/>
    <x v="2"/>
    <x v="4"/>
    <x v="0"/>
    <x v="0"/>
    <x v="0"/>
    <x v="0"/>
    <x v="0"/>
    <x v="0"/>
  </r>
  <r>
    <x v="550"/>
    <x v="0"/>
    <x v="21"/>
    <x v="0"/>
    <x v="3"/>
    <x v="0"/>
    <x v="0"/>
    <x v="2"/>
    <x v="450"/>
    <x v="0"/>
    <x v="424"/>
    <x v="25"/>
    <x v="0"/>
    <x v="2"/>
    <x v="2"/>
    <x v="0"/>
    <x v="2"/>
    <x v="4"/>
    <x v="0"/>
    <x v="0"/>
    <x v="0"/>
    <x v="0"/>
    <x v="0"/>
    <x v="0"/>
  </r>
  <r>
    <x v="551"/>
    <x v="0"/>
    <x v="21"/>
    <x v="0"/>
    <x v="3"/>
    <x v="0"/>
    <x v="0"/>
    <x v="80"/>
    <x v="451"/>
    <x v="0"/>
    <x v="425"/>
    <x v="25"/>
    <x v="0"/>
    <x v="2"/>
    <x v="2"/>
    <x v="0"/>
    <x v="2"/>
    <x v="4"/>
    <x v="0"/>
    <x v="0"/>
    <x v="0"/>
    <x v="0"/>
    <x v="0"/>
    <x v="0"/>
  </r>
  <r>
    <x v="552"/>
    <x v="0"/>
    <x v="21"/>
    <x v="0"/>
    <x v="3"/>
    <x v="0"/>
    <x v="0"/>
    <x v="80"/>
    <x v="452"/>
    <x v="0"/>
    <x v="426"/>
    <x v="25"/>
    <x v="0"/>
    <x v="2"/>
    <x v="2"/>
    <x v="0"/>
    <x v="2"/>
    <x v="4"/>
    <x v="0"/>
    <x v="0"/>
    <x v="0"/>
    <x v="0"/>
    <x v="0"/>
    <x v="0"/>
  </r>
  <r>
    <x v="553"/>
    <x v="0"/>
    <x v="21"/>
    <x v="0"/>
    <x v="3"/>
    <x v="0"/>
    <x v="0"/>
    <x v="99"/>
    <x v="453"/>
    <x v="0"/>
    <x v="427"/>
    <x v="25"/>
    <x v="0"/>
    <x v="2"/>
    <x v="2"/>
    <x v="0"/>
    <x v="2"/>
    <x v="4"/>
    <x v="0"/>
    <x v="0"/>
    <x v="0"/>
    <x v="0"/>
    <x v="0"/>
    <x v="0"/>
  </r>
  <r>
    <x v="554"/>
    <x v="0"/>
    <x v="21"/>
    <x v="0"/>
    <x v="3"/>
    <x v="0"/>
    <x v="0"/>
    <x v="96"/>
    <x v="454"/>
    <x v="0"/>
    <x v="428"/>
    <x v="25"/>
    <x v="0"/>
    <x v="2"/>
    <x v="2"/>
    <x v="0"/>
    <x v="2"/>
    <x v="4"/>
    <x v="0"/>
    <x v="0"/>
    <x v="0"/>
    <x v="0"/>
    <x v="0"/>
    <x v="0"/>
  </r>
  <r>
    <x v="555"/>
    <x v="0"/>
    <x v="21"/>
    <x v="0"/>
    <x v="3"/>
    <x v="0"/>
    <x v="0"/>
    <x v="96"/>
    <x v="370"/>
    <x v="0"/>
    <x v="345"/>
    <x v="25"/>
    <x v="0"/>
    <x v="2"/>
    <x v="2"/>
    <x v="0"/>
    <x v="2"/>
    <x v="4"/>
    <x v="0"/>
    <x v="0"/>
    <x v="0"/>
    <x v="0"/>
    <x v="0"/>
    <x v="0"/>
  </r>
  <r>
    <x v="556"/>
    <x v="0"/>
    <x v="21"/>
    <x v="0"/>
    <x v="3"/>
    <x v="0"/>
    <x v="0"/>
    <x v="96"/>
    <x v="371"/>
    <x v="0"/>
    <x v="346"/>
    <x v="25"/>
    <x v="0"/>
    <x v="2"/>
    <x v="2"/>
    <x v="0"/>
    <x v="2"/>
    <x v="4"/>
    <x v="0"/>
    <x v="0"/>
    <x v="0"/>
    <x v="0"/>
    <x v="0"/>
    <x v="0"/>
  </r>
  <r>
    <x v="557"/>
    <x v="0"/>
    <x v="21"/>
    <x v="0"/>
    <x v="3"/>
    <x v="0"/>
    <x v="0"/>
    <x v="97"/>
    <x v="455"/>
    <x v="0"/>
    <x v="429"/>
    <x v="25"/>
    <x v="0"/>
    <x v="2"/>
    <x v="2"/>
    <x v="0"/>
    <x v="2"/>
    <x v="4"/>
    <x v="0"/>
    <x v="0"/>
    <x v="0"/>
    <x v="0"/>
    <x v="0"/>
    <x v="0"/>
  </r>
  <r>
    <x v="558"/>
    <x v="0"/>
    <x v="21"/>
    <x v="0"/>
    <x v="3"/>
    <x v="0"/>
    <x v="0"/>
    <x v="97"/>
    <x v="374"/>
    <x v="0"/>
    <x v="349"/>
    <x v="25"/>
    <x v="0"/>
    <x v="2"/>
    <x v="2"/>
    <x v="0"/>
    <x v="2"/>
    <x v="4"/>
    <x v="0"/>
    <x v="0"/>
    <x v="0"/>
    <x v="0"/>
    <x v="0"/>
    <x v="0"/>
  </r>
  <r>
    <x v="559"/>
    <x v="0"/>
    <x v="21"/>
    <x v="0"/>
    <x v="3"/>
    <x v="0"/>
    <x v="0"/>
    <x v="100"/>
    <x v="456"/>
    <x v="0"/>
    <x v="430"/>
    <x v="25"/>
    <x v="0"/>
    <x v="2"/>
    <x v="2"/>
    <x v="0"/>
    <x v="2"/>
    <x v="4"/>
    <x v="0"/>
    <x v="0"/>
    <x v="0"/>
    <x v="0"/>
    <x v="0"/>
    <x v="0"/>
  </r>
  <r>
    <x v="560"/>
    <x v="0"/>
    <x v="21"/>
    <x v="0"/>
    <x v="3"/>
    <x v="0"/>
    <x v="0"/>
    <x v="101"/>
    <x v="457"/>
    <x v="0"/>
    <x v="431"/>
    <x v="25"/>
    <x v="0"/>
    <x v="2"/>
    <x v="2"/>
    <x v="0"/>
    <x v="2"/>
    <x v="4"/>
    <x v="0"/>
    <x v="0"/>
    <x v="0"/>
    <x v="0"/>
    <x v="0"/>
    <x v="0"/>
  </r>
  <r>
    <x v="561"/>
    <x v="0"/>
    <x v="21"/>
    <x v="0"/>
    <x v="3"/>
    <x v="0"/>
    <x v="0"/>
    <x v="102"/>
    <x v="458"/>
    <x v="0"/>
    <x v="432"/>
    <x v="25"/>
    <x v="0"/>
    <x v="2"/>
    <x v="2"/>
    <x v="0"/>
    <x v="2"/>
    <x v="4"/>
    <x v="0"/>
    <x v="0"/>
    <x v="0"/>
    <x v="0"/>
    <x v="0"/>
    <x v="0"/>
  </r>
  <r>
    <x v="562"/>
    <x v="0"/>
    <x v="21"/>
    <x v="0"/>
    <x v="3"/>
    <x v="0"/>
    <x v="0"/>
    <x v="102"/>
    <x v="378"/>
    <x v="0"/>
    <x v="353"/>
    <x v="25"/>
    <x v="0"/>
    <x v="2"/>
    <x v="2"/>
    <x v="0"/>
    <x v="2"/>
    <x v="4"/>
    <x v="0"/>
    <x v="0"/>
    <x v="0"/>
    <x v="0"/>
    <x v="0"/>
    <x v="0"/>
  </r>
  <r>
    <x v="563"/>
    <x v="0"/>
    <x v="21"/>
    <x v="0"/>
    <x v="3"/>
    <x v="0"/>
    <x v="0"/>
    <x v="102"/>
    <x v="379"/>
    <x v="0"/>
    <x v="354"/>
    <x v="25"/>
    <x v="0"/>
    <x v="2"/>
    <x v="2"/>
    <x v="0"/>
    <x v="2"/>
    <x v="4"/>
    <x v="0"/>
    <x v="0"/>
    <x v="0"/>
    <x v="0"/>
    <x v="0"/>
    <x v="0"/>
  </r>
  <r>
    <x v="564"/>
    <x v="0"/>
    <x v="21"/>
    <x v="0"/>
    <x v="3"/>
    <x v="0"/>
    <x v="0"/>
    <x v="102"/>
    <x v="380"/>
    <x v="0"/>
    <x v="355"/>
    <x v="25"/>
    <x v="0"/>
    <x v="2"/>
    <x v="2"/>
    <x v="0"/>
    <x v="2"/>
    <x v="4"/>
    <x v="0"/>
    <x v="0"/>
    <x v="0"/>
    <x v="0"/>
    <x v="0"/>
    <x v="0"/>
  </r>
  <r>
    <x v="565"/>
    <x v="0"/>
    <x v="21"/>
    <x v="0"/>
    <x v="3"/>
    <x v="0"/>
    <x v="0"/>
    <x v="102"/>
    <x v="381"/>
    <x v="0"/>
    <x v="356"/>
    <x v="25"/>
    <x v="0"/>
    <x v="2"/>
    <x v="2"/>
    <x v="0"/>
    <x v="2"/>
    <x v="4"/>
    <x v="0"/>
    <x v="0"/>
    <x v="0"/>
    <x v="0"/>
    <x v="0"/>
    <x v="0"/>
  </r>
  <r>
    <x v="566"/>
    <x v="0"/>
    <x v="21"/>
    <x v="0"/>
    <x v="3"/>
    <x v="0"/>
    <x v="0"/>
    <x v="104"/>
    <x v="459"/>
    <x v="0"/>
    <x v="433"/>
    <x v="25"/>
    <x v="0"/>
    <x v="2"/>
    <x v="2"/>
    <x v="0"/>
    <x v="2"/>
    <x v="4"/>
    <x v="0"/>
    <x v="0"/>
    <x v="0"/>
    <x v="0"/>
    <x v="0"/>
    <x v="0"/>
  </r>
  <r>
    <x v="567"/>
    <x v="0"/>
    <x v="21"/>
    <x v="0"/>
    <x v="3"/>
    <x v="0"/>
    <x v="0"/>
    <x v="104"/>
    <x v="384"/>
    <x v="0"/>
    <x v="359"/>
    <x v="25"/>
    <x v="0"/>
    <x v="2"/>
    <x v="2"/>
    <x v="0"/>
    <x v="2"/>
    <x v="4"/>
    <x v="0"/>
    <x v="0"/>
    <x v="0"/>
    <x v="0"/>
    <x v="0"/>
    <x v="0"/>
  </r>
  <r>
    <x v="568"/>
    <x v="0"/>
    <x v="21"/>
    <x v="0"/>
    <x v="3"/>
    <x v="0"/>
    <x v="0"/>
    <x v="105"/>
    <x v="460"/>
    <x v="0"/>
    <x v="434"/>
    <x v="25"/>
    <x v="0"/>
    <x v="2"/>
    <x v="2"/>
    <x v="0"/>
    <x v="2"/>
    <x v="4"/>
    <x v="0"/>
    <x v="0"/>
    <x v="0"/>
    <x v="0"/>
    <x v="0"/>
    <x v="0"/>
  </r>
  <r>
    <x v="569"/>
    <x v="0"/>
    <x v="21"/>
    <x v="0"/>
    <x v="3"/>
    <x v="0"/>
    <x v="0"/>
    <x v="105"/>
    <x v="385"/>
    <x v="0"/>
    <x v="360"/>
    <x v="25"/>
    <x v="0"/>
    <x v="2"/>
    <x v="2"/>
    <x v="0"/>
    <x v="2"/>
    <x v="4"/>
    <x v="0"/>
    <x v="0"/>
    <x v="0"/>
    <x v="0"/>
    <x v="0"/>
    <x v="0"/>
  </r>
  <r>
    <x v="570"/>
    <x v="0"/>
    <x v="21"/>
    <x v="0"/>
    <x v="3"/>
    <x v="0"/>
    <x v="0"/>
    <x v="106"/>
    <x v="386"/>
    <x v="0"/>
    <x v="435"/>
    <x v="25"/>
    <x v="0"/>
    <x v="2"/>
    <x v="2"/>
    <x v="0"/>
    <x v="2"/>
    <x v="4"/>
    <x v="0"/>
    <x v="0"/>
    <x v="0"/>
    <x v="0"/>
    <x v="0"/>
    <x v="0"/>
  </r>
  <r>
    <x v="571"/>
    <x v="0"/>
    <x v="21"/>
    <x v="0"/>
    <x v="3"/>
    <x v="0"/>
    <x v="0"/>
    <x v="106"/>
    <x v="461"/>
    <x v="0"/>
    <x v="436"/>
    <x v="25"/>
    <x v="0"/>
    <x v="2"/>
    <x v="2"/>
    <x v="0"/>
    <x v="2"/>
    <x v="4"/>
    <x v="0"/>
    <x v="0"/>
    <x v="0"/>
    <x v="0"/>
    <x v="0"/>
    <x v="0"/>
  </r>
  <r>
    <x v="572"/>
    <x v="0"/>
    <x v="21"/>
    <x v="0"/>
    <x v="3"/>
    <x v="0"/>
    <x v="0"/>
    <x v="106"/>
    <x v="462"/>
    <x v="0"/>
    <x v="437"/>
    <x v="25"/>
    <x v="0"/>
    <x v="2"/>
    <x v="2"/>
    <x v="0"/>
    <x v="2"/>
    <x v="4"/>
    <x v="0"/>
    <x v="0"/>
    <x v="0"/>
    <x v="0"/>
    <x v="0"/>
    <x v="0"/>
  </r>
  <r>
    <x v="573"/>
    <x v="0"/>
    <x v="21"/>
    <x v="0"/>
    <x v="3"/>
    <x v="0"/>
    <x v="0"/>
    <x v="107"/>
    <x v="463"/>
    <x v="0"/>
    <x v="438"/>
    <x v="25"/>
    <x v="0"/>
    <x v="2"/>
    <x v="2"/>
    <x v="0"/>
    <x v="2"/>
    <x v="4"/>
    <x v="0"/>
    <x v="0"/>
    <x v="0"/>
    <x v="0"/>
    <x v="0"/>
    <x v="0"/>
  </r>
  <r>
    <x v="574"/>
    <x v="0"/>
    <x v="21"/>
    <x v="0"/>
    <x v="3"/>
    <x v="0"/>
    <x v="0"/>
    <x v="107"/>
    <x v="464"/>
    <x v="0"/>
    <x v="439"/>
    <x v="25"/>
    <x v="0"/>
    <x v="2"/>
    <x v="2"/>
    <x v="0"/>
    <x v="2"/>
    <x v="4"/>
    <x v="0"/>
    <x v="0"/>
    <x v="0"/>
    <x v="0"/>
    <x v="0"/>
    <x v="0"/>
  </r>
  <r>
    <x v="575"/>
    <x v="0"/>
    <x v="21"/>
    <x v="0"/>
    <x v="3"/>
    <x v="0"/>
    <x v="0"/>
    <x v="107"/>
    <x v="465"/>
    <x v="0"/>
    <x v="440"/>
    <x v="74"/>
    <x v="0"/>
    <x v="2"/>
    <x v="2"/>
    <x v="0"/>
    <x v="2"/>
    <x v="0"/>
    <x v="0"/>
    <x v="0"/>
    <x v="0"/>
    <x v="0"/>
    <x v="0"/>
    <x v="0"/>
  </r>
  <r>
    <x v="576"/>
    <x v="0"/>
    <x v="21"/>
    <x v="0"/>
    <x v="3"/>
    <x v="0"/>
    <x v="0"/>
    <x v="107"/>
    <x v="466"/>
    <x v="0"/>
    <x v="441"/>
    <x v="25"/>
    <x v="0"/>
    <x v="2"/>
    <x v="2"/>
    <x v="0"/>
    <x v="2"/>
    <x v="4"/>
    <x v="0"/>
    <x v="0"/>
    <x v="0"/>
    <x v="0"/>
    <x v="0"/>
    <x v="0"/>
  </r>
  <r>
    <x v="577"/>
    <x v="0"/>
    <x v="21"/>
    <x v="0"/>
    <x v="3"/>
    <x v="0"/>
    <x v="0"/>
    <x v="108"/>
    <x v="390"/>
    <x v="0"/>
    <x v="365"/>
    <x v="75"/>
    <x v="0"/>
    <x v="2"/>
    <x v="2"/>
    <x v="0"/>
    <x v="2"/>
    <x v="0"/>
    <x v="0"/>
    <x v="0"/>
    <x v="0"/>
    <x v="0"/>
    <x v="0"/>
    <x v="0"/>
  </r>
  <r>
    <x v="578"/>
    <x v="0"/>
    <x v="21"/>
    <x v="0"/>
    <x v="3"/>
    <x v="0"/>
    <x v="0"/>
    <x v="108"/>
    <x v="467"/>
    <x v="0"/>
    <x v="442"/>
    <x v="75"/>
    <x v="0"/>
    <x v="2"/>
    <x v="2"/>
    <x v="0"/>
    <x v="2"/>
    <x v="0"/>
    <x v="0"/>
    <x v="0"/>
    <x v="0"/>
    <x v="0"/>
    <x v="0"/>
    <x v="0"/>
  </r>
  <r>
    <x v="579"/>
    <x v="0"/>
    <x v="21"/>
    <x v="0"/>
    <x v="3"/>
    <x v="0"/>
    <x v="0"/>
    <x v="0"/>
    <x v="392"/>
    <x v="0"/>
    <x v="367"/>
    <x v="75"/>
    <x v="0"/>
    <x v="2"/>
    <x v="2"/>
    <x v="0"/>
    <x v="2"/>
    <x v="0"/>
    <x v="0"/>
    <x v="0"/>
    <x v="0"/>
    <x v="0"/>
    <x v="0"/>
    <x v="0"/>
  </r>
  <r>
    <x v="580"/>
    <x v="0"/>
    <x v="21"/>
    <x v="0"/>
    <x v="3"/>
    <x v="0"/>
    <x v="0"/>
    <x v="0"/>
    <x v="393"/>
    <x v="0"/>
    <x v="368"/>
    <x v="75"/>
    <x v="0"/>
    <x v="2"/>
    <x v="2"/>
    <x v="0"/>
    <x v="2"/>
    <x v="0"/>
    <x v="0"/>
    <x v="0"/>
    <x v="0"/>
    <x v="0"/>
    <x v="0"/>
    <x v="0"/>
  </r>
  <r>
    <x v="581"/>
    <x v="0"/>
    <x v="21"/>
    <x v="0"/>
    <x v="3"/>
    <x v="0"/>
    <x v="0"/>
    <x v="0"/>
    <x v="394"/>
    <x v="0"/>
    <x v="369"/>
    <x v="75"/>
    <x v="0"/>
    <x v="2"/>
    <x v="2"/>
    <x v="0"/>
    <x v="2"/>
    <x v="0"/>
    <x v="0"/>
    <x v="0"/>
    <x v="0"/>
    <x v="0"/>
    <x v="0"/>
    <x v="0"/>
  </r>
  <r>
    <x v="582"/>
    <x v="0"/>
    <x v="21"/>
    <x v="0"/>
    <x v="3"/>
    <x v="0"/>
    <x v="0"/>
    <x v="0"/>
    <x v="395"/>
    <x v="0"/>
    <x v="370"/>
    <x v="75"/>
    <x v="0"/>
    <x v="2"/>
    <x v="2"/>
    <x v="0"/>
    <x v="2"/>
    <x v="0"/>
    <x v="0"/>
    <x v="0"/>
    <x v="0"/>
    <x v="0"/>
    <x v="0"/>
    <x v="0"/>
  </r>
  <r>
    <x v="583"/>
    <x v="0"/>
    <x v="21"/>
    <x v="0"/>
    <x v="3"/>
    <x v="0"/>
    <x v="0"/>
    <x v="0"/>
    <x v="396"/>
    <x v="0"/>
    <x v="371"/>
    <x v="75"/>
    <x v="0"/>
    <x v="2"/>
    <x v="2"/>
    <x v="0"/>
    <x v="2"/>
    <x v="0"/>
    <x v="0"/>
    <x v="0"/>
    <x v="0"/>
    <x v="0"/>
    <x v="0"/>
    <x v="0"/>
  </r>
  <r>
    <x v="584"/>
    <x v="0"/>
    <x v="21"/>
    <x v="0"/>
    <x v="3"/>
    <x v="0"/>
    <x v="0"/>
    <x v="0"/>
    <x v="394"/>
    <x v="0"/>
    <x v="369"/>
    <x v="75"/>
    <x v="0"/>
    <x v="2"/>
    <x v="2"/>
    <x v="0"/>
    <x v="2"/>
    <x v="0"/>
    <x v="0"/>
    <x v="0"/>
    <x v="0"/>
    <x v="0"/>
    <x v="0"/>
    <x v="0"/>
  </r>
  <r>
    <x v="585"/>
    <x v="0"/>
    <x v="21"/>
    <x v="0"/>
    <x v="3"/>
    <x v="0"/>
    <x v="0"/>
    <x v="0"/>
    <x v="468"/>
    <x v="0"/>
    <x v="443"/>
    <x v="75"/>
    <x v="0"/>
    <x v="2"/>
    <x v="2"/>
    <x v="0"/>
    <x v="2"/>
    <x v="0"/>
    <x v="0"/>
    <x v="0"/>
    <x v="0"/>
    <x v="0"/>
    <x v="0"/>
    <x v="0"/>
  </r>
  <r>
    <x v="586"/>
    <x v="0"/>
    <x v="21"/>
    <x v="0"/>
    <x v="3"/>
    <x v="0"/>
    <x v="0"/>
    <x v="0"/>
    <x v="394"/>
    <x v="0"/>
    <x v="369"/>
    <x v="75"/>
    <x v="0"/>
    <x v="2"/>
    <x v="2"/>
    <x v="0"/>
    <x v="2"/>
    <x v="0"/>
    <x v="0"/>
    <x v="0"/>
    <x v="0"/>
    <x v="0"/>
    <x v="0"/>
    <x v="0"/>
  </r>
  <r>
    <x v="587"/>
    <x v="0"/>
    <x v="21"/>
    <x v="0"/>
    <x v="3"/>
    <x v="0"/>
    <x v="0"/>
    <x v="0"/>
    <x v="469"/>
    <x v="0"/>
    <x v="444"/>
    <x v="75"/>
    <x v="0"/>
    <x v="2"/>
    <x v="2"/>
    <x v="0"/>
    <x v="2"/>
    <x v="0"/>
    <x v="0"/>
    <x v="0"/>
    <x v="0"/>
    <x v="0"/>
    <x v="0"/>
    <x v="0"/>
  </r>
  <r>
    <x v="588"/>
    <x v="0"/>
    <x v="21"/>
    <x v="0"/>
    <x v="3"/>
    <x v="0"/>
    <x v="0"/>
    <x v="0"/>
    <x v="470"/>
    <x v="0"/>
    <x v="445"/>
    <x v="75"/>
    <x v="0"/>
    <x v="2"/>
    <x v="2"/>
    <x v="0"/>
    <x v="2"/>
    <x v="0"/>
    <x v="0"/>
    <x v="0"/>
    <x v="0"/>
    <x v="0"/>
    <x v="0"/>
    <x v="0"/>
  </r>
  <r>
    <x v="589"/>
    <x v="0"/>
    <x v="21"/>
    <x v="0"/>
    <x v="3"/>
    <x v="0"/>
    <x v="0"/>
    <x v="0"/>
    <x v="394"/>
    <x v="0"/>
    <x v="369"/>
    <x v="75"/>
    <x v="0"/>
    <x v="2"/>
    <x v="2"/>
    <x v="0"/>
    <x v="2"/>
    <x v="0"/>
    <x v="0"/>
    <x v="0"/>
    <x v="0"/>
    <x v="0"/>
    <x v="0"/>
    <x v="0"/>
  </r>
  <r>
    <x v="590"/>
    <x v="0"/>
    <x v="21"/>
    <x v="0"/>
    <x v="3"/>
    <x v="0"/>
    <x v="0"/>
    <x v="0"/>
    <x v="471"/>
    <x v="0"/>
    <x v="446"/>
    <x v="75"/>
    <x v="0"/>
    <x v="2"/>
    <x v="2"/>
    <x v="0"/>
    <x v="2"/>
    <x v="0"/>
    <x v="0"/>
    <x v="0"/>
    <x v="0"/>
    <x v="0"/>
    <x v="0"/>
    <x v="0"/>
  </r>
  <r>
    <x v="591"/>
    <x v="0"/>
    <x v="21"/>
    <x v="0"/>
    <x v="3"/>
    <x v="0"/>
    <x v="0"/>
    <x v="0"/>
    <x v="472"/>
    <x v="0"/>
    <x v="447"/>
    <x v="75"/>
    <x v="0"/>
    <x v="2"/>
    <x v="2"/>
    <x v="0"/>
    <x v="2"/>
    <x v="0"/>
    <x v="0"/>
    <x v="0"/>
    <x v="0"/>
    <x v="0"/>
    <x v="0"/>
    <x v="0"/>
  </r>
  <r>
    <x v="592"/>
    <x v="0"/>
    <x v="21"/>
    <x v="0"/>
    <x v="3"/>
    <x v="0"/>
    <x v="0"/>
    <x v="0"/>
    <x v="394"/>
    <x v="0"/>
    <x v="369"/>
    <x v="75"/>
    <x v="0"/>
    <x v="2"/>
    <x v="2"/>
    <x v="0"/>
    <x v="2"/>
    <x v="0"/>
    <x v="0"/>
    <x v="0"/>
    <x v="0"/>
    <x v="0"/>
    <x v="0"/>
    <x v="0"/>
  </r>
  <r>
    <x v="593"/>
    <x v="0"/>
    <x v="21"/>
    <x v="0"/>
    <x v="3"/>
    <x v="0"/>
    <x v="0"/>
    <x v="0"/>
    <x v="402"/>
    <x v="0"/>
    <x v="377"/>
    <x v="75"/>
    <x v="0"/>
    <x v="2"/>
    <x v="2"/>
    <x v="0"/>
    <x v="2"/>
    <x v="0"/>
    <x v="0"/>
    <x v="0"/>
    <x v="0"/>
    <x v="0"/>
    <x v="0"/>
    <x v="0"/>
  </r>
  <r>
    <x v="594"/>
    <x v="0"/>
    <x v="21"/>
    <x v="0"/>
    <x v="3"/>
    <x v="0"/>
    <x v="0"/>
    <x v="0"/>
    <x v="473"/>
    <x v="0"/>
    <x v="378"/>
    <x v="25"/>
    <x v="0"/>
    <x v="2"/>
    <x v="2"/>
    <x v="0"/>
    <x v="2"/>
    <x v="4"/>
    <x v="0"/>
    <x v="0"/>
    <x v="0"/>
    <x v="0"/>
    <x v="0"/>
    <x v="0"/>
  </r>
  <r>
    <x v="595"/>
    <x v="0"/>
    <x v="21"/>
    <x v="0"/>
    <x v="3"/>
    <x v="0"/>
    <x v="0"/>
    <x v="0"/>
    <x v="404"/>
    <x v="0"/>
    <x v="379"/>
    <x v="25"/>
    <x v="0"/>
    <x v="2"/>
    <x v="2"/>
    <x v="0"/>
    <x v="2"/>
    <x v="4"/>
    <x v="0"/>
    <x v="0"/>
    <x v="0"/>
    <x v="0"/>
    <x v="0"/>
    <x v="0"/>
  </r>
  <r>
    <x v="596"/>
    <x v="0"/>
    <x v="21"/>
    <x v="0"/>
    <x v="3"/>
    <x v="0"/>
    <x v="0"/>
    <x v="0"/>
    <x v="407"/>
    <x v="0"/>
    <x v="382"/>
    <x v="25"/>
    <x v="0"/>
    <x v="2"/>
    <x v="2"/>
    <x v="0"/>
    <x v="2"/>
    <x v="4"/>
    <x v="0"/>
    <x v="0"/>
    <x v="0"/>
    <x v="0"/>
    <x v="0"/>
    <x v="0"/>
  </r>
  <r>
    <x v="597"/>
    <x v="0"/>
    <x v="21"/>
    <x v="0"/>
    <x v="3"/>
    <x v="0"/>
    <x v="0"/>
    <x v="0"/>
    <x v="408"/>
    <x v="0"/>
    <x v="383"/>
    <x v="25"/>
    <x v="0"/>
    <x v="2"/>
    <x v="2"/>
    <x v="0"/>
    <x v="2"/>
    <x v="4"/>
    <x v="0"/>
    <x v="0"/>
    <x v="0"/>
    <x v="0"/>
    <x v="0"/>
    <x v="0"/>
  </r>
  <r>
    <x v="598"/>
    <x v="0"/>
    <x v="21"/>
    <x v="0"/>
    <x v="3"/>
    <x v="0"/>
    <x v="0"/>
    <x v="0"/>
    <x v="409"/>
    <x v="0"/>
    <x v="384"/>
    <x v="25"/>
    <x v="0"/>
    <x v="2"/>
    <x v="2"/>
    <x v="0"/>
    <x v="2"/>
    <x v="4"/>
    <x v="0"/>
    <x v="0"/>
    <x v="0"/>
    <x v="0"/>
    <x v="0"/>
    <x v="0"/>
  </r>
  <r>
    <x v="599"/>
    <x v="0"/>
    <x v="21"/>
    <x v="0"/>
    <x v="3"/>
    <x v="0"/>
    <x v="0"/>
    <x v="0"/>
    <x v="474"/>
    <x v="0"/>
    <x v="448"/>
    <x v="25"/>
    <x v="0"/>
    <x v="2"/>
    <x v="2"/>
    <x v="0"/>
    <x v="2"/>
    <x v="4"/>
    <x v="0"/>
    <x v="0"/>
    <x v="0"/>
    <x v="0"/>
    <x v="0"/>
    <x v="0"/>
  </r>
  <r>
    <x v="600"/>
    <x v="0"/>
    <x v="21"/>
    <x v="0"/>
    <x v="3"/>
    <x v="0"/>
    <x v="0"/>
    <x v="0"/>
    <x v="475"/>
    <x v="0"/>
    <x v="449"/>
    <x v="25"/>
    <x v="0"/>
    <x v="2"/>
    <x v="2"/>
    <x v="0"/>
    <x v="2"/>
    <x v="4"/>
    <x v="0"/>
    <x v="0"/>
    <x v="0"/>
    <x v="0"/>
    <x v="0"/>
    <x v="0"/>
  </r>
  <r>
    <x v="601"/>
    <x v="0"/>
    <x v="21"/>
    <x v="0"/>
    <x v="3"/>
    <x v="0"/>
    <x v="0"/>
    <x v="0"/>
    <x v="411"/>
    <x v="0"/>
    <x v="386"/>
    <x v="25"/>
    <x v="0"/>
    <x v="2"/>
    <x v="2"/>
    <x v="0"/>
    <x v="2"/>
    <x v="4"/>
    <x v="0"/>
    <x v="0"/>
    <x v="0"/>
    <x v="0"/>
    <x v="0"/>
    <x v="0"/>
  </r>
  <r>
    <x v="602"/>
    <x v="0"/>
    <x v="21"/>
    <x v="0"/>
    <x v="3"/>
    <x v="0"/>
    <x v="0"/>
    <x v="66"/>
    <x v="476"/>
    <x v="0"/>
    <x v="450"/>
    <x v="25"/>
    <x v="0"/>
    <x v="2"/>
    <x v="2"/>
    <x v="0"/>
    <x v="2"/>
    <x v="4"/>
    <x v="0"/>
    <x v="0"/>
    <x v="0"/>
    <x v="0"/>
    <x v="0"/>
    <x v="0"/>
  </r>
  <r>
    <x v="603"/>
    <x v="0"/>
    <x v="21"/>
    <x v="0"/>
    <x v="3"/>
    <x v="0"/>
    <x v="0"/>
    <x v="116"/>
    <x v="476"/>
    <x v="0"/>
    <x v="450"/>
    <x v="36"/>
    <x v="0"/>
    <x v="0"/>
    <x v="2"/>
    <x v="0"/>
    <x v="2"/>
    <x v="4"/>
    <x v="0"/>
    <x v="0"/>
    <x v="0"/>
    <x v="0"/>
    <x v="0"/>
    <x v="0"/>
  </r>
  <r>
    <x v="604"/>
    <x v="0"/>
    <x v="21"/>
    <x v="0"/>
    <x v="3"/>
    <x v="0"/>
    <x v="0"/>
    <x v="117"/>
    <x v="476"/>
    <x v="0"/>
    <x v="450"/>
    <x v="36"/>
    <x v="0"/>
    <x v="0"/>
    <x v="2"/>
    <x v="0"/>
    <x v="2"/>
    <x v="4"/>
    <x v="0"/>
    <x v="0"/>
    <x v="0"/>
    <x v="0"/>
    <x v="0"/>
    <x v="0"/>
  </r>
  <r>
    <x v="605"/>
    <x v="0"/>
    <x v="21"/>
    <x v="0"/>
    <x v="3"/>
    <x v="0"/>
    <x v="0"/>
    <x v="111"/>
    <x v="477"/>
    <x v="0"/>
    <x v="451"/>
    <x v="36"/>
    <x v="0"/>
    <x v="0"/>
    <x v="2"/>
    <x v="0"/>
    <x v="2"/>
    <x v="4"/>
    <x v="0"/>
    <x v="0"/>
    <x v="0"/>
    <x v="0"/>
    <x v="0"/>
    <x v="0"/>
  </r>
  <r>
    <x v="606"/>
    <x v="0"/>
    <x v="21"/>
    <x v="0"/>
    <x v="3"/>
    <x v="0"/>
    <x v="0"/>
    <x v="111"/>
    <x v="478"/>
    <x v="0"/>
    <x v="452"/>
    <x v="76"/>
    <x v="0"/>
    <x v="1"/>
    <x v="2"/>
    <x v="0"/>
    <x v="2"/>
    <x v="2"/>
    <x v="0"/>
    <x v="0"/>
    <x v="0"/>
    <x v="0"/>
    <x v="0"/>
    <x v="0"/>
  </r>
  <r>
    <x v="607"/>
    <x v="0"/>
    <x v="21"/>
    <x v="0"/>
    <x v="3"/>
    <x v="0"/>
    <x v="0"/>
    <x v="37"/>
    <x v="479"/>
    <x v="0"/>
    <x v="453"/>
    <x v="73"/>
    <x v="0"/>
    <x v="2"/>
    <x v="2"/>
    <x v="0"/>
    <x v="2"/>
    <x v="4"/>
    <x v="0"/>
    <x v="0"/>
    <x v="0"/>
    <x v="0"/>
    <x v="0"/>
    <x v="0"/>
  </r>
  <r>
    <x v="608"/>
    <x v="0"/>
    <x v="21"/>
    <x v="0"/>
    <x v="3"/>
    <x v="0"/>
    <x v="0"/>
    <x v="37"/>
    <x v="418"/>
    <x v="0"/>
    <x v="454"/>
    <x v="73"/>
    <x v="0"/>
    <x v="2"/>
    <x v="2"/>
    <x v="0"/>
    <x v="2"/>
    <x v="4"/>
    <x v="0"/>
    <x v="0"/>
    <x v="0"/>
    <x v="0"/>
    <x v="0"/>
    <x v="0"/>
  </r>
  <r>
    <x v="609"/>
    <x v="0"/>
    <x v="21"/>
    <x v="0"/>
    <x v="3"/>
    <x v="0"/>
    <x v="0"/>
    <x v="37"/>
    <x v="480"/>
    <x v="0"/>
    <x v="455"/>
    <x v="73"/>
    <x v="0"/>
    <x v="2"/>
    <x v="2"/>
    <x v="0"/>
    <x v="2"/>
    <x v="4"/>
    <x v="0"/>
    <x v="0"/>
    <x v="0"/>
    <x v="0"/>
    <x v="0"/>
    <x v="0"/>
  </r>
  <r>
    <x v="610"/>
    <x v="0"/>
    <x v="21"/>
    <x v="0"/>
    <x v="3"/>
    <x v="0"/>
    <x v="0"/>
    <x v="0"/>
    <x v="481"/>
    <x v="0"/>
    <x v="456"/>
    <x v="77"/>
    <x v="0"/>
    <x v="2"/>
    <x v="0"/>
    <x v="0"/>
    <x v="0"/>
    <x v="4"/>
    <x v="0"/>
    <x v="0"/>
    <x v="0"/>
    <x v="0"/>
    <x v="0"/>
    <x v="0"/>
  </r>
  <r>
    <x v="611"/>
    <x v="0"/>
    <x v="21"/>
    <x v="0"/>
    <x v="3"/>
    <x v="0"/>
    <x v="0"/>
    <x v="0"/>
    <x v="482"/>
    <x v="0"/>
    <x v="457"/>
    <x v="77"/>
    <x v="0"/>
    <x v="2"/>
    <x v="0"/>
    <x v="0"/>
    <x v="0"/>
    <x v="4"/>
    <x v="0"/>
    <x v="0"/>
    <x v="0"/>
    <x v="0"/>
    <x v="0"/>
    <x v="0"/>
  </r>
  <r>
    <x v="612"/>
    <x v="0"/>
    <x v="21"/>
    <x v="0"/>
    <x v="3"/>
    <x v="0"/>
    <x v="0"/>
    <x v="0"/>
    <x v="483"/>
    <x v="0"/>
    <x v="458"/>
    <x v="77"/>
    <x v="0"/>
    <x v="2"/>
    <x v="2"/>
    <x v="0"/>
    <x v="2"/>
    <x v="4"/>
    <x v="0"/>
    <x v="0"/>
    <x v="0"/>
    <x v="0"/>
    <x v="0"/>
    <x v="0"/>
  </r>
  <r>
    <x v="613"/>
    <x v="0"/>
    <x v="21"/>
    <x v="0"/>
    <x v="3"/>
    <x v="0"/>
    <x v="0"/>
    <x v="0"/>
    <x v="484"/>
    <x v="0"/>
    <x v="459"/>
    <x v="77"/>
    <x v="0"/>
    <x v="2"/>
    <x v="2"/>
    <x v="0"/>
    <x v="2"/>
    <x v="4"/>
    <x v="0"/>
    <x v="0"/>
    <x v="0"/>
    <x v="0"/>
    <x v="0"/>
    <x v="0"/>
  </r>
  <r>
    <x v="614"/>
    <x v="0"/>
    <x v="21"/>
    <x v="0"/>
    <x v="3"/>
    <x v="3"/>
    <x v="0"/>
    <x v="0"/>
    <x v="485"/>
    <x v="0"/>
    <x v="460"/>
    <x v="77"/>
    <x v="0"/>
    <x v="2"/>
    <x v="2"/>
    <x v="0"/>
    <x v="2"/>
    <x v="4"/>
    <x v="0"/>
    <x v="0"/>
    <x v="0"/>
    <x v="0"/>
    <x v="0"/>
    <x v="0"/>
  </r>
  <r>
    <x v="615"/>
    <x v="0"/>
    <x v="21"/>
    <x v="0"/>
    <x v="3"/>
    <x v="3"/>
    <x v="0"/>
    <x v="0"/>
    <x v="486"/>
    <x v="0"/>
    <x v="461"/>
    <x v="77"/>
    <x v="0"/>
    <x v="2"/>
    <x v="2"/>
    <x v="0"/>
    <x v="2"/>
    <x v="4"/>
    <x v="0"/>
    <x v="0"/>
    <x v="0"/>
    <x v="0"/>
    <x v="0"/>
    <x v="0"/>
  </r>
  <r>
    <x v="616"/>
    <x v="0"/>
    <x v="21"/>
    <x v="0"/>
    <x v="3"/>
    <x v="3"/>
    <x v="0"/>
    <x v="0"/>
    <x v="487"/>
    <x v="0"/>
    <x v="462"/>
    <x v="77"/>
    <x v="0"/>
    <x v="2"/>
    <x v="2"/>
    <x v="0"/>
    <x v="2"/>
    <x v="4"/>
    <x v="0"/>
    <x v="0"/>
    <x v="0"/>
    <x v="0"/>
    <x v="0"/>
    <x v="0"/>
  </r>
  <r>
    <x v="617"/>
    <x v="0"/>
    <x v="21"/>
    <x v="0"/>
    <x v="3"/>
    <x v="0"/>
    <x v="0"/>
    <x v="0"/>
    <x v="488"/>
    <x v="0"/>
    <x v="463"/>
    <x v="77"/>
    <x v="0"/>
    <x v="2"/>
    <x v="2"/>
    <x v="0"/>
    <x v="2"/>
    <x v="4"/>
    <x v="0"/>
    <x v="0"/>
    <x v="0"/>
    <x v="0"/>
    <x v="0"/>
    <x v="0"/>
  </r>
  <r>
    <x v="618"/>
    <x v="0"/>
    <x v="21"/>
    <x v="0"/>
    <x v="3"/>
    <x v="0"/>
    <x v="0"/>
    <x v="0"/>
    <x v="489"/>
    <x v="0"/>
    <x v="464"/>
    <x v="77"/>
    <x v="0"/>
    <x v="2"/>
    <x v="0"/>
    <x v="0"/>
    <x v="0"/>
    <x v="4"/>
    <x v="0"/>
    <x v="0"/>
    <x v="0"/>
    <x v="0"/>
    <x v="0"/>
    <x v="0"/>
  </r>
  <r>
    <x v="619"/>
    <x v="0"/>
    <x v="21"/>
    <x v="0"/>
    <x v="3"/>
    <x v="0"/>
    <x v="0"/>
    <x v="0"/>
    <x v="490"/>
    <x v="0"/>
    <x v="465"/>
    <x v="77"/>
    <x v="0"/>
    <x v="2"/>
    <x v="0"/>
    <x v="0"/>
    <x v="0"/>
    <x v="4"/>
    <x v="0"/>
    <x v="0"/>
    <x v="0"/>
    <x v="0"/>
    <x v="0"/>
    <x v="0"/>
  </r>
  <r>
    <x v="620"/>
    <x v="0"/>
    <x v="21"/>
    <x v="0"/>
    <x v="3"/>
    <x v="0"/>
    <x v="0"/>
    <x v="0"/>
    <x v="491"/>
    <x v="0"/>
    <x v="466"/>
    <x v="78"/>
    <x v="0"/>
    <x v="2"/>
    <x v="1"/>
    <x v="0"/>
    <x v="1"/>
    <x v="0"/>
    <x v="0"/>
    <x v="0"/>
    <x v="0"/>
    <x v="0"/>
    <x v="0"/>
    <x v="0"/>
  </r>
  <r>
    <x v="621"/>
    <x v="0"/>
    <x v="21"/>
    <x v="0"/>
    <x v="3"/>
    <x v="0"/>
    <x v="0"/>
    <x v="0"/>
    <x v="419"/>
    <x v="0"/>
    <x v="394"/>
    <x v="25"/>
    <x v="0"/>
    <x v="2"/>
    <x v="2"/>
    <x v="0"/>
    <x v="2"/>
    <x v="4"/>
    <x v="0"/>
    <x v="0"/>
    <x v="0"/>
    <x v="0"/>
    <x v="0"/>
    <x v="0"/>
  </r>
  <r>
    <x v="622"/>
    <x v="0"/>
    <x v="21"/>
    <x v="0"/>
    <x v="3"/>
    <x v="0"/>
    <x v="0"/>
    <x v="0"/>
    <x v="492"/>
    <x v="0"/>
    <x v="467"/>
    <x v="25"/>
    <x v="0"/>
    <x v="2"/>
    <x v="2"/>
    <x v="0"/>
    <x v="2"/>
    <x v="4"/>
    <x v="0"/>
    <x v="0"/>
    <x v="0"/>
    <x v="0"/>
    <x v="0"/>
    <x v="0"/>
  </r>
  <r>
    <x v="623"/>
    <x v="0"/>
    <x v="21"/>
    <x v="0"/>
    <x v="3"/>
    <x v="0"/>
    <x v="0"/>
    <x v="0"/>
    <x v="493"/>
    <x v="0"/>
    <x v="468"/>
    <x v="25"/>
    <x v="0"/>
    <x v="2"/>
    <x v="2"/>
    <x v="0"/>
    <x v="2"/>
    <x v="4"/>
    <x v="0"/>
    <x v="0"/>
    <x v="0"/>
    <x v="0"/>
    <x v="0"/>
    <x v="0"/>
  </r>
  <r>
    <x v="624"/>
    <x v="0"/>
    <x v="21"/>
    <x v="0"/>
    <x v="3"/>
    <x v="0"/>
    <x v="0"/>
    <x v="0"/>
    <x v="494"/>
    <x v="0"/>
    <x v="469"/>
    <x v="25"/>
    <x v="0"/>
    <x v="2"/>
    <x v="2"/>
    <x v="0"/>
    <x v="2"/>
    <x v="4"/>
    <x v="0"/>
    <x v="0"/>
    <x v="0"/>
    <x v="0"/>
    <x v="0"/>
    <x v="0"/>
  </r>
  <r>
    <x v="625"/>
    <x v="0"/>
    <x v="21"/>
    <x v="0"/>
    <x v="3"/>
    <x v="0"/>
    <x v="0"/>
    <x v="0"/>
    <x v="495"/>
    <x v="0"/>
    <x v="470"/>
    <x v="25"/>
    <x v="0"/>
    <x v="2"/>
    <x v="2"/>
    <x v="0"/>
    <x v="2"/>
    <x v="4"/>
    <x v="0"/>
    <x v="0"/>
    <x v="0"/>
    <x v="0"/>
    <x v="0"/>
    <x v="0"/>
  </r>
  <r>
    <x v="626"/>
    <x v="0"/>
    <x v="22"/>
    <x v="0"/>
    <x v="0"/>
    <x v="0"/>
    <x v="0"/>
    <x v="0"/>
    <x v="496"/>
    <x v="0"/>
    <x v="471"/>
    <x v="36"/>
    <x v="0"/>
    <x v="0"/>
    <x v="2"/>
    <x v="0"/>
    <x v="2"/>
    <x v="4"/>
    <x v="0"/>
    <x v="0"/>
    <x v="0"/>
    <x v="0"/>
    <x v="0"/>
    <x v="0"/>
  </r>
  <r>
    <x v="627"/>
    <x v="0"/>
    <x v="22"/>
    <x v="0"/>
    <x v="0"/>
    <x v="0"/>
    <x v="0"/>
    <x v="0"/>
    <x v="497"/>
    <x v="0"/>
    <x v="472"/>
    <x v="36"/>
    <x v="0"/>
    <x v="0"/>
    <x v="2"/>
    <x v="0"/>
    <x v="2"/>
    <x v="4"/>
    <x v="0"/>
    <x v="0"/>
    <x v="0"/>
    <x v="0"/>
    <x v="0"/>
    <x v="0"/>
  </r>
  <r>
    <x v="628"/>
    <x v="0"/>
    <x v="22"/>
    <x v="0"/>
    <x v="0"/>
    <x v="0"/>
    <x v="0"/>
    <x v="0"/>
    <x v="498"/>
    <x v="0"/>
    <x v="473"/>
    <x v="36"/>
    <x v="0"/>
    <x v="0"/>
    <x v="2"/>
    <x v="0"/>
    <x v="2"/>
    <x v="4"/>
    <x v="0"/>
    <x v="0"/>
    <x v="0"/>
    <x v="0"/>
    <x v="0"/>
    <x v="0"/>
  </r>
  <r>
    <x v="629"/>
    <x v="0"/>
    <x v="22"/>
    <x v="0"/>
    <x v="0"/>
    <x v="0"/>
    <x v="0"/>
    <x v="0"/>
    <x v="499"/>
    <x v="0"/>
    <x v="474"/>
    <x v="36"/>
    <x v="0"/>
    <x v="0"/>
    <x v="2"/>
    <x v="0"/>
    <x v="2"/>
    <x v="4"/>
    <x v="0"/>
    <x v="0"/>
    <x v="0"/>
    <x v="0"/>
    <x v="0"/>
    <x v="0"/>
  </r>
  <r>
    <x v="630"/>
    <x v="0"/>
    <x v="22"/>
    <x v="0"/>
    <x v="0"/>
    <x v="3"/>
    <x v="0"/>
    <x v="0"/>
    <x v="500"/>
    <x v="0"/>
    <x v="475"/>
    <x v="36"/>
    <x v="0"/>
    <x v="0"/>
    <x v="2"/>
    <x v="0"/>
    <x v="2"/>
    <x v="4"/>
    <x v="0"/>
    <x v="0"/>
    <x v="0"/>
    <x v="0"/>
    <x v="0"/>
    <x v="0"/>
  </r>
  <r>
    <x v="631"/>
    <x v="0"/>
    <x v="22"/>
    <x v="0"/>
    <x v="0"/>
    <x v="3"/>
    <x v="0"/>
    <x v="0"/>
    <x v="501"/>
    <x v="0"/>
    <x v="476"/>
    <x v="36"/>
    <x v="0"/>
    <x v="0"/>
    <x v="2"/>
    <x v="0"/>
    <x v="2"/>
    <x v="4"/>
    <x v="0"/>
    <x v="0"/>
    <x v="0"/>
    <x v="0"/>
    <x v="0"/>
    <x v="0"/>
  </r>
  <r>
    <x v="632"/>
    <x v="0"/>
    <x v="22"/>
    <x v="0"/>
    <x v="0"/>
    <x v="3"/>
    <x v="0"/>
    <x v="0"/>
    <x v="502"/>
    <x v="0"/>
    <x v="477"/>
    <x v="36"/>
    <x v="0"/>
    <x v="0"/>
    <x v="2"/>
    <x v="0"/>
    <x v="2"/>
    <x v="4"/>
    <x v="0"/>
    <x v="0"/>
    <x v="0"/>
    <x v="0"/>
    <x v="0"/>
    <x v="0"/>
  </r>
  <r>
    <x v="633"/>
    <x v="0"/>
    <x v="22"/>
    <x v="0"/>
    <x v="0"/>
    <x v="0"/>
    <x v="0"/>
    <x v="0"/>
    <x v="488"/>
    <x v="0"/>
    <x v="463"/>
    <x v="36"/>
    <x v="0"/>
    <x v="0"/>
    <x v="2"/>
    <x v="0"/>
    <x v="2"/>
    <x v="4"/>
    <x v="0"/>
    <x v="0"/>
    <x v="0"/>
    <x v="0"/>
    <x v="0"/>
    <x v="0"/>
  </r>
  <r>
    <x v="634"/>
    <x v="0"/>
    <x v="23"/>
    <x v="0"/>
    <x v="0"/>
    <x v="0"/>
    <x v="0"/>
    <x v="0"/>
    <x v="503"/>
    <x v="0"/>
    <x v="478"/>
    <x v="77"/>
    <x v="0"/>
    <x v="0"/>
    <x v="2"/>
    <x v="0"/>
    <x v="2"/>
    <x v="4"/>
    <x v="0"/>
    <x v="0"/>
    <x v="0"/>
    <x v="0"/>
    <x v="0"/>
    <x v="0"/>
  </r>
  <r>
    <x v="635"/>
    <x v="0"/>
    <x v="23"/>
    <x v="0"/>
    <x v="0"/>
    <x v="0"/>
    <x v="0"/>
    <x v="0"/>
    <x v="504"/>
    <x v="0"/>
    <x v="479"/>
    <x v="77"/>
    <x v="0"/>
    <x v="0"/>
    <x v="2"/>
    <x v="0"/>
    <x v="2"/>
    <x v="4"/>
    <x v="0"/>
    <x v="0"/>
    <x v="0"/>
    <x v="0"/>
    <x v="0"/>
    <x v="0"/>
  </r>
  <r>
    <x v="636"/>
    <x v="0"/>
    <x v="23"/>
    <x v="0"/>
    <x v="0"/>
    <x v="0"/>
    <x v="0"/>
    <x v="0"/>
    <x v="505"/>
    <x v="0"/>
    <x v="480"/>
    <x v="77"/>
    <x v="0"/>
    <x v="0"/>
    <x v="2"/>
    <x v="0"/>
    <x v="2"/>
    <x v="4"/>
    <x v="0"/>
    <x v="0"/>
    <x v="0"/>
    <x v="0"/>
    <x v="0"/>
    <x v="0"/>
  </r>
  <r>
    <x v="637"/>
    <x v="0"/>
    <x v="23"/>
    <x v="0"/>
    <x v="0"/>
    <x v="0"/>
    <x v="0"/>
    <x v="0"/>
    <x v="506"/>
    <x v="0"/>
    <x v="481"/>
    <x v="77"/>
    <x v="0"/>
    <x v="0"/>
    <x v="2"/>
    <x v="0"/>
    <x v="2"/>
    <x v="4"/>
    <x v="0"/>
    <x v="0"/>
    <x v="0"/>
    <x v="0"/>
    <x v="0"/>
    <x v="0"/>
  </r>
  <r>
    <x v="638"/>
    <x v="0"/>
    <x v="23"/>
    <x v="0"/>
    <x v="0"/>
    <x v="0"/>
    <x v="0"/>
    <x v="0"/>
    <x v="507"/>
    <x v="0"/>
    <x v="482"/>
    <x v="77"/>
    <x v="0"/>
    <x v="0"/>
    <x v="2"/>
    <x v="0"/>
    <x v="2"/>
    <x v="4"/>
    <x v="0"/>
    <x v="0"/>
    <x v="0"/>
    <x v="0"/>
    <x v="0"/>
    <x v="0"/>
  </r>
  <r>
    <x v="639"/>
    <x v="0"/>
    <x v="23"/>
    <x v="0"/>
    <x v="0"/>
    <x v="0"/>
    <x v="0"/>
    <x v="0"/>
    <x v="508"/>
    <x v="0"/>
    <x v="483"/>
    <x v="77"/>
    <x v="0"/>
    <x v="2"/>
    <x v="2"/>
    <x v="0"/>
    <x v="2"/>
    <x v="4"/>
    <x v="0"/>
    <x v="0"/>
    <x v="0"/>
    <x v="0"/>
    <x v="0"/>
    <x v="0"/>
  </r>
  <r>
    <x v="640"/>
    <x v="0"/>
    <x v="23"/>
    <x v="0"/>
    <x v="0"/>
    <x v="0"/>
    <x v="0"/>
    <x v="0"/>
    <x v="509"/>
    <x v="0"/>
    <x v="484"/>
    <x v="77"/>
    <x v="0"/>
    <x v="2"/>
    <x v="2"/>
    <x v="0"/>
    <x v="2"/>
    <x v="4"/>
    <x v="0"/>
    <x v="0"/>
    <x v="0"/>
    <x v="0"/>
    <x v="0"/>
    <x v="0"/>
  </r>
  <r>
    <x v="641"/>
    <x v="0"/>
    <x v="15"/>
    <x v="0"/>
    <x v="5"/>
    <x v="0"/>
    <x v="0"/>
    <x v="0"/>
    <x v="510"/>
    <x v="0"/>
    <x v="485"/>
    <x v="79"/>
    <x v="0"/>
    <x v="2"/>
    <x v="0"/>
    <x v="0"/>
    <x v="0"/>
    <x v="4"/>
    <x v="0"/>
    <x v="0"/>
    <x v="0"/>
    <x v="0"/>
    <x v="0"/>
    <x v="0"/>
  </r>
  <r>
    <x v="642"/>
    <x v="0"/>
    <x v="15"/>
    <x v="0"/>
    <x v="5"/>
    <x v="0"/>
    <x v="0"/>
    <x v="0"/>
    <x v="511"/>
    <x v="0"/>
    <x v="486"/>
    <x v="80"/>
    <x v="0"/>
    <x v="2"/>
    <x v="2"/>
    <x v="2"/>
    <x v="0"/>
    <x v="4"/>
    <x v="0"/>
    <x v="0"/>
    <x v="0"/>
    <x v="0"/>
    <x v="0"/>
    <x v="0"/>
  </r>
  <r>
    <x v="643"/>
    <x v="0"/>
    <x v="21"/>
    <x v="0"/>
    <x v="3"/>
    <x v="0"/>
    <x v="0"/>
    <x v="0"/>
    <x v="441"/>
    <x v="0"/>
    <x v="416"/>
    <x v="77"/>
    <x v="0"/>
    <x v="2"/>
    <x v="2"/>
    <x v="0"/>
    <x v="2"/>
    <x v="4"/>
    <x v="0"/>
    <x v="0"/>
    <x v="0"/>
    <x v="0"/>
    <x v="0"/>
    <x v="0"/>
  </r>
  <r>
    <x v="644"/>
    <x v="0"/>
    <x v="21"/>
    <x v="0"/>
    <x v="3"/>
    <x v="0"/>
    <x v="0"/>
    <x v="0"/>
    <x v="512"/>
    <x v="0"/>
    <x v="487"/>
    <x v="80"/>
    <x v="0"/>
    <x v="2"/>
    <x v="2"/>
    <x v="2"/>
    <x v="0"/>
    <x v="4"/>
    <x v="0"/>
    <x v="0"/>
    <x v="0"/>
    <x v="0"/>
    <x v="0"/>
    <x v="0"/>
  </r>
  <r>
    <x v="645"/>
    <x v="0"/>
    <x v="21"/>
    <x v="0"/>
    <x v="3"/>
    <x v="0"/>
    <x v="0"/>
    <x v="0"/>
    <x v="513"/>
    <x v="0"/>
    <x v="488"/>
    <x v="80"/>
    <x v="0"/>
    <x v="2"/>
    <x v="2"/>
    <x v="2"/>
    <x v="0"/>
    <x v="4"/>
    <x v="0"/>
    <x v="0"/>
    <x v="0"/>
    <x v="0"/>
    <x v="0"/>
    <x v="0"/>
  </r>
  <r>
    <x v="646"/>
    <x v="0"/>
    <x v="21"/>
    <x v="0"/>
    <x v="3"/>
    <x v="0"/>
    <x v="0"/>
    <x v="0"/>
    <x v="514"/>
    <x v="0"/>
    <x v="489"/>
    <x v="80"/>
    <x v="0"/>
    <x v="2"/>
    <x v="2"/>
    <x v="2"/>
    <x v="0"/>
    <x v="4"/>
    <x v="0"/>
    <x v="0"/>
    <x v="0"/>
    <x v="0"/>
    <x v="0"/>
    <x v="0"/>
  </r>
  <r>
    <x v="647"/>
    <x v="0"/>
    <x v="24"/>
    <x v="0"/>
    <x v="3"/>
    <x v="0"/>
    <x v="0"/>
    <x v="0"/>
    <x v="515"/>
    <x v="0"/>
    <x v="490"/>
    <x v="77"/>
    <x v="0"/>
    <x v="2"/>
    <x v="4"/>
    <x v="0"/>
    <x v="4"/>
    <x v="4"/>
    <x v="0"/>
    <x v="0"/>
    <x v="0"/>
    <x v="0"/>
    <x v="0"/>
    <x v="0"/>
  </r>
  <r>
    <x v="648"/>
    <x v="0"/>
    <x v="24"/>
    <x v="0"/>
    <x v="3"/>
    <x v="0"/>
    <x v="0"/>
    <x v="0"/>
    <x v="515"/>
    <x v="0"/>
    <x v="490"/>
    <x v="81"/>
    <x v="0"/>
    <x v="3"/>
    <x v="4"/>
    <x v="0"/>
    <x v="4"/>
    <x v="4"/>
    <x v="0"/>
    <x v="0"/>
    <x v="0"/>
    <x v="0"/>
    <x v="0"/>
    <x v="0"/>
  </r>
  <r>
    <x v="649"/>
    <x v="0"/>
    <x v="15"/>
    <x v="0"/>
    <x v="5"/>
    <x v="0"/>
    <x v="0"/>
    <x v="0"/>
    <x v="516"/>
    <x v="0"/>
    <x v="491"/>
    <x v="77"/>
    <x v="0"/>
    <x v="2"/>
    <x v="0"/>
    <x v="0"/>
    <x v="0"/>
    <x v="4"/>
    <x v="0"/>
    <x v="0"/>
    <x v="0"/>
    <x v="0"/>
    <x v="0"/>
    <x v="0"/>
  </r>
  <r>
    <x v="650"/>
    <x v="0"/>
    <x v="15"/>
    <x v="0"/>
    <x v="5"/>
    <x v="0"/>
    <x v="0"/>
    <x v="0"/>
    <x v="517"/>
    <x v="0"/>
    <x v="492"/>
    <x v="82"/>
    <x v="0"/>
    <x v="2"/>
    <x v="1"/>
    <x v="0"/>
    <x v="1"/>
    <x v="0"/>
    <x v="0"/>
    <x v="0"/>
    <x v="0"/>
    <x v="0"/>
    <x v="0"/>
    <x v="0"/>
  </r>
  <r>
    <x v="651"/>
    <x v="0"/>
    <x v="15"/>
    <x v="0"/>
    <x v="5"/>
    <x v="0"/>
    <x v="0"/>
    <x v="0"/>
    <x v="518"/>
    <x v="0"/>
    <x v="493"/>
    <x v="35"/>
    <x v="0"/>
    <x v="2"/>
    <x v="0"/>
    <x v="0"/>
    <x v="0"/>
    <x v="4"/>
    <x v="0"/>
    <x v="0"/>
    <x v="0"/>
    <x v="0"/>
    <x v="0"/>
    <x v="0"/>
  </r>
  <r>
    <x v="652"/>
    <x v="0"/>
    <x v="22"/>
    <x v="0"/>
    <x v="0"/>
    <x v="0"/>
    <x v="0"/>
    <x v="0"/>
    <x v="519"/>
    <x v="0"/>
    <x v="494"/>
    <x v="36"/>
    <x v="0"/>
    <x v="0"/>
    <x v="2"/>
    <x v="0"/>
    <x v="2"/>
    <x v="4"/>
    <x v="0"/>
    <x v="0"/>
    <x v="0"/>
    <x v="0"/>
    <x v="0"/>
    <x v="0"/>
  </r>
  <r>
    <x v="653"/>
    <x v="0"/>
    <x v="25"/>
    <x v="0"/>
    <x v="0"/>
    <x v="0"/>
    <x v="0"/>
    <x v="0"/>
    <x v="518"/>
    <x v="0"/>
    <x v="493"/>
    <x v="79"/>
    <x v="0"/>
    <x v="2"/>
    <x v="0"/>
    <x v="0"/>
    <x v="0"/>
    <x v="4"/>
    <x v="0"/>
    <x v="0"/>
    <x v="0"/>
    <x v="0"/>
    <x v="0"/>
    <x v="0"/>
  </r>
  <r>
    <x v="654"/>
    <x v="0"/>
    <x v="22"/>
    <x v="0"/>
    <x v="0"/>
    <x v="0"/>
    <x v="0"/>
    <x v="0"/>
    <x v="519"/>
    <x v="0"/>
    <x v="494"/>
    <x v="36"/>
    <x v="0"/>
    <x v="0"/>
    <x v="2"/>
    <x v="0"/>
    <x v="2"/>
    <x v="4"/>
    <x v="0"/>
    <x v="0"/>
    <x v="0"/>
    <x v="0"/>
    <x v="0"/>
    <x v="0"/>
  </r>
  <r>
    <x v="655"/>
    <x v="0"/>
    <x v="15"/>
    <x v="0"/>
    <x v="0"/>
    <x v="0"/>
    <x v="0"/>
    <x v="0"/>
    <x v="520"/>
    <x v="0"/>
    <x v="495"/>
    <x v="79"/>
    <x v="2"/>
    <x v="2"/>
    <x v="2"/>
    <x v="2"/>
    <x v="0"/>
    <x v="4"/>
    <x v="0"/>
    <x v="0"/>
    <x v="0"/>
    <x v="0"/>
    <x v="0"/>
    <x v="0"/>
  </r>
  <r>
    <x v="656"/>
    <x v="0"/>
    <x v="26"/>
    <x v="0"/>
    <x v="0"/>
    <x v="0"/>
    <x v="0"/>
    <x v="0"/>
    <x v="521"/>
    <x v="0"/>
    <x v="496"/>
    <x v="79"/>
    <x v="0"/>
    <x v="0"/>
    <x v="0"/>
    <x v="0"/>
    <x v="0"/>
    <x v="4"/>
    <x v="0"/>
    <x v="0"/>
    <x v="0"/>
    <x v="0"/>
    <x v="0"/>
    <x v="0"/>
  </r>
  <r>
    <x v="657"/>
    <x v="0"/>
    <x v="26"/>
    <x v="0"/>
    <x v="0"/>
    <x v="0"/>
    <x v="0"/>
    <x v="0"/>
    <x v="522"/>
    <x v="0"/>
    <x v="497"/>
    <x v="79"/>
    <x v="0"/>
    <x v="0"/>
    <x v="0"/>
    <x v="0"/>
    <x v="0"/>
    <x v="4"/>
    <x v="0"/>
    <x v="0"/>
    <x v="0"/>
    <x v="0"/>
    <x v="0"/>
    <x v="0"/>
  </r>
  <r>
    <x v="658"/>
    <x v="0"/>
    <x v="15"/>
    <x v="0"/>
    <x v="0"/>
    <x v="0"/>
    <x v="0"/>
    <x v="0"/>
    <x v="523"/>
    <x v="0"/>
    <x v="498"/>
    <x v="83"/>
    <x v="0"/>
    <x v="2"/>
    <x v="1"/>
    <x v="0"/>
    <x v="1"/>
    <x v="0"/>
    <x v="0"/>
    <x v="0"/>
    <x v="0"/>
    <x v="0"/>
    <x v="0"/>
    <x v="0"/>
  </r>
  <r>
    <x v="659"/>
    <x v="0"/>
    <x v="15"/>
    <x v="0"/>
    <x v="0"/>
    <x v="0"/>
    <x v="0"/>
    <x v="0"/>
    <x v="524"/>
    <x v="0"/>
    <x v="499"/>
    <x v="84"/>
    <x v="0"/>
    <x v="2"/>
    <x v="1"/>
    <x v="0"/>
    <x v="1"/>
    <x v="0"/>
    <x v="0"/>
    <x v="0"/>
    <x v="0"/>
    <x v="0"/>
    <x v="0"/>
    <x v="0"/>
  </r>
  <r>
    <x v="660"/>
    <x v="0"/>
    <x v="15"/>
    <x v="0"/>
    <x v="0"/>
    <x v="0"/>
    <x v="0"/>
    <x v="0"/>
    <x v="525"/>
    <x v="0"/>
    <x v="500"/>
    <x v="85"/>
    <x v="0"/>
    <x v="2"/>
    <x v="1"/>
    <x v="0"/>
    <x v="1"/>
    <x v="0"/>
    <x v="0"/>
    <x v="0"/>
    <x v="0"/>
    <x v="0"/>
    <x v="0"/>
    <x v="0"/>
  </r>
  <r>
    <x v="661"/>
    <x v="0"/>
    <x v="26"/>
    <x v="0"/>
    <x v="0"/>
    <x v="0"/>
    <x v="0"/>
    <x v="0"/>
    <x v="526"/>
    <x v="0"/>
    <x v="501"/>
    <x v="79"/>
    <x v="2"/>
    <x v="0"/>
    <x v="0"/>
    <x v="0"/>
    <x v="0"/>
    <x v="4"/>
    <x v="0"/>
    <x v="0"/>
    <x v="0"/>
    <x v="0"/>
    <x v="0"/>
    <x v="0"/>
  </r>
  <r>
    <x v="662"/>
    <x v="0"/>
    <x v="26"/>
    <x v="0"/>
    <x v="0"/>
    <x v="0"/>
    <x v="0"/>
    <x v="0"/>
    <x v="527"/>
    <x v="0"/>
    <x v="502"/>
    <x v="86"/>
    <x v="0"/>
    <x v="0"/>
    <x v="1"/>
    <x v="0"/>
    <x v="1"/>
    <x v="0"/>
    <x v="0"/>
    <x v="0"/>
    <x v="0"/>
    <x v="0"/>
    <x v="0"/>
    <x v="0"/>
  </r>
  <r>
    <x v="663"/>
    <x v="0"/>
    <x v="26"/>
    <x v="0"/>
    <x v="0"/>
    <x v="0"/>
    <x v="0"/>
    <x v="0"/>
    <x v="528"/>
    <x v="0"/>
    <x v="503"/>
    <x v="79"/>
    <x v="0"/>
    <x v="0"/>
    <x v="0"/>
    <x v="0"/>
    <x v="0"/>
    <x v="4"/>
    <x v="0"/>
    <x v="0"/>
    <x v="0"/>
    <x v="0"/>
    <x v="0"/>
    <x v="0"/>
  </r>
  <r>
    <x v="664"/>
    <x v="0"/>
    <x v="26"/>
    <x v="0"/>
    <x v="0"/>
    <x v="0"/>
    <x v="0"/>
    <x v="0"/>
    <x v="529"/>
    <x v="0"/>
    <x v="504"/>
    <x v="87"/>
    <x v="0"/>
    <x v="0"/>
    <x v="0"/>
    <x v="0"/>
    <x v="0"/>
    <x v="0"/>
    <x v="0"/>
    <x v="0"/>
    <x v="0"/>
    <x v="0"/>
    <x v="0"/>
    <x v="0"/>
  </r>
  <r>
    <x v="665"/>
    <x v="0"/>
    <x v="26"/>
    <x v="0"/>
    <x v="0"/>
    <x v="0"/>
    <x v="0"/>
    <x v="0"/>
    <x v="530"/>
    <x v="0"/>
    <x v="505"/>
    <x v="79"/>
    <x v="0"/>
    <x v="0"/>
    <x v="0"/>
    <x v="0"/>
    <x v="0"/>
    <x v="4"/>
    <x v="0"/>
    <x v="0"/>
    <x v="0"/>
    <x v="0"/>
    <x v="0"/>
    <x v="0"/>
  </r>
  <r>
    <x v="666"/>
    <x v="0"/>
    <x v="26"/>
    <x v="0"/>
    <x v="0"/>
    <x v="0"/>
    <x v="0"/>
    <x v="0"/>
    <x v="531"/>
    <x v="0"/>
    <x v="506"/>
    <x v="82"/>
    <x v="0"/>
    <x v="0"/>
    <x v="1"/>
    <x v="0"/>
    <x v="1"/>
    <x v="0"/>
    <x v="0"/>
    <x v="0"/>
    <x v="0"/>
    <x v="0"/>
    <x v="0"/>
    <x v="0"/>
  </r>
  <r>
    <x v="667"/>
    <x v="0"/>
    <x v="27"/>
    <x v="0"/>
    <x v="0"/>
    <x v="0"/>
    <x v="0"/>
    <x v="0"/>
    <x v="532"/>
    <x v="0"/>
    <x v="507"/>
    <x v="77"/>
    <x v="0"/>
    <x v="2"/>
    <x v="4"/>
    <x v="0"/>
    <x v="4"/>
    <x v="4"/>
    <x v="0"/>
    <x v="0"/>
    <x v="0"/>
    <x v="0"/>
    <x v="0"/>
    <x v="0"/>
  </r>
  <r>
    <x v="668"/>
    <x v="0"/>
    <x v="26"/>
    <x v="0"/>
    <x v="0"/>
    <x v="0"/>
    <x v="0"/>
    <x v="0"/>
    <x v="533"/>
    <x v="0"/>
    <x v="508"/>
    <x v="79"/>
    <x v="0"/>
    <x v="0"/>
    <x v="0"/>
    <x v="0"/>
    <x v="0"/>
    <x v="4"/>
    <x v="0"/>
    <x v="0"/>
    <x v="0"/>
    <x v="0"/>
    <x v="0"/>
    <x v="0"/>
  </r>
  <r>
    <x v="669"/>
    <x v="0"/>
    <x v="26"/>
    <x v="0"/>
    <x v="0"/>
    <x v="0"/>
    <x v="0"/>
    <x v="0"/>
    <x v="534"/>
    <x v="0"/>
    <x v="509"/>
    <x v="88"/>
    <x v="0"/>
    <x v="0"/>
    <x v="2"/>
    <x v="2"/>
    <x v="0"/>
    <x v="1"/>
    <x v="0"/>
    <x v="0"/>
    <x v="0"/>
    <x v="0"/>
    <x v="0"/>
    <x v="0"/>
  </r>
  <r>
    <x v="670"/>
    <x v="0"/>
    <x v="26"/>
    <x v="0"/>
    <x v="0"/>
    <x v="0"/>
    <x v="0"/>
    <x v="0"/>
    <x v="535"/>
    <x v="0"/>
    <x v="510"/>
    <x v="79"/>
    <x v="0"/>
    <x v="0"/>
    <x v="0"/>
    <x v="0"/>
    <x v="0"/>
    <x v="4"/>
    <x v="0"/>
    <x v="0"/>
    <x v="0"/>
    <x v="0"/>
    <x v="0"/>
    <x v="0"/>
  </r>
  <r>
    <x v="671"/>
    <x v="0"/>
    <x v="26"/>
    <x v="0"/>
    <x v="0"/>
    <x v="0"/>
    <x v="0"/>
    <x v="0"/>
    <x v="536"/>
    <x v="0"/>
    <x v="511"/>
    <x v="79"/>
    <x v="0"/>
    <x v="0"/>
    <x v="0"/>
    <x v="0"/>
    <x v="0"/>
    <x v="4"/>
    <x v="0"/>
    <x v="0"/>
    <x v="0"/>
    <x v="0"/>
    <x v="0"/>
    <x v="0"/>
  </r>
  <r>
    <x v="672"/>
    <x v="0"/>
    <x v="28"/>
    <x v="0"/>
    <x v="3"/>
    <x v="0"/>
    <x v="0"/>
    <x v="0"/>
    <x v="537"/>
    <x v="0"/>
    <x v="512"/>
    <x v="68"/>
    <x v="0"/>
    <x v="2"/>
    <x v="2"/>
    <x v="0"/>
    <x v="2"/>
    <x v="4"/>
    <x v="0"/>
    <x v="0"/>
    <x v="0"/>
    <x v="0"/>
    <x v="0"/>
    <x v="0"/>
  </r>
  <r>
    <x v="673"/>
    <x v="0"/>
    <x v="28"/>
    <x v="0"/>
    <x v="3"/>
    <x v="0"/>
    <x v="0"/>
    <x v="0"/>
    <x v="538"/>
    <x v="0"/>
    <x v="513"/>
    <x v="89"/>
    <x v="0"/>
    <x v="2"/>
    <x v="2"/>
    <x v="0"/>
    <x v="2"/>
    <x v="0"/>
    <x v="0"/>
    <x v="0"/>
    <x v="0"/>
    <x v="0"/>
    <x v="0"/>
    <x v="0"/>
  </r>
  <r>
    <x v="674"/>
    <x v="0"/>
    <x v="15"/>
    <x v="0"/>
    <x v="5"/>
    <x v="0"/>
    <x v="0"/>
    <x v="0"/>
    <x v="539"/>
    <x v="0"/>
    <x v="514"/>
    <x v="77"/>
    <x v="0"/>
    <x v="2"/>
    <x v="0"/>
    <x v="0"/>
    <x v="0"/>
    <x v="4"/>
    <x v="0"/>
    <x v="0"/>
    <x v="0"/>
    <x v="0"/>
    <x v="0"/>
    <x v="0"/>
  </r>
  <r>
    <x v="675"/>
    <x v="0"/>
    <x v="15"/>
    <x v="0"/>
    <x v="5"/>
    <x v="0"/>
    <x v="0"/>
    <x v="0"/>
    <x v="540"/>
    <x v="0"/>
    <x v="515"/>
    <x v="90"/>
    <x v="0"/>
    <x v="2"/>
    <x v="1"/>
    <x v="0"/>
    <x v="1"/>
    <x v="0"/>
    <x v="0"/>
    <x v="0"/>
    <x v="0"/>
    <x v="0"/>
    <x v="0"/>
    <x v="0"/>
  </r>
  <r>
    <x v="676"/>
    <x v="0"/>
    <x v="29"/>
    <x v="0"/>
    <x v="0"/>
    <x v="0"/>
    <x v="0"/>
    <x v="0"/>
    <x v="541"/>
    <x v="0"/>
    <x v="516"/>
    <x v="80"/>
    <x v="0"/>
    <x v="2"/>
    <x v="2"/>
    <x v="2"/>
    <x v="0"/>
    <x v="4"/>
    <x v="0"/>
    <x v="0"/>
    <x v="0"/>
    <x v="0"/>
    <x v="0"/>
    <x v="0"/>
  </r>
  <r>
    <x v="677"/>
    <x v="0"/>
    <x v="15"/>
    <x v="0"/>
    <x v="0"/>
    <x v="0"/>
    <x v="0"/>
    <x v="0"/>
    <x v="542"/>
    <x v="0"/>
    <x v="517"/>
    <x v="79"/>
    <x v="0"/>
    <x v="2"/>
    <x v="0"/>
    <x v="0"/>
    <x v="0"/>
    <x v="4"/>
    <x v="0"/>
    <x v="0"/>
    <x v="0"/>
    <x v="0"/>
    <x v="0"/>
    <x v="0"/>
  </r>
  <r>
    <x v="678"/>
    <x v="0"/>
    <x v="15"/>
    <x v="0"/>
    <x v="0"/>
    <x v="0"/>
    <x v="0"/>
    <x v="0"/>
    <x v="543"/>
    <x v="0"/>
    <x v="518"/>
    <x v="77"/>
    <x v="0"/>
    <x v="2"/>
    <x v="4"/>
    <x v="0"/>
    <x v="4"/>
    <x v="4"/>
    <x v="0"/>
    <x v="0"/>
    <x v="0"/>
    <x v="0"/>
    <x v="0"/>
    <x v="0"/>
  </r>
  <r>
    <x v="679"/>
    <x v="0"/>
    <x v="27"/>
    <x v="0"/>
    <x v="0"/>
    <x v="0"/>
    <x v="0"/>
    <x v="0"/>
    <x v="544"/>
    <x v="0"/>
    <x v="519"/>
    <x v="77"/>
    <x v="0"/>
    <x v="2"/>
    <x v="4"/>
    <x v="0"/>
    <x v="4"/>
    <x v="4"/>
    <x v="0"/>
    <x v="0"/>
    <x v="0"/>
    <x v="0"/>
    <x v="0"/>
    <x v="0"/>
  </r>
  <r>
    <x v="680"/>
    <x v="0"/>
    <x v="27"/>
    <x v="0"/>
    <x v="0"/>
    <x v="0"/>
    <x v="0"/>
    <x v="0"/>
    <x v="545"/>
    <x v="0"/>
    <x v="520"/>
    <x v="77"/>
    <x v="0"/>
    <x v="2"/>
    <x v="4"/>
    <x v="0"/>
    <x v="4"/>
    <x v="4"/>
    <x v="0"/>
    <x v="0"/>
    <x v="0"/>
    <x v="0"/>
    <x v="0"/>
    <x v="0"/>
  </r>
  <r>
    <x v="681"/>
    <x v="0"/>
    <x v="30"/>
    <x v="0"/>
    <x v="0"/>
    <x v="0"/>
    <x v="0"/>
    <x v="0"/>
    <x v="546"/>
    <x v="0"/>
    <x v="521"/>
    <x v="36"/>
    <x v="0"/>
    <x v="0"/>
    <x v="2"/>
    <x v="0"/>
    <x v="2"/>
    <x v="4"/>
    <x v="0"/>
    <x v="0"/>
    <x v="0"/>
    <x v="0"/>
    <x v="0"/>
    <x v="0"/>
  </r>
  <r>
    <x v="682"/>
    <x v="0"/>
    <x v="30"/>
    <x v="0"/>
    <x v="0"/>
    <x v="0"/>
    <x v="0"/>
    <x v="0"/>
    <x v="547"/>
    <x v="0"/>
    <x v="522"/>
    <x v="36"/>
    <x v="0"/>
    <x v="0"/>
    <x v="2"/>
    <x v="0"/>
    <x v="2"/>
    <x v="4"/>
    <x v="0"/>
    <x v="0"/>
    <x v="0"/>
    <x v="0"/>
    <x v="0"/>
    <x v="0"/>
  </r>
  <r>
    <x v="683"/>
    <x v="0"/>
    <x v="30"/>
    <x v="0"/>
    <x v="0"/>
    <x v="0"/>
    <x v="0"/>
    <x v="0"/>
    <x v="548"/>
    <x v="0"/>
    <x v="523"/>
    <x v="36"/>
    <x v="0"/>
    <x v="0"/>
    <x v="2"/>
    <x v="0"/>
    <x v="2"/>
    <x v="4"/>
    <x v="0"/>
    <x v="0"/>
    <x v="0"/>
    <x v="0"/>
    <x v="0"/>
    <x v="0"/>
  </r>
  <r>
    <x v="684"/>
    <x v="0"/>
    <x v="30"/>
    <x v="0"/>
    <x v="0"/>
    <x v="0"/>
    <x v="0"/>
    <x v="0"/>
    <x v="549"/>
    <x v="0"/>
    <x v="524"/>
    <x v="36"/>
    <x v="0"/>
    <x v="0"/>
    <x v="2"/>
    <x v="0"/>
    <x v="2"/>
    <x v="4"/>
    <x v="0"/>
    <x v="0"/>
    <x v="0"/>
    <x v="0"/>
    <x v="0"/>
    <x v="0"/>
  </r>
  <r>
    <x v="685"/>
    <x v="0"/>
    <x v="30"/>
    <x v="0"/>
    <x v="0"/>
    <x v="0"/>
    <x v="0"/>
    <x v="0"/>
    <x v="550"/>
    <x v="0"/>
    <x v="525"/>
    <x v="36"/>
    <x v="0"/>
    <x v="0"/>
    <x v="2"/>
    <x v="0"/>
    <x v="2"/>
    <x v="4"/>
    <x v="0"/>
    <x v="0"/>
    <x v="0"/>
    <x v="0"/>
    <x v="0"/>
    <x v="0"/>
  </r>
  <r>
    <x v="686"/>
    <x v="0"/>
    <x v="30"/>
    <x v="0"/>
    <x v="0"/>
    <x v="0"/>
    <x v="0"/>
    <x v="0"/>
    <x v="551"/>
    <x v="0"/>
    <x v="526"/>
    <x v="77"/>
    <x v="0"/>
    <x v="0"/>
    <x v="2"/>
    <x v="0"/>
    <x v="2"/>
    <x v="1"/>
    <x v="0"/>
    <x v="0"/>
    <x v="0"/>
    <x v="0"/>
    <x v="0"/>
    <x v="0"/>
  </r>
  <r>
    <x v="687"/>
    <x v="0"/>
    <x v="30"/>
    <x v="0"/>
    <x v="0"/>
    <x v="0"/>
    <x v="0"/>
    <x v="0"/>
    <x v="552"/>
    <x v="0"/>
    <x v="527"/>
    <x v="77"/>
    <x v="0"/>
    <x v="0"/>
    <x v="2"/>
    <x v="0"/>
    <x v="2"/>
    <x v="1"/>
    <x v="0"/>
    <x v="0"/>
    <x v="0"/>
    <x v="0"/>
    <x v="0"/>
    <x v="0"/>
  </r>
  <r>
    <x v="688"/>
    <x v="0"/>
    <x v="30"/>
    <x v="0"/>
    <x v="0"/>
    <x v="0"/>
    <x v="0"/>
    <x v="0"/>
    <x v="553"/>
    <x v="0"/>
    <x v="528"/>
    <x v="77"/>
    <x v="0"/>
    <x v="0"/>
    <x v="2"/>
    <x v="0"/>
    <x v="2"/>
    <x v="1"/>
    <x v="0"/>
    <x v="0"/>
    <x v="0"/>
    <x v="0"/>
    <x v="0"/>
    <x v="0"/>
  </r>
  <r>
    <x v="689"/>
    <x v="0"/>
    <x v="30"/>
    <x v="0"/>
    <x v="0"/>
    <x v="0"/>
    <x v="0"/>
    <x v="0"/>
    <x v="554"/>
    <x v="0"/>
    <x v="529"/>
    <x v="77"/>
    <x v="0"/>
    <x v="0"/>
    <x v="2"/>
    <x v="0"/>
    <x v="2"/>
    <x v="1"/>
    <x v="0"/>
    <x v="0"/>
    <x v="0"/>
    <x v="0"/>
    <x v="0"/>
    <x v="0"/>
  </r>
  <r>
    <x v="690"/>
    <x v="0"/>
    <x v="30"/>
    <x v="0"/>
    <x v="0"/>
    <x v="0"/>
    <x v="0"/>
    <x v="0"/>
    <x v="555"/>
    <x v="0"/>
    <x v="530"/>
    <x v="77"/>
    <x v="0"/>
    <x v="0"/>
    <x v="2"/>
    <x v="0"/>
    <x v="2"/>
    <x v="4"/>
    <x v="0"/>
    <x v="0"/>
    <x v="0"/>
    <x v="0"/>
    <x v="0"/>
    <x v="0"/>
  </r>
  <r>
    <x v="691"/>
    <x v="0"/>
    <x v="30"/>
    <x v="0"/>
    <x v="0"/>
    <x v="0"/>
    <x v="0"/>
    <x v="0"/>
    <x v="556"/>
    <x v="0"/>
    <x v="531"/>
    <x v="77"/>
    <x v="0"/>
    <x v="0"/>
    <x v="2"/>
    <x v="0"/>
    <x v="2"/>
    <x v="4"/>
    <x v="0"/>
    <x v="0"/>
    <x v="0"/>
    <x v="0"/>
    <x v="0"/>
    <x v="0"/>
  </r>
  <r>
    <x v="692"/>
    <x v="0"/>
    <x v="30"/>
    <x v="0"/>
    <x v="0"/>
    <x v="0"/>
    <x v="0"/>
    <x v="0"/>
    <x v="557"/>
    <x v="0"/>
    <x v="532"/>
    <x v="77"/>
    <x v="0"/>
    <x v="0"/>
    <x v="2"/>
    <x v="0"/>
    <x v="2"/>
    <x v="4"/>
    <x v="0"/>
    <x v="0"/>
    <x v="0"/>
    <x v="0"/>
    <x v="0"/>
    <x v="0"/>
  </r>
  <r>
    <x v="693"/>
    <x v="0"/>
    <x v="30"/>
    <x v="0"/>
    <x v="0"/>
    <x v="0"/>
    <x v="0"/>
    <x v="0"/>
    <x v="558"/>
    <x v="0"/>
    <x v="533"/>
    <x v="77"/>
    <x v="0"/>
    <x v="0"/>
    <x v="2"/>
    <x v="0"/>
    <x v="2"/>
    <x v="4"/>
    <x v="0"/>
    <x v="0"/>
    <x v="0"/>
    <x v="0"/>
    <x v="0"/>
    <x v="0"/>
  </r>
  <r>
    <x v="694"/>
    <x v="0"/>
    <x v="30"/>
    <x v="0"/>
    <x v="0"/>
    <x v="0"/>
    <x v="0"/>
    <x v="0"/>
    <x v="559"/>
    <x v="0"/>
    <x v="534"/>
    <x v="77"/>
    <x v="0"/>
    <x v="0"/>
    <x v="2"/>
    <x v="0"/>
    <x v="2"/>
    <x v="4"/>
    <x v="0"/>
    <x v="0"/>
    <x v="0"/>
    <x v="0"/>
    <x v="0"/>
    <x v="0"/>
  </r>
  <r>
    <x v="695"/>
    <x v="0"/>
    <x v="30"/>
    <x v="0"/>
    <x v="0"/>
    <x v="0"/>
    <x v="0"/>
    <x v="0"/>
    <x v="560"/>
    <x v="0"/>
    <x v="535"/>
    <x v="77"/>
    <x v="0"/>
    <x v="0"/>
    <x v="2"/>
    <x v="0"/>
    <x v="2"/>
    <x v="4"/>
    <x v="0"/>
    <x v="0"/>
    <x v="0"/>
    <x v="0"/>
    <x v="0"/>
    <x v="0"/>
  </r>
  <r>
    <x v="696"/>
    <x v="0"/>
    <x v="30"/>
    <x v="0"/>
    <x v="0"/>
    <x v="0"/>
    <x v="0"/>
    <x v="0"/>
    <x v="561"/>
    <x v="0"/>
    <x v="536"/>
    <x v="77"/>
    <x v="0"/>
    <x v="0"/>
    <x v="2"/>
    <x v="0"/>
    <x v="2"/>
    <x v="4"/>
    <x v="0"/>
    <x v="0"/>
    <x v="0"/>
    <x v="0"/>
    <x v="0"/>
    <x v="0"/>
  </r>
  <r>
    <x v="697"/>
    <x v="0"/>
    <x v="30"/>
    <x v="0"/>
    <x v="0"/>
    <x v="0"/>
    <x v="0"/>
    <x v="0"/>
    <x v="562"/>
    <x v="0"/>
    <x v="537"/>
    <x v="91"/>
    <x v="0"/>
    <x v="1"/>
    <x v="2"/>
    <x v="0"/>
    <x v="2"/>
    <x v="1"/>
    <x v="0"/>
    <x v="0"/>
    <x v="0"/>
    <x v="0"/>
    <x v="0"/>
    <x v="0"/>
  </r>
  <r>
    <x v="698"/>
    <x v="0"/>
    <x v="30"/>
    <x v="0"/>
    <x v="0"/>
    <x v="0"/>
    <x v="0"/>
    <x v="0"/>
    <x v="563"/>
    <x v="0"/>
    <x v="538"/>
    <x v="92"/>
    <x v="0"/>
    <x v="1"/>
    <x v="2"/>
    <x v="0"/>
    <x v="2"/>
    <x v="1"/>
    <x v="0"/>
    <x v="0"/>
    <x v="0"/>
    <x v="0"/>
    <x v="0"/>
    <x v="0"/>
  </r>
  <r>
    <x v="699"/>
    <x v="0"/>
    <x v="30"/>
    <x v="0"/>
    <x v="0"/>
    <x v="0"/>
    <x v="0"/>
    <x v="0"/>
    <x v="564"/>
    <x v="0"/>
    <x v="539"/>
    <x v="77"/>
    <x v="0"/>
    <x v="0"/>
    <x v="2"/>
    <x v="0"/>
    <x v="2"/>
    <x v="1"/>
    <x v="0"/>
    <x v="0"/>
    <x v="0"/>
    <x v="0"/>
    <x v="0"/>
    <x v="0"/>
  </r>
  <r>
    <x v="700"/>
    <x v="0"/>
    <x v="30"/>
    <x v="0"/>
    <x v="0"/>
    <x v="0"/>
    <x v="0"/>
    <x v="0"/>
    <x v="565"/>
    <x v="0"/>
    <x v="540"/>
    <x v="77"/>
    <x v="0"/>
    <x v="0"/>
    <x v="2"/>
    <x v="0"/>
    <x v="2"/>
    <x v="1"/>
    <x v="0"/>
    <x v="0"/>
    <x v="0"/>
    <x v="0"/>
    <x v="0"/>
    <x v="0"/>
  </r>
  <r>
    <x v="701"/>
    <x v="0"/>
    <x v="30"/>
    <x v="0"/>
    <x v="0"/>
    <x v="0"/>
    <x v="0"/>
    <x v="0"/>
    <x v="566"/>
    <x v="0"/>
    <x v="541"/>
    <x v="77"/>
    <x v="0"/>
    <x v="0"/>
    <x v="2"/>
    <x v="0"/>
    <x v="2"/>
    <x v="1"/>
    <x v="0"/>
    <x v="0"/>
    <x v="0"/>
    <x v="0"/>
    <x v="0"/>
    <x v="0"/>
  </r>
  <r>
    <x v="702"/>
    <x v="0"/>
    <x v="30"/>
    <x v="0"/>
    <x v="0"/>
    <x v="0"/>
    <x v="0"/>
    <x v="0"/>
    <x v="567"/>
    <x v="0"/>
    <x v="542"/>
    <x v="77"/>
    <x v="0"/>
    <x v="0"/>
    <x v="2"/>
    <x v="0"/>
    <x v="2"/>
    <x v="0"/>
    <x v="0"/>
    <x v="0"/>
    <x v="0"/>
    <x v="0"/>
    <x v="0"/>
    <x v="0"/>
  </r>
  <r>
    <x v="703"/>
    <x v="0"/>
    <x v="30"/>
    <x v="0"/>
    <x v="0"/>
    <x v="0"/>
    <x v="0"/>
    <x v="0"/>
    <x v="568"/>
    <x v="0"/>
    <x v="543"/>
    <x v="77"/>
    <x v="0"/>
    <x v="0"/>
    <x v="2"/>
    <x v="0"/>
    <x v="2"/>
    <x v="4"/>
    <x v="0"/>
    <x v="0"/>
    <x v="0"/>
    <x v="0"/>
    <x v="0"/>
    <x v="0"/>
  </r>
  <r>
    <x v="704"/>
    <x v="0"/>
    <x v="30"/>
    <x v="0"/>
    <x v="0"/>
    <x v="0"/>
    <x v="0"/>
    <x v="0"/>
    <x v="569"/>
    <x v="0"/>
    <x v="544"/>
    <x v="77"/>
    <x v="0"/>
    <x v="0"/>
    <x v="2"/>
    <x v="0"/>
    <x v="2"/>
    <x v="4"/>
    <x v="0"/>
    <x v="0"/>
    <x v="0"/>
    <x v="0"/>
    <x v="0"/>
    <x v="0"/>
  </r>
  <r>
    <x v="705"/>
    <x v="0"/>
    <x v="30"/>
    <x v="0"/>
    <x v="0"/>
    <x v="0"/>
    <x v="0"/>
    <x v="0"/>
    <x v="570"/>
    <x v="0"/>
    <x v="545"/>
    <x v="77"/>
    <x v="0"/>
    <x v="0"/>
    <x v="2"/>
    <x v="0"/>
    <x v="2"/>
    <x v="4"/>
    <x v="0"/>
    <x v="0"/>
    <x v="0"/>
    <x v="0"/>
    <x v="0"/>
    <x v="0"/>
  </r>
  <r>
    <x v="706"/>
    <x v="0"/>
    <x v="30"/>
    <x v="0"/>
    <x v="0"/>
    <x v="0"/>
    <x v="0"/>
    <x v="0"/>
    <x v="571"/>
    <x v="0"/>
    <x v="546"/>
    <x v="77"/>
    <x v="0"/>
    <x v="0"/>
    <x v="2"/>
    <x v="0"/>
    <x v="2"/>
    <x v="4"/>
    <x v="0"/>
    <x v="0"/>
    <x v="0"/>
    <x v="0"/>
    <x v="0"/>
    <x v="0"/>
  </r>
  <r>
    <x v="707"/>
    <x v="0"/>
    <x v="30"/>
    <x v="0"/>
    <x v="0"/>
    <x v="0"/>
    <x v="0"/>
    <x v="0"/>
    <x v="572"/>
    <x v="0"/>
    <x v="547"/>
    <x v="77"/>
    <x v="0"/>
    <x v="0"/>
    <x v="2"/>
    <x v="0"/>
    <x v="2"/>
    <x v="4"/>
    <x v="0"/>
    <x v="0"/>
    <x v="0"/>
    <x v="0"/>
    <x v="0"/>
    <x v="0"/>
  </r>
  <r>
    <x v="708"/>
    <x v="0"/>
    <x v="30"/>
    <x v="0"/>
    <x v="0"/>
    <x v="0"/>
    <x v="0"/>
    <x v="0"/>
    <x v="573"/>
    <x v="0"/>
    <x v="548"/>
    <x v="77"/>
    <x v="0"/>
    <x v="0"/>
    <x v="2"/>
    <x v="0"/>
    <x v="2"/>
    <x v="4"/>
    <x v="0"/>
    <x v="0"/>
    <x v="0"/>
    <x v="0"/>
    <x v="0"/>
    <x v="0"/>
  </r>
  <r>
    <x v="709"/>
    <x v="0"/>
    <x v="30"/>
    <x v="0"/>
    <x v="0"/>
    <x v="0"/>
    <x v="0"/>
    <x v="0"/>
    <x v="574"/>
    <x v="0"/>
    <x v="549"/>
    <x v="36"/>
    <x v="0"/>
    <x v="0"/>
    <x v="2"/>
    <x v="0"/>
    <x v="2"/>
    <x v="4"/>
    <x v="0"/>
    <x v="0"/>
    <x v="0"/>
    <x v="0"/>
    <x v="0"/>
    <x v="0"/>
  </r>
  <r>
    <x v="710"/>
    <x v="0"/>
    <x v="30"/>
    <x v="0"/>
    <x v="0"/>
    <x v="0"/>
    <x v="0"/>
    <x v="0"/>
    <x v="575"/>
    <x v="0"/>
    <x v="550"/>
    <x v="93"/>
    <x v="0"/>
    <x v="0"/>
    <x v="2"/>
    <x v="0"/>
    <x v="2"/>
    <x v="0"/>
    <x v="0"/>
    <x v="0"/>
    <x v="0"/>
    <x v="0"/>
    <x v="0"/>
    <x v="0"/>
  </r>
  <r>
    <x v="711"/>
    <x v="0"/>
    <x v="30"/>
    <x v="0"/>
    <x v="0"/>
    <x v="0"/>
    <x v="0"/>
    <x v="0"/>
    <x v="576"/>
    <x v="0"/>
    <x v="551"/>
    <x v="77"/>
    <x v="0"/>
    <x v="0"/>
    <x v="2"/>
    <x v="0"/>
    <x v="2"/>
    <x v="4"/>
    <x v="0"/>
    <x v="0"/>
    <x v="0"/>
    <x v="0"/>
    <x v="0"/>
    <x v="0"/>
  </r>
  <r>
    <x v="712"/>
    <x v="0"/>
    <x v="30"/>
    <x v="0"/>
    <x v="0"/>
    <x v="0"/>
    <x v="0"/>
    <x v="0"/>
    <x v="577"/>
    <x v="0"/>
    <x v="552"/>
    <x v="77"/>
    <x v="0"/>
    <x v="0"/>
    <x v="2"/>
    <x v="0"/>
    <x v="2"/>
    <x v="4"/>
    <x v="0"/>
    <x v="0"/>
    <x v="0"/>
    <x v="0"/>
    <x v="0"/>
    <x v="0"/>
  </r>
  <r>
    <x v="713"/>
    <x v="0"/>
    <x v="30"/>
    <x v="0"/>
    <x v="0"/>
    <x v="0"/>
    <x v="0"/>
    <x v="0"/>
    <x v="578"/>
    <x v="0"/>
    <x v="553"/>
    <x v="94"/>
    <x v="0"/>
    <x v="4"/>
    <x v="2"/>
    <x v="0"/>
    <x v="2"/>
    <x v="4"/>
    <x v="0"/>
    <x v="0"/>
    <x v="0"/>
    <x v="0"/>
    <x v="0"/>
    <x v="0"/>
  </r>
  <r>
    <x v="714"/>
    <x v="0"/>
    <x v="30"/>
    <x v="0"/>
    <x v="0"/>
    <x v="0"/>
    <x v="0"/>
    <x v="0"/>
    <x v="579"/>
    <x v="0"/>
    <x v="554"/>
    <x v="94"/>
    <x v="0"/>
    <x v="4"/>
    <x v="2"/>
    <x v="0"/>
    <x v="2"/>
    <x v="4"/>
    <x v="0"/>
    <x v="0"/>
    <x v="0"/>
    <x v="0"/>
    <x v="0"/>
    <x v="0"/>
  </r>
  <r>
    <x v="715"/>
    <x v="0"/>
    <x v="30"/>
    <x v="0"/>
    <x v="0"/>
    <x v="0"/>
    <x v="0"/>
    <x v="0"/>
    <x v="580"/>
    <x v="0"/>
    <x v="555"/>
    <x v="94"/>
    <x v="0"/>
    <x v="4"/>
    <x v="2"/>
    <x v="0"/>
    <x v="2"/>
    <x v="4"/>
    <x v="0"/>
    <x v="0"/>
    <x v="0"/>
    <x v="0"/>
    <x v="0"/>
    <x v="0"/>
  </r>
  <r>
    <x v="716"/>
    <x v="0"/>
    <x v="30"/>
    <x v="0"/>
    <x v="0"/>
    <x v="0"/>
    <x v="0"/>
    <x v="0"/>
    <x v="581"/>
    <x v="0"/>
    <x v="556"/>
    <x v="36"/>
    <x v="0"/>
    <x v="0"/>
    <x v="2"/>
    <x v="0"/>
    <x v="2"/>
    <x v="4"/>
    <x v="0"/>
    <x v="0"/>
    <x v="0"/>
    <x v="0"/>
    <x v="0"/>
    <x v="0"/>
  </r>
  <r>
    <x v="717"/>
    <x v="0"/>
    <x v="30"/>
    <x v="0"/>
    <x v="0"/>
    <x v="0"/>
    <x v="0"/>
    <x v="0"/>
    <x v="582"/>
    <x v="0"/>
    <x v="557"/>
    <x v="36"/>
    <x v="0"/>
    <x v="0"/>
    <x v="2"/>
    <x v="0"/>
    <x v="2"/>
    <x v="4"/>
    <x v="0"/>
    <x v="0"/>
    <x v="0"/>
    <x v="0"/>
    <x v="0"/>
    <x v="0"/>
  </r>
  <r>
    <x v="718"/>
    <x v="0"/>
    <x v="30"/>
    <x v="0"/>
    <x v="0"/>
    <x v="0"/>
    <x v="0"/>
    <x v="0"/>
    <x v="583"/>
    <x v="0"/>
    <x v="558"/>
    <x v="36"/>
    <x v="0"/>
    <x v="0"/>
    <x v="2"/>
    <x v="0"/>
    <x v="2"/>
    <x v="4"/>
    <x v="0"/>
    <x v="0"/>
    <x v="0"/>
    <x v="0"/>
    <x v="0"/>
    <x v="0"/>
  </r>
  <r>
    <x v="719"/>
    <x v="0"/>
    <x v="30"/>
    <x v="0"/>
    <x v="0"/>
    <x v="0"/>
    <x v="0"/>
    <x v="0"/>
    <x v="583"/>
    <x v="0"/>
    <x v="559"/>
    <x v="36"/>
    <x v="0"/>
    <x v="0"/>
    <x v="2"/>
    <x v="0"/>
    <x v="2"/>
    <x v="4"/>
    <x v="0"/>
    <x v="0"/>
    <x v="0"/>
    <x v="0"/>
    <x v="0"/>
    <x v="0"/>
  </r>
  <r>
    <x v="720"/>
    <x v="0"/>
    <x v="30"/>
    <x v="0"/>
    <x v="0"/>
    <x v="0"/>
    <x v="0"/>
    <x v="0"/>
    <x v="584"/>
    <x v="0"/>
    <x v="560"/>
    <x v="36"/>
    <x v="0"/>
    <x v="0"/>
    <x v="2"/>
    <x v="0"/>
    <x v="2"/>
    <x v="4"/>
    <x v="0"/>
    <x v="0"/>
    <x v="0"/>
    <x v="0"/>
    <x v="0"/>
    <x v="0"/>
  </r>
  <r>
    <x v="721"/>
    <x v="0"/>
    <x v="30"/>
    <x v="0"/>
    <x v="0"/>
    <x v="0"/>
    <x v="0"/>
    <x v="0"/>
    <x v="585"/>
    <x v="0"/>
    <x v="561"/>
    <x v="77"/>
    <x v="0"/>
    <x v="0"/>
    <x v="2"/>
    <x v="0"/>
    <x v="2"/>
    <x v="0"/>
    <x v="0"/>
    <x v="0"/>
    <x v="0"/>
    <x v="0"/>
    <x v="0"/>
    <x v="0"/>
  </r>
  <r>
    <x v="722"/>
    <x v="0"/>
    <x v="30"/>
    <x v="0"/>
    <x v="0"/>
    <x v="0"/>
    <x v="0"/>
    <x v="0"/>
    <x v="586"/>
    <x v="0"/>
    <x v="562"/>
    <x v="77"/>
    <x v="0"/>
    <x v="0"/>
    <x v="2"/>
    <x v="0"/>
    <x v="2"/>
    <x v="0"/>
    <x v="0"/>
    <x v="0"/>
    <x v="0"/>
    <x v="0"/>
    <x v="0"/>
    <x v="0"/>
  </r>
  <r>
    <x v="723"/>
    <x v="0"/>
    <x v="30"/>
    <x v="0"/>
    <x v="0"/>
    <x v="0"/>
    <x v="0"/>
    <x v="0"/>
    <x v="587"/>
    <x v="0"/>
    <x v="563"/>
    <x v="36"/>
    <x v="0"/>
    <x v="0"/>
    <x v="2"/>
    <x v="0"/>
    <x v="2"/>
    <x v="4"/>
    <x v="0"/>
    <x v="0"/>
    <x v="0"/>
    <x v="0"/>
    <x v="0"/>
    <x v="0"/>
  </r>
  <r>
    <x v="724"/>
    <x v="0"/>
    <x v="30"/>
    <x v="0"/>
    <x v="0"/>
    <x v="0"/>
    <x v="0"/>
    <x v="0"/>
    <x v="588"/>
    <x v="0"/>
    <x v="564"/>
    <x v="36"/>
    <x v="0"/>
    <x v="0"/>
    <x v="2"/>
    <x v="0"/>
    <x v="2"/>
    <x v="4"/>
    <x v="0"/>
    <x v="0"/>
    <x v="0"/>
    <x v="0"/>
    <x v="0"/>
    <x v="0"/>
  </r>
  <r>
    <x v="725"/>
    <x v="0"/>
    <x v="30"/>
    <x v="0"/>
    <x v="0"/>
    <x v="0"/>
    <x v="0"/>
    <x v="0"/>
    <x v="589"/>
    <x v="0"/>
    <x v="565"/>
    <x v="95"/>
    <x v="0"/>
    <x v="1"/>
    <x v="2"/>
    <x v="0"/>
    <x v="2"/>
    <x v="0"/>
    <x v="0"/>
    <x v="0"/>
    <x v="0"/>
    <x v="0"/>
    <x v="0"/>
    <x v="0"/>
  </r>
  <r>
    <x v="726"/>
    <x v="0"/>
    <x v="30"/>
    <x v="0"/>
    <x v="0"/>
    <x v="0"/>
    <x v="0"/>
    <x v="0"/>
    <x v="590"/>
    <x v="0"/>
    <x v="566"/>
    <x v="77"/>
    <x v="0"/>
    <x v="0"/>
    <x v="2"/>
    <x v="0"/>
    <x v="2"/>
    <x v="4"/>
    <x v="0"/>
    <x v="0"/>
    <x v="0"/>
    <x v="0"/>
    <x v="0"/>
    <x v="0"/>
  </r>
  <r>
    <x v="727"/>
    <x v="0"/>
    <x v="30"/>
    <x v="0"/>
    <x v="0"/>
    <x v="0"/>
    <x v="0"/>
    <x v="0"/>
    <x v="591"/>
    <x v="0"/>
    <x v="567"/>
    <x v="96"/>
    <x v="0"/>
    <x v="3"/>
    <x v="2"/>
    <x v="0"/>
    <x v="2"/>
    <x v="4"/>
    <x v="0"/>
    <x v="0"/>
    <x v="0"/>
    <x v="0"/>
    <x v="0"/>
    <x v="0"/>
  </r>
  <r>
    <x v="728"/>
    <x v="0"/>
    <x v="30"/>
    <x v="0"/>
    <x v="0"/>
    <x v="0"/>
    <x v="0"/>
    <x v="0"/>
    <x v="592"/>
    <x v="0"/>
    <x v="568"/>
    <x v="77"/>
    <x v="0"/>
    <x v="0"/>
    <x v="2"/>
    <x v="0"/>
    <x v="2"/>
    <x v="4"/>
    <x v="0"/>
    <x v="0"/>
    <x v="0"/>
    <x v="0"/>
    <x v="0"/>
    <x v="0"/>
  </r>
  <r>
    <x v="729"/>
    <x v="0"/>
    <x v="30"/>
    <x v="0"/>
    <x v="0"/>
    <x v="0"/>
    <x v="0"/>
    <x v="0"/>
    <x v="593"/>
    <x v="0"/>
    <x v="569"/>
    <x v="68"/>
    <x v="0"/>
    <x v="0"/>
    <x v="2"/>
    <x v="0"/>
    <x v="2"/>
    <x v="4"/>
    <x v="0"/>
    <x v="0"/>
    <x v="0"/>
    <x v="0"/>
    <x v="0"/>
    <x v="0"/>
  </r>
  <r>
    <x v="730"/>
    <x v="0"/>
    <x v="30"/>
    <x v="0"/>
    <x v="0"/>
    <x v="0"/>
    <x v="0"/>
    <x v="0"/>
    <x v="594"/>
    <x v="0"/>
    <x v="569"/>
    <x v="97"/>
    <x v="0"/>
    <x v="3"/>
    <x v="2"/>
    <x v="0"/>
    <x v="2"/>
    <x v="0"/>
    <x v="0"/>
    <x v="0"/>
    <x v="0"/>
    <x v="0"/>
    <x v="0"/>
    <x v="0"/>
  </r>
  <r>
    <x v="731"/>
    <x v="0"/>
    <x v="30"/>
    <x v="0"/>
    <x v="0"/>
    <x v="0"/>
    <x v="0"/>
    <x v="0"/>
    <x v="595"/>
    <x v="0"/>
    <x v="570"/>
    <x v="98"/>
    <x v="0"/>
    <x v="3"/>
    <x v="2"/>
    <x v="0"/>
    <x v="2"/>
    <x v="4"/>
    <x v="0"/>
    <x v="0"/>
    <x v="0"/>
    <x v="0"/>
    <x v="0"/>
    <x v="0"/>
  </r>
  <r>
    <x v="732"/>
    <x v="0"/>
    <x v="30"/>
    <x v="0"/>
    <x v="0"/>
    <x v="0"/>
    <x v="0"/>
    <x v="0"/>
    <x v="596"/>
    <x v="0"/>
    <x v="571"/>
    <x v="77"/>
    <x v="0"/>
    <x v="0"/>
    <x v="2"/>
    <x v="0"/>
    <x v="2"/>
    <x v="4"/>
    <x v="0"/>
    <x v="0"/>
    <x v="0"/>
    <x v="0"/>
    <x v="0"/>
    <x v="0"/>
  </r>
  <r>
    <x v="733"/>
    <x v="0"/>
    <x v="30"/>
    <x v="0"/>
    <x v="0"/>
    <x v="0"/>
    <x v="0"/>
    <x v="0"/>
    <x v="597"/>
    <x v="0"/>
    <x v="572"/>
    <x v="77"/>
    <x v="0"/>
    <x v="0"/>
    <x v="2"/>
    <x v="0"/>
    <x v="2"/>
    <x v="4"/>
    <x v="0"/>
    <x v="0"/>
    <x v="0"/>
    <x v="0"/>
    <x v="0"/>
    <x v="0"/>
  </r>
  <r>
    <x v="734"/>
    <x v="0"/>
    <x v="30"/>
    <x v="0"/>
    <x v="0"/>
    <x v="0"/>
    <x v="0"/>
    <x v="0"/>
    <x v="598"/>
    <x v="0"/>
    <x v="573"/>
    <x v="77"/>
    <x v="0"/>
    <x v="0"/>
    <x v="2"/>
    <x v="0"/>
    <x v="2"/>
    <x v="4"/>
    <x v="0"/>
    <x v="0"/>
    <x v="0"/>
    <x v="0"/>
    <x v="0"/>
    <x v="0"/>
  </r>
  <r>
    <x v="735"/>
    <x v="0"/>
    <x v="30"/>
    <x v="0"/>
    <x v="0"/>
    <x v="0"/>
    <x v="0"/>
    <x v="0"/>
    <x v="599"/>
    <x v="0"/>
    <x v="574"/>
    <x v="77"/>
    <x v="0"/>
    <x v="0"/>
    <x v="2"/>
    <x v="0"/>
    <x v="2"/>
    <x v="4"/>
    <x v="0"/>
    <x v="0"/>
    <x v="0"/>
    <x v="0"/>
    <x v="0"/>
    <x v="0"/>
  </r>
  <r>
    <x v="736"/>
    <x v="0"/>
    <x v="31"/>
    <x v="0"/>
    <x v="0"/>
    <x v="3"/>
    <x v="0"/>
    <x v="0"/>
    <x v="600"/>
    <x v="0"/>
    <x v="575"/>
    <x v="25"/>
    <x v="0"/>
    <x v="2"/>
    <x v="2"/>
    <x v="0"/>
    <x v="2"/>
    <x v="4"/>
    <x v="0"/>
    <x v="0"/>
    <x v="0"/>
    <x v="0"/>
    <x v="0"/>
    <x v="0"/>
  </r>
  <r>
    <x v="737"/>
    <x v="0"/>
    <x v="31"/>
    <x v="0"/>
    <x v="0"/>
    <x v="0"/>
    <x v="0"/>
    <x v="0"/>
    <x v="601"/>
    <x v="0"/>
    <x v="576"/>
    <x v="25"/>
    <x v="0"/>
    <x v="2"/>
    <x v="2"/>
    <x v="0"/>
    <x v="2"/>
    <x v="4"/>
    <x v="0"/>
    <x v="0"/>
    <x v="0"/>
    <x v="0"/>
    <x v="0"/>
    <x v="0"/>
  </r>
  <r>
    <x v="738"/>
    <x v="0"/>
    <x v="31"/>
    <x v="0"/>
    <x v="0"/>
    <x v="1"/>
    <x v="0"/>
    <x v="0"/>
    <x v="602"/>
    <x v="0"/>
    <x v="577"/>
    <x v="25"/>
    <x v="0"/>
    <x v="2"/>
    <x v="2"/>
    <x v="0"/>
    <x v="2"/>
    <x v="4"/>
    <x v="0"/>
    <x v="0"/>
    <x v="0"/>
    <x v="0"/>
    <x v="0"/>
    <x v="0"/>
  </r>
  <r>
    <x v="739"/>
    <x v="0"/>
    <x v="31"/>
    <x v="0"/>
    <x v="0"/>
    <x v="0"/>
    <x v="0"/>
    <x v="0"/>
    <x v="603"/>
    <x v="0"/>
    <x v="578"/>
    <x v="25"/>
    <x v="0"/>
    <x v="2"/>
    <x v="2"/>
    <x v="0"/>
    <x v="2"/>
    <x v="4"/>
    <x v="0"/>
    <x v="0"/>
    <x v="0"/>
    <x v="0"/>
    <x v="0"/>
    <x v="0"/>
  </r>
  <r>
    <x v="740"/>
    <x v="0"/>
    <x v="31"/>
    <x v="0"/>
    <x v="0"/>
    <x v="0"/>
    <x v="0"/>
    <x v="0"/>
    <x v="604"/>
    <x v="0"/>
    <x v="579"/>
    <x v="25"/>
    <x v="0"/>
    <x v="2"/>
    <x v="2"/>
    <x v="0"/>
    <x v="2"/>
    <x v="4"/>
    <x v="0"/>
    <x v="0"/>
    <x v="0"/>
    <x v="0"/>
    <x v="0"/>
    <x v="0"/>
  </r>
  <r>
    <x v="741"/>
    <x v="0"/>
    <x v="31"/>
    <x v="0"/>
    <x v="0"/>
    <x v="0"/>
    <x v="0"/>
    <x v="0"/>
    <x v="605"/>
    <x v="0"/>
    <x v="580"/>
    <x v="25"/>
    <x v="0"/>
    <x v="2"/>
    <x v="2"/>
    <x v="0"/>
    <x v="2"/>
    <x v="4"/>
    <x v="0"/>
    <x v="0"/>
    <x v="0"/>
    <x v="0"/>
    <x v="0"/>
    <x v="0"/>
  </r>
  <r>
    <x v="742"/>
    <x v="0"/>
    <x v="31"/>
    <x v="0"/>
    <x v="0"/>
    <x v="0"/>
    <x v="0"/>
    <x v="0"/>
    <x v="606"/>
    <x v="0"/>
    <x v="581"/>
    <x v="25"/>
    <x v="0"/>
    <x v="2"/>
    <x v="2"/>
    <x v="0"/>
    <x v="2"/>
    <x v="4"/>
    <x v="0"/>
    <x v="0"/>
    <x v="0"/>
    <x v="0"/>
    <x v="0"/>
    <x v="0"/>
  </r>
  <r>
    <x v="743"/>
    <x v="0"/>
    <x v="31"/>
    <x v="0"/>
    <x v="0"/>
    <x v="0"/>
    <x v="0"/>
    <x v="0"/>
    <x v="607"/>
    <x v="0"/>
    <x v="582"/>
    <x v="73"/>
    <x v="0"/>
    <x v="2"/>
    <x v="2"/>
    <x v="0"/>
    <x v="2"/>
    <x v="4"/>
    <x v="0"/>
    <x v="0"/>
    <x v="0"/>
    <x v="0"/>
    <x v="0"/>
    <x v="0"/>
  </r>
  <r>
    <x v="744"/>
    <x v="0"/>
    <x v="31"/>
    <x v="0"/>
    <x v="0"/>
    <x v="0"/>
    <x v="0"/>
    <x v="0"/>
    <x v="608"/>
    <x v="0"/>
    <x v="583"/>
    <x v="73"/>
    <x v="0"/>
    <x v="2"/>
    <x v="2"/>
    <x v="0"/>
    <x v="2"/>
    <x v="4"/>
    <x v="0"/>
    <x v="0"/>
    <x v="0"/>
    <x v="0"/>
    <x v="0"/>
    <x v="0"/>
  </r>
  <r>
    <x v="745"/>
    <x v="0"/>
    <x v="31"/>
    <x v="0"/>
    <x v="0"/>
    <x v="0"/>
    <x v="0"/>
    <x v="0"/>
    <x v="609"/>
    <x v="0"/>
    <x v="584"/>
    <x v="73"/>
    <x v="0"/>
    <x v="2"/>
    <x v="2"/>
    <x v="0"/>
    <x v="2"/>
    <x v="4"/>
    <x v="0"/>
    <x v="0"/>
    <x v="0"/>
    <x v="0"/>
    <x v="0"/>
    <x v="0"/>
  </r>
  <r>
    <x v="746"/>
    <x v="0"/>
    <x v="31"/>
    <x v="0"/>
    <x v="0"/>
    <x v="0"/>
    <x v="0"/>
    <x v="0"/>
    <x v="610"/>
    <x v="0"/>
    <x v="585"/>
    <x v="73"/>
    <x v="0"/>
    <x v="2"/>
    <x v="2"/>
    <x v="0"/>
    <x v="2"/>
    <x v="4"/>
    <x v="0"/>
    <x v="0"/>
    <x v="0"/>
    <x v="0"/>
    <x v="0"/>
    <x v="0"/>
  </r>
  <r>
    <x v="747"/>
    <x v="0"/>
    <x v="31"/>
    <x v="0"/>
    <x v="0"/>
    <x v="0"/>
    <x v="0"/>
    <x v="0"/>
    <x v="611"/>
    <x v="0"/>
    <x v="586"/>
    <x v="73"/>
    <x v="0"/>
    <x v="2"/>
    <x v="2"/>
    <x v="0"/>
    <x v="2"/>
    <x v="4"/>
    <x v="0"/>
    <x v="0"/>
    <x v="0"/>
    <x v="0"/>
    <x v="0"/>
    <x v="0"/>
  </r>
  <r>
    <x v="748"/>
    <x v="0"/>
    <x v="31"/>
    <x v="0"/>
    <x v="0"/>
    <x v="0"/>
    <x v="0"/>
    <x v="0"/>
    <x v="612"/>
    <x v="0"/>
    <x v="587"/>
    <x v="73"/>
    <x v="0"/>
    <x v="2"/>
    <x v="2"/>
    <x v="0"/>
    <x v="2"/>
    <x v="4"/>
    <x v="0"/>
    <x v="0"/>
    <x v="0"/>
    <x v="0"/>
    <x v="0"/>
    <x v="0"/>
  </r>
  <r>
    <x v="749"/>
    <x v="0"/>
    <x v="31"/>
    <x v="0"/>
    <x v="0"/>
    <x v="0"/>
    <x v="0"/>
    <x v="0"/>
    <x v="613"/>
    <x v="0"/>
    <x v="588"/>
    <x v="73"/>
    <x v="0"/>
    <x v="2"/>
    <x v="2"/>
    <x v="0"/>
    <x v="2"/>
    <x v="4"/>
    <x v="0"/>
    <x v="0"/>
    <x v="0"/>
    <x v="0"/>
    <x v="0"/>
    <x v="0"/>
  </r>
  <r>
    <x v="750"/>
    <x v="0"/>
    <x v="31"/>
    <x v="0"/>
    <x v="0"/>
    <x v="0"/>
    <x v="0"/>
    <x v="0"/>
    <x v="614"/>
    <x v="0"/>
    <x v="589"/>
    <x v="73"/>
    <x v="0"/>
    <x v="2"/>
    <x v="2"/>
    <x v="0"/>
    <x v="2"/>
    <x v="4"/>
    <x v="0"/>
    <x v="0"/>
    <x v="0"/>
    <x v="0"/>
    <x v="0"/>
    <x v="0"/>
  </r>
  <r>
    <x v="751"/>
    <x v="0"/>
    <x v="31"/>
    <x v="0"/>
    <x v="0"/>
    <x v="0"/>
    <x v="0"/>
    <x v="0"/>
    <x v="615"/>
    <x v="0"/>
    <x v="590"/>
    <x v="73"/>
    <x v="0"/>
    <x v="2"/>
    <x v="2"/>
    <x v="0"/>
    <x v="2"/>
    <x v="4"/>
    <x v="0"/>
    <x v="0"/>
    <x v="0"/>
    <x v="0"/>
    <x v="0"/>
    <x v="0"/>
  </r>
  <r>
    <x v="752"/>
    <x v="0"/>
    <x v="31"/>
    <x v="0"/>
    <x v="0"/>
    <x v="0"/>
    <x v="0"/>
    <x v="0"/>
    <x v="616"/>
    <x v="0"/>
    <x v="591"/>
    <x v="25"/>
    <x v="0"/>
    <x v="2"/>
    <x v="2"/>
    <x v="0"/>
    <x v="2"/>
    <x v="4"/>
    <x v="0"/>
    <x v="0"/>
    <x v="0"/>
    <x v="0"/>
    <x v="0"/>
    <x v="0"/>
  </r>
  <r>
    <x v="753"/>
    <x v="0"/>
    <x v="31"/>
    <x v="0"/>
    <x v="0"/>
    <x v="0"/>
    <x v="0"/>
    <x v="0"/>
    <x v="617"/>
    <x v="0"/>
    <x v="592"/>
    <x v="25"/>
    <x v="0"/>
    <x v="2"/>
    <x v="2"/>
    <x v="0"/>
    <x v="2"/>
    <x v="4"/>
    <x v="0"/>
    <x v="0"/>
    <x v="0"/>
    <x v="0"/>
    <x v="0"/>
    <x v="0"/>
  </r>
  <r>
    <x v="754"/>
    <x v="0"/>
    <x v="31"/>
    <x v="0"/>
    <x v="0"/>
    <x v="0"/>
    <x v="0"/>
    <x v="0"/>
    <x v="618"/>
    <x v="0"/>
    <x v="593"/>
    <x v="25"/>
    <x v="0"/>
    <x v="2"/>
    <x v="2"/>
    <x v="0"/>
    <x v="2"/>
    <x v="4"/>
    <x v="0"/>
    <x v="0"/>
    <x v="0"/>
    <x v="0"/>
    <x v="0"/>
    <x v="0"/>
  </r>
  <r>
    <x v="755"/>
    <x v="0"/>
    <x v="31"/>
    <x v="0"/>
    <x v="0"/>
    <x v="0"/>
    <x v="0"/>
    <x v="0"/>
    <x v="619"/>
    <x v="0"/>
    <x v="594"/>
    <x v="25"/>
    <x v="0"/>
    <x v="2"/>
    <x v="2"/>
    <x v="0"/>
    <x v="2"/>
    <x v="4"/>
    <x v="0"/>
    <x v="0"/>
    <x v="0"/>
    <x v="0"/>
    <x v="0"/>
    <x v="0"/>
  </r>
  <r>
    <x v="756"/>
    <x v="0"/>
    <x v="31"/>
    <x v="0"/>
    <x v="0"/>
    <x v="0"/>
    <x v="0"/>
    <x v="0"/>
    <x v="620"/>
    <x v="0"/>
    <x v="595"/>
    <x v="25"/>
    <x v="0"/>
    <x v="2"/>
    <x v="2"/>
    <x v="0"/>
    <x v="2"/>
    <x v="4"/>
    <x v="0"/>
    <x v="0"/>
    <x v="0"/>
    <x v="0"/>
    <x v="0"/>
    <x v="0"/>
  </r>
  <r>
    <x v="757"/>
    <x v="0"/>
    <x v="31"/>
    <x v="0"/>
    <x v="0"/>
    <x v="0"/>
    <x v="0"/>
    <x v="0"/>
    <x v="621"/>
    <x v="0"/>
    <x v="596"/>
    <x v="25"/>
    <x v="0"/>
    <x v="2"/>
    <x v="2"/>
    <x v="0"/>
    <x v="2"/>
    <x v="4"/>
    <x v="0"/>
    <x v="0"/>
    <x v="0"/>
    <x v="0"/>
    <x v="0"/>
    <x v="0"/>
  </r>
  <r>
    <x v="758"/>
    <x v="0"/>
    <x v="31"/>
    <x v="0"/>
    <x v="0"/>
    <x v="0"/>
    <x v="0"/>
    <x v="0"/>
    <x v="622"/>
    <x v="0"/>
    <x v="597"/>
    <x v="25"/>
    <x v="0"/>
    <x v="2"/>
    <x v="2"/>
    <x v="0"/>
    <x v="2"/>
    <x v="4"/>
    <x v="0"/>
    <x v="0"/>
    <x v="0"/>
    <x v="0"/>
    <x v="0"/>
    <x v="0"/>
  </r>
  <r>
    <x v="759"/>
    <x v="0"/>
    <x v="31"/>
    <x v="0"/>
    <x v="0"/>
    <x v="0"/>
    <x v="0"/>
    <x v="0"/>
    <x v="623"/>
    <x v="0"/>
    <x v="598"/>
    <x v="25"/>
    <x v="0"/>
    <x v="2"/>
    <x v="2"/>
    <x v="0"/>
    <x v="2"/>
    <x v="4"/>
    <x v="0"/>
    <x v="0"/>
    <x v="0"/>
    <x v="0"/>
    <x v="0"/>
    <x v="0"/>
  </r>
  <r>
    <x v="760"/>
    <x v="0"/>
    <x v="31"/>
    <x v="0"/>
    <x v="0"/>
    <x v="0"/>
    <x v="0"/>
    <x v="0"/>
    <x v="624"/>
    <x v="0"/>
    <x v="599"/>
    <x v="25"/>
    <x v="0"/>
    <x v="2"/>
    <x v="2"/>
    <x v="0"/>
    <x v="2"/>
    <x v="4"/>
    <x v="0"/>
    <x v="0"/>
    <x v="0"/>
    <x v="0"/>
    <x v="0"/>
    <x v="0"/>
  </r>
  <r>
    <x v="761"/>
    <x v="0"/>
    <x v="31"/>
    <x v="0"/>
    <x v="0"/>
    <x v="0"/>
    <x v="0"/>
    <x v="0"/>
    <x v="625"/>
    <x v="0"/>
    <x v="600"/>
    <x v="25"/>
    <x v="0"/>
    <x v="2"/>
    <x v="2"/>
    <x v="0"/>
    <x v="2"/>
    <x v="4"/>
    <x v="0"/>
    <x v="0"/>
    <x v="0"/>
    <x v="0"/>
    <x v="0"/>
    <x v="0"/>
  </r>
  <r>
    <x v="762"/>
    <x v="0"/>
    <x v="31"/>
    <x v="0"/>
    <x v="0"/>
    <x v="0"/>
    <x v="0"/>
    <x v="0"/>
    <x v="626"/>
    <x v="0"/>
    <x v="601"/>
    <x v="25"/>
    <x v="0"/>
    <x v="2"/>
    <x v="2"/>
    <x v="0"/>
    <x v="2"/>
    <x v="4"/>
    <x v="0"/>
    <x v="0"/>
    <x v="0"/>
    <x v="0"/>
    <x v="0"/>
    <x v="0"/>
  </r>
  <r>
    <x v="763"/>
    <x v="0"/>
    <x v="31"/>
    <x v="0"/>
    <x v="0"/>
    <x v="0"/>
    <x v="0"/>
    <x v="0"/>
    <x v="627"/>
    <x v="0"/>
    <x v="602"/>
    <x v="25"/>
    <x v="0"/>
    <x v="2"/>
    <x v="2"/>
    <x v="0"/>
    <x v="2"/>
    <x v="4"/>
    <x v="0"/>
    <x v="0"/>
    <x v="0"/>
    <x v="0"/>
    <x v="0"/>
    <x v="0"/>
  </r>
  <r>
    <x v="764"/>
    <x v="0"/>
    <x v="31"/>
    <x v="0"/>
    <x v="0"/>
    <x v="0"/>
    <x v="0"/>
    <x v="0"/>
    <x v="628"/>
    <x v="0"/>
    <x v="603"/>
    <x v="25"/>
    <x v="0"/>
    <x v="2"/>
    <x v="2"/>
    <x v="0"/>
    <x v="2"/>
    <x v="4"/>
    <x v="0"/>
    <x v="0"/>
    <x v="0"/>
    <x v="0"/>
    <x v="0"/>
    <x v="0"/>
  </r>
  <r>
    <x v="765"/>
    <x v="0"/>
    <x v="31"/>
    <x v="0"/>
    <x v="0"/>
    <x v="0"/>
    <x v="0"/>
    <x v="0"/>
    <x v="629"/>
    <x v="0"/>
    <x v="604"/>
    <x v="25"/>
    <x v="0"/>
    <x v="2"/>
    <x v="2"/>
    <x v="0"/>
    <x v="2"/>
    <x v="4"/>
    <x v="0"/>
    <x v="0"/>
    <x v="0"/>
    <x v="0"/>
    <x v="0"/>
    <x v="0"/>
  </r>
  <r>
    <x v="766"/>
    <x v="0"/>
    <x v="31"/>
    <x v="0"/>
    <x v="0"/>
    <x v="0"/>
    <x v="0"/>
    <x v="0"/>
    <x v="630"/>
    <x v="0"/>
    <x v="605"/>
    <x v="25"/>
    <x v="0"/>
    <x v="2"/>
    <x v="2"/>
    <x v="0"/>
    <x v="2"/>
    <x v="4"/>
    <x v="0"/>
    <x v="0"/>
    <x v="0"/>
    <x v="0"/>
    <x v="0"/>
    <x v="0"/>
  </r>
  <r>
    <x v="767"/>
    <x v="0"/>
    <x v="31"/>
    <x v="0"/>
    <x v="0"/>
    <x v="0"/>
    <x v="0"/>
    <x v="0"/>
    <x v="631"/>
    <x v="0"/>
    <x v="606"/>
    <x v="25"/>
    <x v="0"/>
    <x v="2"/>
    <x v="2"/>
    <x v="0"/>
    <x v="2"/>
    <x v="4"/>
    <x v="0"/>
    <x v="0"/>
    <x v="0"/>
    <x v="0"/>
    <x v="0"/>
    <x v="0"/>
  </r>
  <r>
    <x v="768"/>
    <x v="0"/>
    <x v="31"/>
    <x v="0"/>
    <x v="0"/>
    <x v="0"/>
    <x v="0"/>
    <x v="0"/>
    <x v="632"/>
    <x v="0"/>
    <x v="607"/>
    <x v="25"/>
    <x v="0"/>
    <x v="2"/>
    <x v="2"/>
    <x v="0"/>
    <x v="2"/>
    <x v="4"/>
    <x v="0"/>
    <x v="0"/>
    <x v="0"/>
    <x v="0"/>
    <x v="0"/>
    <x v="0"/>
  </r>
  <r>
    <x v="769"/>
    <x v="0"/>
    <x v="31"/>
    <x v="0"/>
    <x v="0"/>
    <x v="0"/>
    <x v="0"/>
    <x v="0"/>
    <x v="633"/>
    <x v="0"/>
    <x v="608"/>
    <x v="25"/>
    <x v="0"/>
    <x v="2"/>
    <x v="2"/>
    <x v="0"/>
    <x v="2"/>
    <x v="4"/>
    <x v="0"/>
    <x v="0"/>
    <x v="0"/>
    <x v="0"/>
    <x v="0"/>
    <x v="0"/>
  </r>
  <r>
    <x v="770"/>
    <x v="0"/>
    <x v="31"/>
    <x v="0"/>
    <x v="0"/>
    <x v="0"/>
    <x v="0"/>
    <x v="0"/>
    <x v="634"/>
    <x v="0"/>
    <x v="609"/>
    <x v="25"/>
    <x v="0"/>
    <x v="2"/>
    <x v="2"/>
    <x v="0"/>
    <x v="2"/>
    <x v="4"/>
    <x v="0"/>
    <x v="0"/>
    <x v="0"/>
    <x v="0"/>
    <x v="0"/>
    <x v="0"/>
  </r>
  <r>
    <x v="771"/>
    <x v="0"/>
    <x v="31"/>
    <x v="0"/>
    <x v="0"/>
    <x v="0"/>
    <x v="0"/>
    <x v="0"/>
    <x v="635"/>
    <x v="0"/>
    <x v="610"/>
    <x v="25"/>
    <x v="0"/>
    <x v="2"/>
    <x v="2"/>
    <x v="0"/>
    <x v="2"/>
    <x v="4"/>
    <x v="0"/>
    <x v="0"/>
    <x v="0"/>
    <x v="0"/>
    <x v="0"/>
    <x v="0"/>
  </r>
  <r>
    <x v="772"/>
    <x v="0"/>
    <x v="31"/>
    <x v="0"/>
    <x v="0"/>
    <x v="0"/>
    <x v="0"/>
    <x v="0"/>
    <x v="636"/>
    <x v="0"/>
    <x v="611"/>
    <x v="25"/>
    <x v="0"/>
    <x v="2"/>
    <x v="2"/>
    <x v="0"/>
    <x v="2"/>
    <x v="4"/>
    <x v="0"/>
    <x v="0"/>
    <x v="0"/>
    <x v="0"/>
    <x v="0"/>
    <x v="0"/>
  </r>
  <r>
    <x v="773"/>
    <x v="0"/>
    <x v="31"/>
    <x v="0"/>
    <x v="0"/>
    <x v="0"/>
    <x v="0"/>
    <x v="0"/>
    <x v="637"/>
    <x v="0"/>
    <x v="612"/>
    <x v="25"/>
    <x v="0"/>
    <x v="2"/>
    <x v="2"/>
    <x v="0"/>
    <x v="2"/>
    <x v="4"/>
    <x v="0"/>
    <x v="0"/>
    <x v="0"/>
    <x v="0"/>
    <x v="0"/>
    <x v="0"/>
  </r>
  <r>
    <x v="774"/>
    <x v="0"/>
    <x v="31"/>
    <x v="0"/>
    <x v="0"/>
    <x v="0"/>
    <x v="0"/>
    <x v="0"/>
    <x v="638"/>
    <x v="0"/>
    <x v="613"/>
    <x v="25"/>
    <x v="0"/>
    <x v="2"/>
    <x v="2"/>
    <x v="0"/>
    <x v="2"/>
    <x v="4"/>
    <x v="0"/>
    <x v="0"/>
    <x v="0"/>
    <x v="0"/>
    <x v="0"/>
    <x v="0"/>
  </r>
  <r>
    <x v="775"/>
    <x v="0"/>
    <x v="31"/>
    <x v="0"/>
    <x v="0"/>
    <x v="0"/>
    <x v="0"/>
    <x v="0"/>
    <x v="639"/>
    <x v="0"/>
    <x v="614"/>
    <x v="25"/>
    <x v="0"/>
    <x v="2"/>
    <x v="2"/>
    <x v="0"/>
    <x v="2"/>
    <x v="4"/>
    <x v="0"/>
    <x v="0"/>
    <x v="0"/>
    <x v="0"/>
    <x v="0"/>
    <x v="0"/>
  </r>
  <r>
    <x v="776"/>
    <x v="0"/>
    <x v="31"/>
    <x v="0"/>
    <x v="0"/>
    <x v="0"/>
    <x v="0"/>
    <x v="0"/>
    <x v="640"/>
    <x v="0"/>
    <x v="615"/>
    <x v="25"/>
    <x v="0"/>
    <x v="2"/>
    <x v="2"/>
    <x v="0"/>
    <x v="2"/>
    <x v="4"/>
    <x v="0"/>
    <x v="0"/>
    <x v="0"/>
    <x v="0"/>
    <x v="0"/>
    <x v="0"/>
  </r>
  <r>
    <x v="777"/>
    <x v="0"/>
    <x v="31"/>
    <x v="0"/>
    <x v="0"/>
    <x v="0"/>
    <x v="0"/>
    <x v="0"/>
    <x v="641"/>
    <x v="0"/>
    <x v="616"/>
    <x v="25"/>
    <x v="0"/>
    <x v="2"/>
    <x v="2"/>
    <x v="0"/>
    <x v="2"/>
    <x v="4"/>
    <x v="0"/>
    <x v="0"/>
    <x v="0"/>
    <x v="0"/>
    <x v="0"/>
    <x v="0"/>
  </r>
  <r>
    <x v="778"/>
    <x v="0"/>
    <x v="31"/>
    <x v="0"/>
    <x v="0"/>
    <x v="0"/>
    <x v="0"/>
    <x v="0"/>
    <x v="642"/>
    <x v="0"/>
    <x v="617"/>
    <x v="25"/>
    <x v="0"/>
    <x v="2"/>
    <x v="2"/>
    <x v="0"/>
    <x v="2"/>
    <x v="4"/>
    <x v="0"/>
    <x v="0"/>
    <x v="0"/>
    <x v="0"/>
    <x v="0"/>
    <x v="0"/>
  </r>
  <r>
    <x v="779"/>
    <x v="0"/>
    <x v="31"/>
    <x v="0"/>
    <x v="0"/>
    <x v="0"/>
    <x v="0"/>
    <x v="0"/>
    <x v="643"/>
    <x v="0"/>
    <x v="618"/>
    <x v="25"/>
    <x v="0"/>
    <x v="2"/>
    <x v="2"/>
    <x v="0"/>
    <x v="2"/>
    <x v="4"/>
    <x v="0"/>
    <x v="0"/>
    <x v="0"/>
    <x v="0"/>
    <x v="0"/>
    <x v="0"/>
  </r>
  <r>
    <x v="780"/>
    <x v="0"/>
    <x v="31"/>
    <x v="0"/>
    <x v="0"/>
    <x v="0"/>
    <x v="0"/>
    <x v="0"/>
    <x v="644"/>
    <x v="0"/>
    <x v="619"/>
    <x v="25"/>
    <x v="0"/>
    <x v="2"/>
    <x v="2"/>
    <x v="0"/>
    <x v="2"/>
    <x v="4"/>
    <x v="0"/>
    <x v="0"/>
    <x v="0"/>
    <x v="0"/>
    <x v="0"/>
    <x v="0"/>
  </r>
  <r>
    <x v="781"/>
    <x v="0"/>
    <x v="31"/>
    <x v="0"/>
    <x v="0"/>
    <x v="0"/>
    <x v="0"/>
    <x v="0"/>
    <x v="645"/>
    <x v="0"/>
    <x v="620"/>
    <x v="25"/>
    <x v="0"/>
    <x v="2"/>
    <x v="2"/>
    <x v="0"/>
    <x v="2"/>
    <x v="4"/>
    <x v="0"/>
    <x v="0"/>
    <x v="0"/>
    <x v="0"/>
    <x v="0"/>
    <x v="0"/>
  </r>
  <r>
    <x v="782"/>
    <x v="0"/>
    <x v="31"/>
    <x v="0"/>
    <x v="0"/>
    <x v="0"/>
    <x v="0"/>
    <x v="0"/>
    <x v="646"/>
    <x v="0"/>
    <x v="621"/>
    <x v="25"/>
    <x v="0"/>
    <x v="2"/>
    <x v="2"/>
    <x v="0"/>
    <x v="2"/>
    <x v="4"/>
    <x v="0"/>
    <x v="0"/>
    <x v="0"/>
    <x v="0"/>
    <x v="0"/>
    <x v="0"/>
  </r>
  <r>
    <x v="783"/>
    <x v="0"/>
    <x v="31"/>
    <x v="0"/>
    <x v="0"/>
    <x v="0"/>
    <x v="0"/>
    <x v="0"/>
    <x v="647"/>
    <x v="0"/>
    <x v="622"/>
    <x v="25"/>
    <x v="0"/>
    <x v="2"/>
    <x v="2"/>
    <x v="0"/>
    <x v="2"/>
    <x v="4"/>
    <x v="0"/>
    <x v="0"/>
    <x v="0"/>
    <x v="0"/>
    <x v="0"/>
    <x v="0"/>
  </r>
  <r>
    <x v="784"/>
    <x v="0"/>
    <x v="31"/>
    <x v="0"/>
    <x v="0"/>
    <x v="0"/>
    <x v="0"/>
    <x v="0"/>
    <x v="648"/>
    <x v="0"/>
    <x v="623"/>
    <x v="25"/>
    <x v="0"/>
    <x v="2"/>
    <x v="2"/>
    <x v="0"/>
    <x v="2"/>
    <x v="4"/>
    <x v="0"/>
    <x v="0"/>
    <x v="0"/>
    <x v="0"/>
    <x v="0"/>
    <x v="0"/>
  </r>
  <r>
    <x v="785"/>
    <x v="0"/>
    <x v="31"/>
    <x v="0"/>
    <x v="0"/>
    <x v="0"/>
    <x v="0"/>
    <x v="0"/>
    <x v="649"/>
    <x v="0"/>
    <x v="624"/>
    <x v="25"/>
    <x v="0"/>
    <x v="2"/>
    <x v="2"/>
    <x v="0"/>
    <x v="2"/>
    <x v="4"/>
    <x v="0"/>
    <x v="0"/>
    <x v="0"/>
    <x v="0"/>
    <x v="0"/>
    <x v="0"/>
  </r>
  <r>
    <x v="786"/>
    <x v="0"/>
    <x v="31"/>
    <x v="0"/>
    <x v="0"/>
    <x v="0"/>
    <x v="0"/>
    <x v="0"/>
    <x v="650"/>
    <x v="0"/>
    <x v="625"/>
    <x v="25"/>
    <x v="0"/>
    <x v="2"/>
    <x v="2"/>
    <x v="0"/>
    <x v="2"/>
    <x v="4"/>
    <x v="0"/>
    <x v="0"/>
    <x v="0"/>
    <x v="0"/>
    <x v="0"/>
    <x v="0"/>
  </r>
  <r>
    <x v="787"/>
    <x v="0"/>
    <x v="31"/>
    <x v="0"/>
    <x v="0"/>
    <x v="0"/>
    <x v="0"/>
    <x v="0"/>
    <x v="651"/>
    <x v="0"/>
    <x v="626"/>
    <x v="25"/>
    <x v="0"/>
    <x v="2"/>
    <x v="2"/>
    <x v="0"/>
    <x v="2"/>
    <x v="4"/>
    <x v="0"/>
    <x v="0"/>
    <x v="0"/>
    <x v="0"/>
    <x v="0"/>
    <x v="0"/>
  </r>
  <r>
    <x v="788"/>
    <x v="0"/>
    <x v="31"/>
    <x v="0"/>
    <x v="0"/>
    <x v="0"/>
    <x v="0"/>
    <x v="0"/>
    <x v="652"/>
    <x v="0"/>
    <x v="627"/>
    <x v="25"/>
    <x v="0"/>
    <x v="2"/>
    <x v="2"/>
    <x v="0"/>
    <x v="2"/>
    <x v="4"/>
    <x v="0"/>
    <x v="0"/>
    <x v="0"/>
    <x v="0"/>
    <x v="0"/>
    <x v="0"/>
  </r>
  <r>
    <x v="789"/>
    <x v="0"/>
    <x v="31"/>
    <x v="0"/>
    <x v="0"/>
    <x v="0"/>
    <x v="0"/>
    <x v="0"/>
    <x v="653"/>
    <x v="0"/>
    <x v="628"/>
    <x v="25"/>
    <x v="0"/>
    <x v="2"/>
    <x v="2"/>
    <x v="0"/>
    <x v="2"/>
    <x v="4"/>
    <x v="0"/>
    <x v="0"/>
    <x v="0"/>
    <x v="0"/>
    <x v="0"/>
    <x v="0"/>
  </r>
  <r>
    <x v="790"/>
    <x v="0"/>
    <x v="31"/>
    <x v="0"/>
    <x v="0"/>
    <x v="0"/>
    <x v="0"/>
    <x v="0"/>
    <x v="654"/>
    <x v="0"/>
    <x v="629"/>
    <x v="25"/>
    <x v="0"/>
    <x v="2"/>
    <x v="2"/>
    <x v="0"/>
    <x v="2"/>
    <x v="4"/>
    <x v="0"/>
    <x v="0"/>
    <x v="0"/>
    <x v="0"/>
    <x v="0"/>
    <x v="0"/>
  </r>
  <r>
    <x v="791"/>
    <x v="0"/>
    <x v="31"/>
    <x v="0"/>
    <x v="0"/>
    <x v="0"/>
    <x v="0"/>
    <x v="0"/>
    <x v="655"/>
    <x v="0"/>
    <x v="630"/>
    <x v="25"/>
    <x v="0"/>
    <x v="2"/>
    <x v="2"/>
    <x v="0"/>
    <x v="2"/>
    <x v="4"/>
    <x v="0"/>
    <x v="0"/>
    <x v="0"/>
    <x v="0"/>
    <x v="0"/>
    <x v="0"/>
  </r>
  <r>
    <x v="792"/>
    <x v="0"/>
    <x v="31"/>
    <x v="0"/>
    <x v="0"/>
    <x v="0"/>
    <x v="0"/>
    <x v="0"/>
    <x v="656"/>
    <x v="0"/>
    <x v="631"/>
    <x v="25"/>
    <x v="0"/>
    <x v="2"/>
    <x v="2"/>
    <x v="0"/>
    <x v="2"/>
    <x v="4"/>
    <x v="0"/>
    <x v="0"/>
    <x v="0"/>
    <x v="0"/>
    <x v="0"/>
    <x v="0"/>
  </r>
  <r>
    <x v="793"/>
    <x v="0"/>
    <x v="31"/>
    <x v="0"/>
    <x v="0"/>
    <x v="0"/>
    <x v="0"/>
    <x v="0"/>
    <x v="657"/>
    <x v="0"/>
    <x v="632"/>
    <x v="25"/>
    <x v="0"/>
    <x v="2"/>
    <x v="2"/>
    <x v="0"/>
    <x v="2"/>
    <x v="4"/>
    <x v="0"/>
    <x v="0"/>
    <x v="0"/>
    <x v="0"/>
    <x v="0"/>
    <x v="0"/>
  </r>
  <r>
    <x v="794"/>
    <x v="0"/>
    <x v="31"/>
    <x v="0"/>
    <x v="0"/>
    <x v="0"/>
    <x v="0"/>
    <x v="0"/>
    <x v="658"/>
    <x v="0"/>
    <x v="633"/>
    <x v="25"/>
    <x v="0"/>
    <x v="2"/>
    <x v="2"/>
    <x v="0"/>
    <x v="2"/>
    <x v="4"/>
    <x v="0"/>
    <x v="0"/>
    <x v="0"/>
    <x v="0"/>
    <x v="0"/>
    <x v="0"/>
  </r>
  <r>
    <x v="795"/>
    <x v="0"/>
    <x v="31"/>
    <x v="0"/>
    <x v="0"/>
    <x v="0"/>
    <x v="0"/>
    <x v="0"/>
    <x v="659"/>
    <x v="0"/>
    <x v="634"/>
    <x v="25"/>
    <x v="0"/>
    <x v="2"/>
    <x v="2"/>
    <x v="0"/>
    <x v="2"/>
    <x v="4"/>
    <x v="0"/>
    <x v="0"/>
    <x v="0"/>
    <x v="0"/>
    <x v="0"/>
    <x v="0"/>
  </r>
  <r>
    <x v="796"/>
    <x v="0"/>
    <x v="31"/>
    <x v="0"/>
    <x v="0"/>
    <x v="0"/>
    <x v="0"/>
    <x v="0"/>
    <x v="660"/>
    <x v="0"/>
    <x v="635"/>
    <x v="25"/>
    <x v="0"/>
    <x v="2"/>
    <x v="2"/>
    <x v="0"/>
    <x v="2"/>
    <x v="4"/>
    <x v="0"/>
    <x v="0"/>
    <x v="0"/>
    <x v="0"/>
    <x v="0"/>
    <x v="0"/>
  </r>
  <r>
    <x v="797"/>
    <x v="0"/>
    <x v="31"/>
    <x v="0"/>
    <x v="0"/>
    <x v="0"/>
    <x v="0"/>
    <x v="0"/>
    <x v="661"/>
    <x v="0"/>
    <x v="636"/>
    <x v="25"/>
    <x v="0"/>
    <x v="2"/>
    <x v="2"/>
    <x v="0"/>
    <x v="2"/>
    <x v="4"/>
    <x v="0"/>
    <x v="0"/>
    <x v="0"/>
    <x v="0"/>
    <x v="0"/>
    <x v="0"/>
  </r>
  <r>
    <x v="798"/>
    <x v="0"/>
    <x v="31"/>
    <x v="0"/>
    <x v="0"/>
    <x v="0"/>
    <x v="0"/>
    <x v="0"/>
    <x v="662"/>
    <x v="0"/>
    <x v="637"/>
    <x v="25"/>
    <x v="0"/>
    <x v="2"/>
    <x v="2"/>
    <x v="0"/>
    <x v="2"/>
    <x v="4"/>
    <x v="0"/>
    <x v="0"/>
    <x v="0"/>
    <x v="0"/>
    <x v="0"/>
    <x v="0"/>
  </r>
  <r>
    <x v="799"/>
    <x v="0"/>
    <x v="31"/>
    <x v="0"/>
    <x v="0"/>
    <x v="0"/>
    <x v="0"/>
    <x v="0"/>
    <x v="663"/>
    <x v="0"/>
    <x v="638"/>
    <x v="73"/>
    <x v="0"/>
    <x v="2"/>
    <x v="2"/>
    <x v="0"/>
    <x v="2"/>
    <x v="4"/>
    <x v="0"/>
    <x v="0"/>
    <x v="0"/>
    <x v="0"/>
    <x v="0"/>
    <x v="0"/>
  </r>
  <r>
    <x v="800"/>
    <x v="0"/>
    <x v="31"/>
    <x v="0"/>
    <x v="0"/>
    <x v="0"/>
    <x v="0"/>
    <x v="0"/>
    <x v="664"/>
    <x v="0"/>
    <x v="639"/>
    <x v="73"/>
    <x v="0"/>
    <x v="2"/>
    <x v="2"/>
    <x v="0"/>
    <x v="2"/>
    <x v="4"/>
    <x v="0"/>
    <x v="0"/>
    <x v="0"/>
    <x v="0"/>
    <x v="0"/>
    <x v="0"/>
  </r>
  <r>
    <x v="801"/>
    <x v="0"/>
    <x v="31"/>
    <x v="0"/>
    <x v="0"/>
    <x v="0"/>
    <x v="0"/>
    <x v="0"/>
    <x v="665"/>
    <x v="0"/>
    <x v="640"/>
    <x v="73"/>
    <x v="0"/>
    <x v="2"/>
    <x v="2"/>
    <x v="0"/>
    <x v="2"/>
    <x v="4"/>
    <x v="0"/>
    <x v="0"/>
    <x v="0"/>
    <x v="0"/>
    <x v="0"/>
    <x v="0"/>
  </r>
  <r>
    <x v="802"/>
    <x v="0"/>
    <x v="31"/>
    <x v="0"/>
    <x v="0"/>
    <x v="0"/>
    <x v="0"/>
    <x v="0"/>
    <x v="666"/>
    <x v="0"/>
    <x v="641"/>
    <x v="25"/>
    <x v="0"/>
    <x v="2"/>
    <x v="2"/>
    <x v="0"/>
    <x v="2"/>
    <x v="4"/>
    <x v="0"/>
    <x v="0"/>
    <x v="0"/>
    <x v="0"/>
    <x v="0"/>
    <x v="0"/>
  </r>
  <r>
    <x v="803"/>
    <x v="0"/>
    <x v="31"/>
    <x v="0"/>
    <x v="0"/>
    <x v="0"/>
    <x v="0"/>
    <x v="0"/>
    <x v="667"/>
    <x v="0"/>
    <x v="642"/>
    <x v="25"/>
    <x v="0"/>
    <x v="2"/>
    <x v="2"/>
    <x v="0"/>
    <x v="2"/>
    <x v="4"/>
    <x v="0"/>
    <x v="0"/>
    <x v="0"/>
    <x v="0"/>
    <x v="0"/>
    <x v="0"/>
  </r>
  <r>
    <x v="804"/>
    <x v="0"/>
    <x v="31"/>
    <x v="0"/>
    <x v="0"/>
    <x v="0"/>
    <x v="0"/>
    <x v="0"/>
    <x v="668"/>
    <x v="0"/>
    <x v="643"/>
    <x v="25"/>
    <x v="0"/>
    <x v="2"/>
    <x v="2"/>
    <x v="0"/>
    <x v="2"/>
    <x v="4"/>
    <x v="0"/>
    <x v="0"/>
    <x v="0"/>
    <x v="0"/>
    <x v="0"/>
    <x v="0"/>
  </r>
  <r>
    <x v="805"/>
    <x v="0"/>
    <x v="31"/>
    <x v="0"/>
    <x v="0"/>
    <x v="0"/>
    <x v="0"/>
    <x v="0"/>
    <x v="669"/>
    <x v="0"/>
    <x v="644"/>
    <x v="25"/>
    <x v="0"/>
    <x v="2"/>
    <x v="2"/>
    <x v="0"/>
    <x v="2"/>
    <x v="4"/>
    <x v="0"/>
    <x v="0"/>
    <x v="0"/>
    <x v="0"/>
    <x v="0"/>
    <x v="0"/>
  </r>
  <r>
    <x v="806"/>
    <x v="0"/>
    <x v="31"/>
    <x v="0"/>
    <x v="0"/>
    <x v="0"/>
    <x v="0"/>
    <x v="0"/>
    <x v="670"/>
    <x v="0"/>
    <x v="645"/>
    <x v="25"/>
    <x v="0"/>
    <x v="2"/>
    <x v="2"/>
    <x v="0"/>
    <x v="2"/>
    <x v="4"/>
    <x v="0"/>
    <x v="0"/>
    <x v="0"/>
    <x v="0"/>
    <x v="0"/>
    <x v="0"/>
  </r>
  <r>
    <x v="807"/>
    <x v="0"/>
    <x v="31"/>
    <x v="0"/>
    <x v="0"/>
    <x v="0"/>
    <x v="0"/>
    <x v="0"/>
    <x v="671"/>
    <x v="0"/>
    <x v="646"/>
    <x v="25"/>
    <x v="0"/>
    <x v="2"/>
    <x v="2"/>
    <x v="0"/>
    <x v="2"/>
    <x v="4"/>
    <x v="0"/>
    <x v="0"/>
    <x v="0"/>
    <x v="0"/>
    <x v="0"/>
    <x v="0"/>
  </r>
  <r>
    <x v="808"/>
    <x v="0"/>
    <x v="31"/>
    <x v="0"/>
    <x v="0"/>
    <x v="0"/>
    <x v="0"/>
    <x v="0"/>
    <x v="672"/>
    <x v="0"/>
    <x v="647"/>
    <x v="25"/>
    <x v="0"/>
    <x v="2"/>
    <x v="2"/>
    <x v="0"/>
    <x v="2"/>
    <x v="4"/>
    <x v="0"/>
    <x v="0"/>
    <x v="0"/>
    <x v="0"/>
    <x v="0"/>
    <x v="0"/>
  </r>
  <r>
    <x v="809"/>
    <x v="0"/>
    <x v="31"/>
    <x v="0"/>
    <x v="0"/>
    <x v="0"/>
    <x v="0"/>
    <x v="0"/>
    <x v="673"/>
    <x v="0"/>
    <x v="648"/>
    <x v="25"/>
    <x v="0"/>
    <x v="2"/>
    <x v="2"/>
    <x v="0"/>
    <x v="2"/>
    <x v="4"/>
    <x v="0"/>
    <x v="0"/>
    <x v="0"/>
    <x v="0"/>
    <x v="0"/>
    <x v="0"/>
  </r>
  <r>
    <x v="810"/>
    <x v="0"/>
    <x v="31"/>
    <x v="0"/>
    <x v="0"/>
    <x v="0"/>
    <x v="0"/>
    <x v="0"/>
    <x v="674"/>
    <x v="0"/>
    <x v="649"/>
    <x v="25"/>
    <x v="0"/>
    <x v="2"/>
    <x v="2"/>
    <x v="0"/>
    <x v="2"/>
    <x v="4"/>
    <x v="0"/>
    <x v="0"/>
    <x v="0"/>
    <x v="0"/>
    <x v="0"/>
    <x v="0"/>
  </r>
  <r>
    <x v="811"/>
    <x v="0"/>
    <x v="31"/>
    <x v="0"/>
    <x v="0"/>
    <x v="0"/>
    <x v="0"/>
    <x v="0"/>
    <x v="675"/>
    <x v="0"/>
    <x v="650"/>
    <x v="25"/>
    <x v="0"/>
    <x v="2"/>
    <x v="2"/>
    <x v="0"/>
    <x v="2"/>
    <x v="4"/>
    <x v="0"/>
    <x v="0"/>
    <x v="0"/>
    <x v="0"/>
    <x v="0"/>
    <x v="0"/>
  </r>
  <r>
    <x v="812"/>
    <x v="0"/>
    <x v="31"/>
    <x v="0"/>
    <x v="0"/>
    <x v="0"/>
    <x v="0"/>
    <x v="0"/>
    <x v="676"/>
    <x v="0"/>
    <x v="651"/>
    <x v="73"/>
    <x v="0"/>
    <x v="2"/>
    <x v="2"/>
    <x v="0"/>
    <x v="2"/>
    <x v="4"/>
    <x v="0"/>
    <x v="0"/>
    <x v="0"/>
    <x v="0"/>
    <x v="0"/>
    <x v="0"/>
  </r>
  <r>
    <x v="813"/>
    <x v="0"/>
    <x v="31"/>
    <x v="0"/>
    <x v="0"/>
    <x v="0"/>
    <x v="0"/>
    <x v="0"/>
    <x v="677"/>
    <x v="0"/>
    <x v="652"/>
    <x v="73"/>
    <x v="0"/>
    <x v="2"/>
    <x v="2"/>
    <x v="0"/>
    <x v="2"/>
    <x v="4"/>
    <x v="0"/>
    <x v="0"/>
    <x v="0"/>
    <x v="0"/>
    <x v="0"/>
    <x v="0"/>
  </r>
  <r>
    <x v="814"/>
    <x v="0"/>
    <x v="31"/>
    <x v="0"/>
    <x v="0"/>
    <x v="0"/>
    <x v="0"/>
    <x v="0"/>
    <x v="678"/>
    <x v="0"/>
    <x v="653"/>
    <x v="25"/>
    <x v="0"/>
    <x v="2"/>
    <x v="2"/>
    <x v="0"/>
    <x v="2"/>
    <x v="4"/>
    <x v="0"/>
    <x v="0"/>
    <x v="0"/>
    <x v="0"/>
    <x v="0"/>
    <x v="0"/>
  </r>
  <r>
    <x v="815"/>
    <x v="0"/>
    <x v="31"/>
    <x v="0"/>
    <x v="0"/>
    <x v="0"/>
    <x v="0"/>
    <x v="0"/>
    <x v="679"/>
    <x v="0"/>
    <x v="654"/>
    <x v="25"/>
    <x v="0"/>
    <x v="2"/>
    <x v="2"/>
    <x v="0"/>
    <x v="2"/>
    <x v="4"/>
    <x v="0"/>
    <x v="0"/>
    <x v="0"/>
    <x v="0"/>
    <x v="0"/>
    <x v="0"/>
  </r>
  <r>
    <x v="816"/>
    <x v="0"/>
    <x v="31"/>
    <x v="0"/>
    <x v="0"/>
    <x v="0"/>
    <x v="0"/>
    <x v="0"/>
    <x v="680"/>
    <x v="0"/>
    <x v="655"/>
    <x v="25"/>
    <x v="0"/>
    <x v="2"/>
    <x v="2"/>
    <x v="0"/>
    <x v="2"/>
    <x v="4"/>
    <x v="0"/>
    <x v="0"/>
    <x v="0"/>
    <x v="0"/>
    <x v="0"/>
    <x v="0"/>
  </r>
  <r>
    <x v="817"/>
    <x v="0"/>
    <x v="31"/>
    <x v="0"/>
    <x v="0"/>
    <x v="0"/>
    <x v="0"/>
    <x v="0"/>
    <x v="681"/>
    <x v="0"/>
    <x v="656"/>
    <x v="25"/>
    <x v="0"/>
    <x v="2"/>
    <x v="2"/>
    <x v="0"/>
    <x v="2"/>
    <x v="4"/>
    <x v="0"/>
    <x v="0"/>
    <x v="0"/>
    <x v="0"/>
    <x v="0"/>
    <x v="0"/>
  </r>
  <r>
    <x v="818"/>
    <x v="0"/>
    <x v="31"/>
    <x v="0"/>
    <x v="0"/>
    <x v="0"/>
    <x v="0"/>
    <x v="0"/>
    <x v="682"/>
    <x v="0"/>
    <x v="657"/>
    <x v="25"/>
    <x v="0"/>
    <x v="2"/>
    <x v="2"/>
    <x v="0"/>
    <x v="2"/>
    <x v="4"/>
    <x v="0"/>
    <x v="0"/>
    <x v="0"/>
    <x v="0"/>
    <x v="0"/>
    <x v="0"/>
  </r>
  <r>
    <x v="819"/>
    <x v="0"/>
    <x v="31"/>
    <x v="0"/>
    <x v="0"/>
    <x v="0"/>
    <x v="0"/>
    <x v="0"/>
    <x v="683"/>
    <x v="0"/>
    <x v="658"/>
    <x v="25"/>
    <x v="0"/>
    <x v="2"/>
    <x v="2"/>
    <x v="0"/>
    <x v="2"/>
    <x v="4"/>
    <x v="0"/>
    <x v="0"/>
    <x v="0"/>
    <x v="0"/>
    <x v="0"/>
    <x v="0"/>
  </r>
  <r>
    <x v="820"/>
    <x v="0"/>
    <x v="31"/>
    <x v="0"/>
    <x v="0"/>
    <x v="0"/>
    <x v="0"/>
    <x v="0"/>
    <x v="684"/>
    <x v="0"/>
    <x v="659"/>
    <x v="25"/>
    <x v="0"/>
    <x v="2"/>
    <x v="2"/>
    <x v="0"/>
    <x v="2"/>
    <x v="4"/>
    <x v="0"/>
    <x v="0"/>
    <x v="0"/>
    <x v="0"/>
    <x v="0"/>
    <x v="0"/>
  </r>
  <r>
    <x v="821"/>
    <x v="0"/>
    <x v="31"/>
    <x v="0"/>
    <x v="0"/>
    <x v="0"/>
    <x v="0"/>
    <x v="0"/>
    <x v="685"/>
    <x v="0"/>
    <x v="660"/>
    <x v="25"/>
    <x v="0"/>
    <x v="2"/>
    <x v="2"/>
    <x v="0"/>
    <x v="2"/>
    <x v="4"/>
    <x v="0"/>
    <x v="0"/>
    <x v="0"/>
    <x v="0"/>
    <x v="0"/>
    <x v="0"/>
  </r>
  <r>
    <x v="822"/>
    <x v="0"/>
    <x v="31"/>
    <x v="0"/>
    <x v="0"/>
    <x v="0"/>
    <x v="0"/>
    <x v="0"/>
    <x v="686"/>
    <x v="0"/>
    <x v="661"/>
    <x v="25"/>
    <x v="0"/>
    <x v="2"/>
    <x v="2"/>
    <x v="0"/>
    <x v="2"/>
    <x v="4"/>
    <x v="0"/>
    <x v="0"/>
    <x v="0"/>
    <x v="0"/>
    <x v="0"/>
    <x v="0"/>
  </r>
  <r>
    <x v="823"/>
    <x v="0"/>
    <x v="31"/>
    <x v="0"/>
    <x v="0"/>
    <x v="0"/>
    <x v="0"/>
    <x v="0"/>
    <x v="687"/>
    <x v="0"/>
    <x v="662"/>
    <x v="25"/>
    <x v="0"/>
    <x v="2"/>
    <x v="2"/>
    <x v="0"/>
    <x v="2"/>
    <x v="4"/>
    <x v="0"/>
    <x v="0"/>
    <x v="0"/>
    <x v="0"/>
    <x v="0"/>
    <x v="0"/>
  </r>
  <r>
    <x v="824"/>
    <x v="0"/>
    <x v="31"/>
    <x v="0"/>
    <x v="0"/>
    <x v="0"/>
    <x v="0"/>
    <x v="0"/>
    <x v="688"/>
    <x v="0"/>
    <x v="663"/>
    <x v="25"/>
    <x v="0"/>
    <x v="2"/>
    <x v="2"/>
    <x v="0"/>
    <x v="2"/>
    <x v="4"/>
    <x v="0"/>
    <x v="0"/>
    <x v="0"/>
    <x v="0"/>
    <x v="0"/>
    <x v="0"/>
  </r>
  <r>
    <x v="825"/>
    <x v="0"/>
    <x v="31"/>
    <x v="0"/>
    <x v="0"/>
    <x v="0"/>
    <x v="0"/>
    <x v="0"/>
    <x v="689"/>
    <x v="0"/>
    <x v="664"/>
    <x v="25"/>
    <x v="0"/>
    <x v="2"/>
    <x v="2"/>
    <x v="0"/>
    <x v="2"/>
    <x v="4"/>
    <x v="0"/>
    <x v="0"/>
    <x v="0"/>
    <x v="0"/>
    <x v="0"/>
    <x v="0"/>
  </r>
  <r>
    <x v="826"/>
    <x v="0"/>
    <x v="31"/>
    <x v="0"/>
    <x v="0"/>
    <x v="0"/>
    <x v="0"/>
    <x v="0"/>
    <x v="690"/>
    <x v="0"/>
    <x v="665"/>
    <x v="25"/>
    <x v="0"/>
    <x v="2"/>
    <x v="2"/>
    <x v="0"/>
    <x v="2"/>
    <x v="4"/>
    <x v="0"/>
    <x v="0"/>
    <x v="0"/>
    <x v="0"/>
    <x v="0"/>
    <x v="0"/>
  </r>
  <r>
    <x v="827"/>
    <x v="0"/>
    <x v="31"/>
    <x v="0"/>
    <x v="0"/>
    <x v="0"/>
    <x v="0"/>
    <x v="0"/>
    <x v="691"/>
    <x v="0"/>
    <x v="666"/>
    <x v="25"/>
    <x v="0"/>
    <x v="2"/>
    <x v="2"/>
    <x v="0"/>
    <x v="2"/>
    <x v="4"/>
    <x v="0"/>
    <x v="0"/>
    <x v="0"/>
    <x v="0"/>
    <x v="0"/>
    <x v="0"/>
  </r>
  <r>
    <x v="828"/>
    <x v="0"/>
    <x v="31"/>
    <x v="0"/>
    <x v="0"/>
    <x v="0"/>
    <x v="0"/>
    <x v="0"/>
    <x v="692"/>
    <x v="0"/>
    <x v="667"/>
    <x v="99"/>
    <x v="0"/>
    <x v="2"/>
    <x v="2"/>
    <x v="0"/>
    <x v="2"/>
    <x v="4"/>
    <x v="0"/>
    <x v="0"/>
    <x v="0"/>
    <x v="0"/>
    <x v="0"/>
    <x v="0"/>
  </r>
  <r>
    <x v="829"/>
    <x v="0"/>
    <x v="31"/>
    <x v="0"/>
    <x v="0"/>
    <x v="0"/>
    <x v="0"/>
    <x v="0"/>
    <x v="693"/>
    <x v="0"/>
    <x v="668"/>
    <x v="25"/>
    <x v="0"/>
    <x v="2"/>
    <x v="2"/>
    <x v="0"/>
    <x v="2"/>
    <x v="4"/>
    <x v="0"/>
    <x v="0"/>
    <x v="0"/>
    <x v="0"/>
    <x v="0"/>
    <x v="0"/>
  </r>
  <r>
    <x v="830"/>
    <x v="0"/>
    <x v="31"/>
    <x v="0"/>
    <x v="0"/>
    <x v="0"/>
    <x v="0"/>
    <x v="0"/>
    <x v="694"/>
    <x v="0"/>
    <x v="669"/>
    <x v="35"/>
    <x v="0"/>
    <x v="2"/>
    <x v="0"/>
    <x v="0"/>
    <x v="0"/>
    <x v="4"/>
    <x v="0"/>
    <x v="0"/>
    <x v="0"/>
    <x v="0"/>
    <x v="0"/>
    <x v="0"/>
  </r>
  <r>
    <x v="831"/>
    <x v="0"/>
    <x v="31"/>
    <x v="0"/>
    <x v="0"/>
    <x v="0"/>
    <x v="0"/>
    <x v="0"/>
    <x v="695"/>
    <x v="0"/>
    <x v="670"/>
    <x v="25"/>
    <x v="0"/>
    <x v="2"/>
    <x v="2"/>
    <x v="0"/>
    <x v="2"/>
    <x v="4"/>
    <x v="0"/>
    <x v="0"/>
    <x v="0"/>
    <x v="0"/>
    <x v="0"/>
    <x v="0"/>
  </r>
  <r>
    <x v="832"/>
    <x v="0"/>
    <x v="31"/>
    <x v="0"/>
    <x v="0"/>
    <x v="0"/>
    <x v="0"/>
    <x v="0"/>
    <x v="696"/>
    <x v="0"/>
    <x v="671"/>
    <x v="35"/>
    <x v="0"/>
    <x v="2"/>
    <x v="0"/>
    <x v="0"/>
    <x v="0"/>
    <x v="4"/>
    <x v="0"/>
    <x v="0"/>
    <x v="0"/>
    <x v="0"/>
    <x v="0"/>
    <x v="0"/>
  </r>
  <r>
    <x v="833"/>
    <x v="0"/>
    <x v="31"/>
    <x v="0"/>
    <x v="0"/>
    <x v="0"/>
    <x v="0"/>
    <x v="0"/>
    <x v="697"/>
    <x v="0"/>
    <x v="672"/>
    <x v="35"/>
    <x v="0"/>
    <x v="2"/>
    <x v="0"/>
    <x v="0"/>
    <x v="0"/>
    <x v="4"/>
    <x v="0"/>
    <x v="0"/>
    <x v="0"/>
    <x v="0"/>
    <x v="0"/>
    <x v="0"/>
  </r>
  <r>
    <x v="834"/>
    <x v="0"/>
    <x v="31"/>
    <x v="0"/>
    <x v="0"/>
    <x v="0"/>
    <x v="0"/>
    <x v="0"/>
    <x v="698"/>
    <x v="0"/>
    <x v="673"/>
    <x v="25"/>
    <x v="0"/>
    <x v="2"/>
    <x v="2"/>
    <x v="0"/>
    <x v="2"/>
    <x v="4"/>
    <x v="0"/>
    <x v="0"/>
    <x v="0"/>
    <x v="0"/>
    <x v="0"/>
    <x v="0"/>
  </r>
  <r>
    <x v="835"/>
    <x v="0"/>
    <x v="31"/>
    <x v="0"/>
    <x v="0"/>
    <x v="0"/>
    <x v="0"/>
    <x v="0"/>
    <x v="699"/>
    <x v="0"/>
    <x v="674"/>
    <x v="25"/>
    <x v="0"/>
    <x v="2"/>
    <x v="2"/>
    <x v="0"/>
    <x v="2"/>
    <x v="4"/>
    <x v="0"/>
    <x v="0"/>
    <x v="0"/>
    <x v="0"/>
    <x v="0"/>
    <x v="0"/>
  </r>
  <r>
    <x v="836"/>
    <x v="0"/>
    <x v="31"/>
    <x v="0"/>
    <x v="0"/>
    <x v="0"/>
    <x v="0"/>
    <x v="0"/>
    <x v="700"/>
    <x v="0"/>
    <x v="675"/>
    <x v="25"/>
    <x v="0"/>
    <x v="2"/>
    <x v="2"/>
    <x v="0"/>
    <x v="2"/>
    <x v="4"/>
    <x v="0"/>
    <x v="0"/>
    <x v="0"/>
    <x v="0"/>
    <x v="0"/>
    <x v="0"/>
  </r>
  <r>
    <x v="837"/>
    <x v="0"/>
    <x v="32"/>
    <x v="0"/>
    <x v="0"/>
    <x v="0"/>
    <x v="0"/>
    <x v="0"/>
    <x v="701"/>
    <x v="0"/>
    <x v="676"/>
    <x v="25"/>
    <x v="0"/>
    <x v="2"/>
    <x v="2"/>
    <x v="2"/>
    <x v="0"/>
    <x v="4"/>
    <x v="0"/>
    <x v="0"/>
    <x v="0"/>
    <x v="0"/>
    <x v="0"/>
    <x v="0"/>
  </r>
  <r>
    <x v="838"/>
    <x v="0"/>
    <x v="32"/>
    <x v="0"/>
    <x v="0"/>
    <x v="0"/>
    <x v="0"/>
    <x v="0"/>
    <x v="702"/>
    <x v="0"/>
    <x v="677"/>
    <x v="25"/>
    <x v="0"/>
    <x v="2"/>
    <x v="2"/>
    <x v="2"/>
    <x v="0"/>
    <x v="4"/>
    <x v="0"/>
    <x v="0"/>
    <x v="0"/>
    <x v="0"/>
    <x v="0"/>
    <x v="0"/>
  </r>
  <r>
    <x v="839"/>
    <x v="0"/>
    <x v="32"/>
    <x v="0"/>
    <x v="0"/>
    <x v="0"/>
    <x v="0"/>
    <x v="0"/>
    <x v="703"/>
    <x v="0"/>
    <x v="678"/>
    <x v="25"/>
    <x v="0"/>
    <x v="2"/>
    <x v="2"/>
    <x v="2"/>
    <x v="0"/>
    <x v="4"/>
    <x v="0"/>
    <x v="0"/>
    <x v="0"/>
    <x v="0"/>
    <x v="0"/>
    <x v="0"/>
  </r>
  <r>
    <x v="840"/>
    <x v="0"/>
    <x v="32"/>
    <x v="0"/>
    <x v="0"/>
    <x v="1"/>
    <x v="0"/>
    <x v="0"/>
    <x v="704"/>
    <x v="0"/>
    <x v="679"/>
    <x v="100"/>
    <x v="0"/>
    <x v="2"/>
    <x v="2"/>
    <x v="1"/>
    <x v="1"/>
    <x v="2"/>
    <x v="0"/>
    <x v="0"/>
    <x v="0"/>
    <x v="0"/>
    <x v="0"/>
    <x v="0"/>
  </r>
  <r>
    <x v="841"/>
    <x v="0"/>
    <x v="32"/>
    <x v="0"/>
    <x v="0"/>
    <x v="0"/>
    <x v="0"/>
    <x v="0"/>
    <x v="705"/>
    <x v="0"/>
    <x v="680"/>
    <x v="101"/>
    <x v="0"/>
    <x v="2"/>
    <x v="2"/>
    <x v="2"/>
    <x v="0"/>
    <x v="4"/>
    <x v="0"/>
    <x v="0"/>
    <x v="0"/>
    <x v="0"/>
    <x v="0"/>
    <x v="0"/>
  </r>
  <r>
    <x v="842"/>
    <x v="0"/>
    <x v="32"/>
    <x v="0"/>
    <x v="0"/>
    <x v="0"/>
    <x v="0"/>
    <x v="0"/>
    <x v="706"/>
    <x v="0"/>
    <x v="681"/>
    <x v="101"/>
    <x v="0"/>
    <x v="2"/>
    <x v="2"/>
    <x v="2"/>
    <x v="0"/>
    <x v="4"/>
    <x v="0"/>
    <x v="0"/>
    <x v="0"/>
    <x v="0"/>
    <x v="0"/>
    <x v="0"/>
  </r>
  <r>
    <x v="843"/>
    <x v="0"/>
    <x v="32"/>
    <x v="0"/>
    <x v="0"/>
    <x v="0"/>
    <x v="0"/>
    <x v="0"/>
    <x v="707"/>
    <x v="0"/>
    <x v="682"/>
    <x v="101"/>
    <x v="0"/>
    <x v="2"/>
    <x v="2"/>
    <x v="2"/>
    <x v="0"/>
    <x v="4"/>
    <x v="0"/>
    <x v="0"/>
    <x v="0"/>
    <x v="0"/>
    <x v="0"/>
    <x v="0"/>
  </r>
  <r>
    <x v="844"/>
    <x v="0"/>
    <x v="32"/>
    <x v="0"/>
    <x v="0"/>
    <x v="0"/>
    <x v="0"/>
    <x v="0"/>
    <x v="708"/>
    <x v="0"/>
    <x v="683"/>
    <x v="102"/>
    <x v="0"/>
    <x v="2"/>
    <x v="2"/>
    <x v="2"/>
    <x v="0"/>
    <x v="4"/>
    <x v="0"/>
    <x v="0"/>
    <x v="0"/>
    <x v="0"/>
    <x v="0"/>
    <x v="0"/>
  </r>
  <r>
    <x v="845"/>
    <x v="0"/>
    <x v="32"/>
    <x v="0"/>
    <x v="0"/>
    <x v="0"/>
    <x v="0"/>
    <x v="0"/>
    <x v="709"/>
    <x v="0"/>
    <x v="684"/>
    <x v="101"/>
    <x v="0"/>
    <x v="2"/>
    <x v="2"/>
    <x v="2"/>
    <x v="0"/>
    <x v="4"/>
    <x v="0"/>
    <x v="0"/>
    <x v="0"/>
    <x v="0"/>
    <x v="0"/>
    <x v="0"/>
  </r>
  <r>
    <x v="846"/>
    <x v="0"/>
    <x v="32"/>
    <x v="0"/>
    <x v="0"/>
    <x v="0"/>
    <x v="0"/>
    <x v="0"/>
    <x v="710"/>
    <x v="0"/>
    <x v="685"/>
    <x v="101"/>
    <x v="0"/>
    <x v="2"/>
    <x v="2"/>
    <x v="2"/>
    <x v="0"/>
    <x v="4"/>
    <x v="0"/>
    <x v="0"/>
    <x v="0"/>
    <x v="0"/>
    <x v="0"/>
    <x v="0"/>
  </r>
  <r>
    <x v="847"/>
    <x v="0"/>
    <x v="32"/>
    <x v="0"/>
    <x v="0"/>
    <x v="0"/>
    <x v="0"/>
    <x v="0"/>
    <x v="711"/>
    <x v="0"/>
    <x v="686"/>
    <x v="103"/>
    <x v="0"/>
    <x v="2"/>
    <x v="2"/>
    <x v="1"/>
    <x v="1"/>
    <x v="2"/>
    <x v="0"/>
    <x v="0"/>
    <x v="0"/>
    <x v="0"/>
    <x v="0"/>
    <x v="0"/>
  </r>
  <r>
    <x v="848"/>
    <x v="0"/>
    <x v="32"/>
    <x v="0"/>
    <x v="0"/>
    <x v="0"/>
    <x v="0"/>
    <x v="0"/>
    <x v="712"/>
    <x v="0"/>
    <x v="687"/>
    <x v="25"/>
    <x v="0"/>
    <x v="2"/>
    <x v="2"/>
    <x v="2"/>
    <x v="0"/>
    <x v="4"/>
    <x v="0"/>
    <x v="0"/>
    <x v="0"/>
    <x v="0"/>
    <x v="0"/>
    <x v="0"/>
  </r>
  <r>
    <x v="849"/>
    <x v="0"/>
    <x v="32"/>
    <x v="0"/>
    <x v="0"/>
    <x v="0"/>
    <x v="0"/>
    <x v="0"/>
    <x v="713"/>
    <x v="0"/>
    <x v="688"/>
    <x v="25"/>
    <x v="0"/>
    <x v="2"/>
    <x v="2"/>
    <x v="2"/>
    <x v="0"/>
    <x v="4"/>
    <x v="0"/>
    <x v="0"/>
    <x v="0"/>
    <x v="0"/>
    <x v="0"/>
    <x v="0"/>
  </r>
  <r>
    <x v="850"/>
    <x v="0"/>
    <x v="32"/>
    <x v="0"/>
    <x v="0"/>
    <x v="0"/>
    <x v="0"/>
    <x v="0"/>
    <x v="714"/>
    <x v="0"/>
    <x v="689"/>
    <x v="25"/>
    <x v="0"/>
    <x v="2"/>
    <x v="2"/>
    <x v="2"/>
    <x v="0"/>
    <x v="4"/>
    <x v="0"/>
    <x v="0"/>
    <x v="0"/>
    <x v="0"/>
    <x v="0"/>
    <x v="0"/>
  </r>
  <r>
    <x v="851"/>
    <x v="0"/>
    <x v="32"/>
    <x v="0"/>
    <x v="0"/>
    <x v="0"/>
    <x v="0"/>
    <x v="0"/>
    <x v="715"/>
    <x v="0"/>
    <x v="690"/>
    <x v="25"/>
    <x v="0"/>
    <x v="2"/>
    <x v="2"/>
    <x v="2"/>
    <x v="0"/>
    <x v="4"/>
    <x v="0"/>
    <x v="0"/>
    <x v="0"/>
    <x v="0"/>
    <x v="0"/>
    <x v="0"/>
  </r>
  <r>
    <x v="852"/>
    <x v="0"/>
    <x v="33"/>
    <x v="0"/>
    <x v="0"/>
    <x v="0"/>
    <x v="0"/>
    <x v="0"/>
    <x v="716"/>
    <x v="0"/>
    <x v="691"/>
    <x v="25"/>
    <x v="0"/>
    <x v="2"/>
    <x v="2"/>
    <x v="2"/>
    <x v="0"/>
    <x v="4"/>
    <x v="0"/>
    <x v="0"/>
    <x v="0"/>
    <x v="0"/>
    <x v="0"/>
    <x v="0"/>
  </r>
  <r>
    <x v="853"/>
    <x v="0"/>
    <x v="33"/>
    <x v="0"/>
    <x v="0"/>
    <x v="0"/>
    <x v="0"/>
    <x v="0"/>
    <x v="717"/>
    <x v="0"/>
    <x v="692"/>
    <x v="25"/>
    <x v="0"/>
    <x v="2"/>
    <x v="2"/>
    <x v="2"/>
    <x v="0"/>
    <x v="4"/>
    <x v="0"/>
    <x v="0"/>
    <x v="0"/>
    <x v="0"/>
    <x v="0"/>
    <x v="0"/>
  </r>
  <r>
    <x v="854"/>
    <x v="0"/>
    <x v="33"/>
    <x v="0"/>
    <x v="0"/>
    <x v="0"/>
    <x v="0"/>
    <x v="0"/>
    <x v="718"/>
    <x v="0"/>
    <x v="693"/>
    <x v="25"/>
    <x v="0"/>
    <x v="2"/>
    <x v="2"/>
    <x v="2"/>
    <x v="0"/>
    <x v="4"/>
    <x v="0"/>
    <x v="0"/>
    <x v="0"/>
    <x v="0"/>
    <x v="0"/>
    <x v="0"/>
  </r>
  <r>
    <x v="855"/>
    <x v="0"/>
    <x v="33"/>
    <x v="0"/>
    <x v="0"/>
    <x v="0"/>
    <x v="0"/>
    <x v="0"/>
    <x v="719"/>
    <x v="0"/>
    <x v="694"/>
    <x v="25"/>
    <x v="0"/>
    <x v="2"/>
    <x v="2"/>
    <x v="2"/>
    <x v="0"/>
    <x v="4"/>
    <x v="0"/>
    <x v="0"/>
    <x v="0"/>
    <x v="0"/>
    <x v="0"/>
    <x v="0"/>
  </r>
  <r>
    <x v="856"/>
    <x v="0"/>
    <x v="33"/>
    <x v="0"/>
    <x v="0"/>
    <x v="0"/>
    <x v="0"/>
    <x v="0"/>
    <x v="720"/>
    <x v="0"/>
    <x v="695"/>
    <x v="25"/>
    <x v="0"/>
    <x v="2"/>
    <x v="2"/>
    <x v="2"/>
    <x v="0"/>
    <x v="4"/>
    <x v="0"/>
    <x v="0"/>
    <x v="0"/>
    <x v="0"/>
    <x v="0"/>
    <x v="0"/>
  </r>
  <r>
    <x v="857"/>
    <x v="0"/>
    <x v="33"/>
    <x v="0"/>
    <x v="0"/>
    <x v="0"/>
    <x v="0"/>
    <x v="0"/>
    <x v="721"/>
    <x v="0"/>
    <x v="696"/>
    <x v="25"/>
    <x v="0"/>
    <x v="2"/>
    <x v="2"/>
    <x v="2"/>
    <x v="0"/>
    <x v="4"/>
    <x v="0"/>
    <x v="0"/>
    <x v="0"/>
    <x v="0"/>
    <x v="0"/>
    <x v="0"/>
  </r>
  <r>
    <x v="858"/>
    <x v="0"/>
    <x v="33"/>
    <x v="0"/>
    <x v="0"/>
    <x v="0"/>
    <x v="0"/>
    <x v="0"/>
    <x v="722"/>
    <x v="0"/>
    <x v="697"/>
    <x v="25"/>
    <x v="0"/>
    <x v="2"/>
    <x v="2"/>
    <x v="2"/>
    <x v="0"/>
    <x v="4"/>
    <x v="0"/>
    <x v="0"/>
    <x v="0"/>
    <x v="0"/>
    <x v="0"/>
    <x v="0"/>
  </r>
  <r>
    <x v="859"/>
    <x v="0"/>
    <x v="33"/>
    <x v="0"/>
    <x v="0"/>
    <x v="0"/>
    <x v="0"/>
    <x v="0"/>
    <x v="723"/>
    <x v="0"/>
    <x v="698"/>
    <x v="25"/>
    <x v="0"/>
    <x v="2"/>
    <x v="2"/>
    <x v="2"/>
    <x v="0"/>
    <x v="4"/>
    <x v="0"/>
    <x v="0"/>
    <x v="0"/>
    <x v="0"/>
    <x v="0"/>
    <x v="0"/>
  </r>
  <r>
    <x v="860"/>
    <x v="0"/>
    <x v="33"/>
    <x v="0"/>
    <x v="0"/>
    <x v="0"/>
    <x v="0"/>
    <x v="0"/>
    <x v="724"/>
    <x v="0"/>
    <x v="699"/>
    <x v="25"/>
    <x v="0"/>
    <x v="2"/>
    <x v="2"/>
    <x v="2"/>
    <x v="0"/>
    <x v="4"/>
    <x v="0"/>
    <x v="0"/>
    <x v="0"/>
    <x v="0"/>
    <x v="0"/>
    <x v="0"/>
  </r>
  <r>
    <x v="861"/>
    <x v="0"/>
    <x v="33"/>
    <x v="0"/>
    <x v="0"/>
    <x v="0"/>
    <x v="0"/>
    <x v="0"/>
    <x v="725"/>
    <x v="0"/>
    <x v="700"/>
    <x v="25"/>
    <x v="0"/>
    <x v="2"/>
    <x v="2"/>
    <x v="2"/>
    <x v="0"/>
    <x v="4"/>
    <x v="0"/>
    <x v="0"/>
    <x v="0"/>
    <x v="0"/>
    <x v="0"/>
    <x v="0"/>
  </r>
  <r>
    <x v="862"/>
    <x v="0"/>
    <x v="33"/>
    <x v="0"/>
    <x v="0"/>
    <x v="0"/>
    <x v="0"/>
    <x v="0"/>
    <x v="726"/>
    <x v="0"/>
    <x v="701"/>
    <x v="25"/>
    <x v="0"/>
    <x v="2"/>
    <x v="2"/>
    <x v="2"/>
    <x v="0"/>
    <x v="4"/>
    <x v="0"/>
    <x v="0"/>
    <x v="0"/>
    <x v="0"/>
    <x v="0"/>
    <x v="0"/>
  </r>
  <r>
    <x v="863"/>
    <x v="0"/>
    <x v="33"/>
    <x v="0"/>
    <x v="0"/>
    <x v="0"/>
    <x v="0"/>
    <x v="0"/>
    <x v="727"/>
    <x v="0"/>
    <x v="702"/>
    <x v="25"/>
    <x v="0"/>
    <x v="2"/>
    <x v="2"/>
    <x v="2"/>
    <x v="0"/>
    <x v="4"/>
    <x v="0"/>
    <x v="0"/>
    <x v="0"/>
    <x v="0"/>
    <x v="0"/>
    <x v="0"/>
  </r>
  <r>
    <x v="864"/>
    <x v="0"/>
    <x v="33"/>
    <x v="0"/>
    <x v="0"/>
    <x v="0"/>
    <x v="0"/>
    <x v="0"/>
    <x v="728"/>
    <x v="0"/>
    <x v="703"/>
    <x v="25"/>
    <x v="0"/>
    <x v="2"/>
    <x v="2"/>
    <x v="2"/>
    <x v="0"/>
    <x v="4"/>
    <x v="0"/>
    <x v="0"/>
    <x v="0"/>
    <x v="0"/>
    <x v="0"/>
    <x v="0"/>
  </r>
  <r>
    <x v="865"/>
    <x v="0"/>
    <x v="33"/>
    <x v="0"/>
    <x v="0"/>
    <x v="0"/>
    <x v="0"/>
    <x v="0"/>
    <x v="729"/>
    <x v="0"/>
    <x v="704"/>
    <x v="25"/>
    <x v="0"/>
    <x v="2"/>
    <x v="2"/>
    <x v="2"/>
    <x v="0"/>
    <x v="4"/>
    <x v="0"/>
    <x v="0"/>
    <x v="0"/>
    <x v="0"/>
    <x v="0"/>
    <x v="0"/>
  </r>
  <r>
    <x v="866"/>
    <x v="0"/>
    <x v="33"/>
    <x v="0"/>
    <x v="0"/>
    <x v="0"/>
    <x v="0"/>
    <x v="0"/>
    <x v="730"/>
    <x v="0"/>
    <x v="705"/>
    <x v="25"/>
    <x v="0"/>
    <x v="2"/>
    <x v="2"/>
    <x v="2"/>
    <x v="0"/>
    <x v="4"/>
    <x v="0"/>
    <x v="0"/>
    <x v="0"/>
    <x v="0"/>
    <x v="0"/>
    <x v="0"/>
  </r>
  <r>
    <x v="867"/>
    <x v="0"/>
    <x v="33"/>
    <x v="0"/>
    <x v="0"/>
    <x v="0"/>
    <x v="0"/>
    <x v="0"/>
    <x v="731"/>
    <x v="0"/>
    <x v="706"/>
    <x v="25"/>
    <x v="0"/>
    <x v="2"/>
    <x v="2"/>
    <x v="2"/>
    <x v="0"/>
    <x v="4"/>
    <x v="0"/>
    <x v="0"/>
    <x v="0"/>
    <x v="0"/>
    <x v="0"/>
    <x v="0"/>
  </r>
  <r>
    <x v="868"/>
    <x v="0"/>
    <x v="33"/>
    <x v="0"/>
    <x v="0"/>
    <x v="0"/>
    <x v="0"/>
    <x v="0"/>
    <x v="732"/>
    <x v="0"/>
    <x v="707"/>
    <x v="25"/>
    <x v="0"/>
    <x v="2"/>
    <x v="2"/>
    <x v="2"/>
    <x v="0"/>
    <x v="4"/>
    <x v="0"/>
    <x v="0"/>
    <x v="0"/>
    <x v="0"/>
    <x v="0"/>
    <x v="0"/>
  </r>
  <r>
    <x v="869"/>
    <x v="0"/>
    <x v="33"/>
    <x v="0"/>
    <x v="0"/>
    <x v="0"/>
    <x v="0"/>
    <x v="0"/>
    <x v="733"/>
    <x v="0"/>
    <x v="708"/>
    <x v="25"/>
    <x v="0"/>
    <x v="2"/>
    <x v="2"/>
    <x v="2"/>
    <x v="0"/>
    <x v="4"/>
    <x v="0"/>
    <x v="0"/>
    <x v="0"/>
    <x v="0"/>
    <x v="0"/>
    <x v="0"/>
  </r>
  <r>
    <x v="870"/>
    <x v="0"/>
    <x v="33"/>
    <x v="0"/>
    <x v="0"/>
    <x v="0"/>
    <x v="0"/>
    <x v="0"/>
    <x v="734"/>
    <x v="0"/>
    <x v="709"/>
    <x v="101"/>
    <x v="0"/>
    <x v="2"/>
    <x v="2"/>
    <x v="2"/>
    <x v="0"/>
    <x v="4"/>
    <x v="0"/>
    <x v="0"/>
    <x v="0"/>
    <x v="0"/>
    <x v="0"/>
    <x v="0"/>
  </r>
  <r>
    <x v="871"/>
    <x v="0"/>
    <x v="33"/>
    <x v="0"/>
    <x v="0"/>
    <x v="0"/>
    <x v="0"/>
    <x v="0"/>
    <x v="735"/>
    <x v="0"/>
    <x v="710"/>
    <x v="104"/>
    <x v="0"/>
    <x v="2"/>
    <x v="2"/>
    <x v="1"/>
    <x v="1"/>
    <x v="0"/>
    <x v="0"/>
    <x v="0"/>
    <x v="0"/>
    <x v="0"/>
    <x v="0"/>
    <x v="0"/>
  </r>
  <r>
    <x v="872"/>
    <x v="0"/>
    <x v="33"/>
    <x v="0"/>
    <x v="0"/>
    <x v="0"/>
    <x v="0"/>
    <x v="0"/>
    <x v="736"/>
    <x v="0"/>
    <x v="711"/>
    <x v="25"/>
    <x v="0"/>
    <x v="2"/>
    <x v="2"/>
    <x v="2"/>
    <x v="0"/>
    <x v="0"/>
    <x v="0"/>
    <x v="0"/>
    <x v="0"/>
    <x v="0"/>
    <x v="0"/>
    <x v="0"/>
  </r>
  <r>
    <x v="873"/>
    <x v="0"/>
    <x v="33"/>
    <x v="0"/>
    <x v="0"/>
    <x v="0"/>
    <x v="0"/>
    <x v="0"/>
    <x v="737"/>
    <x v="0"/>
    <x v="712"/>
    <x v="25"/>
    <x v="0"/>
    <x v="2"/>
    <x v="2"/>
    <x v="2"/>
    <x v="0"/>
    <x v="0"/>
    <x v="0"/>
    <x v="0"/>
    <x v="0"/>
    <x v="0"/>
    <x v="0"/>
    <x v="0"/>
  </r>
  <r>
    <x v="874"/>
    <x v="0"/>
    <x v="33"/>
    <x v="0"/>
    <x v="0"/>
    <x v="0"/>
    <x v="0"/>
    <x v="0"/>
    <x v="738"/>
    <x v="0"/>
    <x v="713"/>
    <x v="25"/>
    <x v="0"/>
    <x v="2"/>
    <x v="2"/>
    <x v="2"/>
    <x v="0"/>
    <x v="0"/>
    <x v="0"/>
    <x v="0"/>
    <x v="0"/>
    <x v="0"/>
    <x v="0"/>
    <x v="0"/>
  </r>
  <r>
    <x v="875"/>
    <x v="0"/>
    <x v="33"/>
    <x v="0"/>
    <x v="0"/>
    <x v="0"/>
    <x v="0"/>
    <x v="0"/>
    <x v="739"/>
    <x v="0"/>
    <x v="714"/>
    <x v="25"/>
    <x v="0"/>
    <x v="2"/>
    <x v="2"/>
    <x v="2"/>
    <x v="0"/>
    <x v="0"/>
    <x v="0"/>
    <x v="0"/>
    <x v="0"/>
    <x v="0"/>
    <x v="0"/>
    <x v="0"/>
  </r>
  <r>
    <x v="876"/>
    <x v="0"/>
    <x v="33"/>
    <x v="0"/>
    <x v="0"/>
    <x v="0"/>
    <x v="0"/>
    <x v="0"/>
    <x v="740"/>
    <x v="0"/>
    <x v="715"/>
    <x v="25"/>
    <x v="0"/>
    <x v="2"/>
    <x v="2"/>
    <x v="2"/>
    <x v="0"/>
    <x v="0"/>
    <x v="0"/>
    <x v="0"/>
    <x v="0"/>
    <x v="0"/>
    <x v="0"/>
    <x v="0"/>
  </r>
  <r>
    <x v="877"/>
    <x v="0"/>
    <x v="33"/>
    <x v="0"/>
    <x v="0"/>
    <x v="0"/>
    <x v="0"/>
    <x v="0"/>
    <x v="741"/>
    <x v="0"/>
    <x v="716"/>
    <x v="25"/>
    <x v="0"/>
    <x v="2"/>
    <x v="2"/>
    <x v="0"/>
    <x v="2"/>
    <x v="0"/>
    <x v="0"/>
    <x v="0"/>
    <x v="0"/>
    <x v="0"/>
    <x v="0"/>
    <x v="0"/>
  </r>
  <r>
    <x v="878"/>
    <x v="0"/>
    <x v="33"/>
    <x v="0"/>
    <x v="0"/>
    <x v="0"/>
    <x v="0"/>
    <x v="0"/>
    <x v="742"/>
    <x v="0"/>
    <x v="717"/>
    <x v="25"/>
    <x v="0"/>
    <x v="2"/>
    <x v="2"/>
    <x v="0"/>
    <x v="2"/>
    <x v="0"/>
    <x v="0"/>
    <x v="0"/>
    <x v="0"/>
    <x v="0"/>
    <x v="0"/>
    <x v="0"/>
  </r>
  <r>
    <x v="879"/>
    <x v="0"/>
    <x v="34"/>
    <x v="0"/>
    <x v="0"/>
    <x v="0"/>
    <x v="0"/>
    <x v="0"/>
    <x v="743"/>
    <x v="0"/>
    <x v="718"/>
    <x v="25"/>
    <x v="0"/>
    <x v="2"/>
    <x v="2"/>
    <x v="0"/>
    <x v="2"/>
    <x v="0"/>
    <x v="0"/>
    <x v="0"/>
    <x v="0"/>
    <x v="0"/>
    <x v="0"/>
    <x v="0"/>
  </r>
  <r>
    <x v="880"/>
    <x v="0"/>
    <x v="34"/>
    <x v="0"/>
    <x v="0"/>
    <x v="0"/>
    <x v="0"/>
    <x v="0"/>
    <x v="744"/>
    <x v="0"/>
    <x v="719"/>
    <x v="25"/>
    <x v="0"/>
    <x v="2"/>
    <x v="2"/>
    <x v="2"/>
    <x v="0"/>
    <x v="0"/>
    <x v="0"/>
    <x v="0"/>
    <x v="0"/>
    <x v="0"/>
    <x v="0"/>
    <x v="0"/>
  </r>
  <r>
    <x v="881"/>
    <x v="0"/>
    <x v="34"/>
    <x v="0"/>
    <x v="0"/>
    <x v="0"/>
    <x v="0"/>
    <x v="0"/>
    <x v="745"/>
    <x v="0"/>
    <x v="720"/>
    <x v="25"/>
    <x v="0"/>
    <x v="2"/>
    <x v="2"/>
    <x v="2"/>
    <x v="0"/>
    <x v="0"/>
    <x v="0"/>
    <x v="0"/>
    <x v="0"/>
    <x v="0"/>
    <x v="0"/>
    <x v="0"/>
  </r>
  <r>
    <x v="882"/>
    <x v="0"/>
    <x v="34"/>
    <x v="0"/>
    <x v="0"/>
    <x v="0"/>
    <x v="0"/>
    <x v="0"/>
    <x v="746"/>
    <x v="0"/>
    <x v="721"/>
    <x v="25"/>
    <x v="0"/>
    <x v="2"/>
    <x v="2"/>
    <x v="2"/>
    <x v="0"/>
    <x v="0"/>
    <x v="0"/>
    <x v="0"/>
    <x v="0"/>
    <x v="0"/>
    <x v="0"/>
    <x v="0"/>
  </r>
  <r>
    <x v="883"/>
    <x v="0"/>
    <x v="34"/>
    <x v="0"/>
    <x v="0"/>
    <x v="0"/>
    <x v="0"/>
    <x v="0"/>
    <x v="747"/>
    <x v="0"/>
    <x v="722"/>
    <x v="25"/>
    <x v="0"/>
    <x v="2"/>
    <x v="2"/>
    <x v="2"/>
    <x v="0"/>
    <x v="0"/>
    <x v="0"/>
    <x v="0"/>
    <x v="0"/>
    <x v="0"/>
    <x v="0"/>
    <x v="0"/>
  </r>
  <r>
    <x v="884"/>
    <x v="0"/>
    <x v="34"/>
    <x v="0"/>
    <x v="0"/>
    <x v="0"/>
    <x v="0"/>
    <x v="0"/>
    <x v="748"/>
    <x v="0"/>
    <x v="723"/>
    <x v="25"/>
    <x v="0"/>
    <x v="2"/>
    <x v="2"/>
    <x v="2"/>
    <x v="0"/>
    <x v="0"/>
    <x v="0"/>
    <x v="0"/>
    <x v="0"/>
    <x v="0"/>
    <x v="0"/>
    <x v="0"/>
  </r>
  <r>
    <x v="885"/>
    <x v="0"/>
    <x v="34"/>
    <x v="0"/>
    <x v="0"/>
    <x v="0"/>
    <x v="0"/>
    <x v="0"/>
    <x v="749"/>
    <x v="0"/>
    <x v="724"/>
    <x v="25"/>
    <x v="0"/>
    <x v="2"/>
    <x v="2"/>
    <x v="2"/>
    <x v="0"/>
    <x v="0"/>
    <x v="0"/>
    <x v="0"/>
    <x v="0"/>
    <x v="0"/>
    <x v="0"/>
    <x v="0"/>
  </r>
  <r>
    <x v="886"/>
    <x v="0"/>
    <x v="34"/>
    <x v="0"/>
    <x v="0"/>
    <x v="0"/>
    <x v="0"/>
    <x v="0"/>
    <x v="750"/>
    <x v="0"/>
    <x v="725"/>
    <x v="25"/>
    <x v="0"/>
    <x v="2"/>
    <x v="2"/>
    <x v="2"/>
    <x v="0"/>
    <x v="0"/>
    <x v="0"/>
    <x v="0"/>
    <x v="0"/>
    <x v="0"/>
    <x v="0"/>
    <x v="0"/>
  </r>
  <r>
    <x v="887"/>
    <x v="0"/>
    <x v="34"/>
    <x v="0"/>
    <x v="0"/>
    <x v="0"/>
    <x v="0"/>
    <x v="0"/>
    <x v="751"/>
    <x v="0"/>
    <x v="726"/>
    <x v="25"/>
    <x v="0"/>
    <x v="2"/>
    <x v="2"/>
    <x v="2"/>
    <x v="0"/>
    <x v="0"/>
    <x v="0"/>
    <x v="0"/>
    <x v="0"/>
    <x v="0"/>
    <x v="0"/>
    <x v="0"/>
  </r>
  <r>
    <x v="888"/>
    <x v="0"/>
    <x v="34"/>
    <x v="0"/>
    <x v="0"/>
    <x v="0"/>
    <x v="0"/>
    <x v="118"/>
    <x v="752"/>
    <x v="0"/>
    <x v="727"/>
    <x v="25"/>
    <x v="0"/>
    <x v="2"/>
    <x v="2"/>
    <x v="2"/>
    <x v="0"/>
    <x v="0"/>
    <x v="0"/>
    <x v="0"/>
    <x v="0"/>
    <x v="0"/>
    <x v="0"/>
    <x v="0"/>
  </r>
  <r>
    <x v="889"/>
    <x v="0"/>
    <x v="34"/>
    <x v="0"/>
    <x v="0"/>
    <x v="0"/>
    <x v="0"/>
    <x v="0"/>
    <x v="753"/>
    <x v="0"/>
    <x v="728"/>
    <x v="25"/>
    <x v="0"/>
    <x v="2"/>
    <x v="2"/>
    <x v="2"/>
    <x v="0"/>
    <x v="0"/>
    <x v="0"/>
    <x v="0"/>
    <x v="0"/>
    <x v="0"/>
    <x v="0"/>
    <x v="0"/>
  </r>
  <r>
    <x v="890"/>
    <x v="0"/>
    <x v="34"/>
    <x v="0"/>
    <x v="0"/>
    <x v="0"/>
    <x v="0"/>
    <x v="0"/>
    <x v="754"/>
    <x v="0"/>
    <x v="729"/>
    <x v="25"/>
    <x v="0"/>
    <x v="2"/>
    <x v="2"/>
    <x v="2"/>
    <x v="0"/>
    <x v="0"/>
    <x v="0"/>
    <x v="0"/>
    <x v="0"/>
    <x v="0"/>
    <x v="0"/>
    <x v="0"/>
  </r>
  <r>
    <x v="891"/>
    <x v="0"/>
    <x v="34"/>
    <x v="0"/>
    <x v="0"/>
    <x v="0"/>
    <x v="0"/>
    <x v="0"/>
    <x v="755"/>
    <x v="0"/>
    <x v="730"/>
    <x v="25"/>
    <x v="0"/>
    <x v="2"/>
    <x v="2"/>
    <x v="2"/>
    <x v="0"/>
    <x v="0"/>
    <x v="0"/>
    <x v="0"/>
    <x v="0"/>
    <x v="0"/>
    <x v="0"/>
    <x v="0"/>
  </r>
  <r>
    <x v="892"/>
    <x v="0"/>
    <x v="34"/>
    <x v="0"/>
    <x v="0"/>
    <x v="0"/>
    <x v="0"/>
    <x v="0"/>
    <x v="756"/>
    <x v="0"/>
    <x v="731"/>
    <x v="25"/>
    <x v="0"/>
    <x v="2"/>
    <x v="2"/>
    <x v="2"/>
    <x v="0"/>
    <x v="0"/>
    <x v="0"/>
    <x v="0"/>
    <x v="0"/>
    <x v="0"/>
    <x v="0"/>
    <x v="0"/>
  </r>
  <r>
    <x v="893"/>
    <x v="0"/>
    <x v="34"/>
    <x v="0"/>
    <x v="0"/>
    <x v="0"/>
    <x v="0"/>
    <x v="0"/>
    <x v="757"/>
    <x v="0"/>
    <x v="732"/>
    <x v="25"/>
    <x v="0"/>
    <x v="2"/>
    <x v="2"/>
    <x v="2"/>
    <x v="0"/>
    <x v="0"/>
    <x v="0"/>
    <x v="0"/>
    <x v="0"/>
    <x v="0"/>
    <x v="0"/>
    <x v="0"/>
  </r>
  <r>
    <x v="894"/>
    <x v="0"/>
    <x v="35"/>
    <x v="0"/>
    <x v="0"/>
    <x v="0"/>
    <x v="0"/>
    <x v="0"/>
    <x v="758"/>
    <x v="0"/>
    <x v="733"/>
    <x v="25"/>
    <x v="0"/>
    <x v="2"/>
    <x v="2"/>
    <x v="0"/>
    <x v="2"/>
    <x v="0"/>
    <x v="0"/>
    <x v="0"/>
    <x v="0"/>
    <x v="0"/>
    <x v="0"/>
    <x v="0"/>
  </r>
  <r>
    <x v="895"/>
    <x v="0"/>
    <x v="35"/>
    <x v="0"/>
    <x v="0"/>
    <x v="0"/>
    <x v="0"/>
    <x v="0"/>
    <x v="759"/>
    <x v="0"/>
    <x v="734"/>
    <x v="25"/>
    <x v="0"/>
    <x v="2"/>
    <x v="2"/>
    <x v="0"/>
    <x v="2"/>
    <x v="0"/>
    <x v="0"/>
    <x v="0"/>
    <x v="0"/>
    <x v="0"/>
    <x v="0"/>
    <x v="0"/>
  </r>
  <r>
    <x v="896"/>
    <x v="0"/>
    <x v="35"/>
    <x v="0"/>
    <x v="0"/>
    <x v="0"/>
    <x v="0"/>
    <x v="0"/>
    <x v="760"/>
    <x v="0"/>
    <x v="735"/>
    <x v="25"/>
    <x v="0"/>
    <x v="2"/>
    <x v="2"/>
    <x v="0"/>
    <x v="2"/>
    <x v="0"/>
    <x v="0"/>
    <x v="0"/>
    <x v="0"/>
    <x v="0"/>
    <x v="0"/>
    <x v="0"/>
  </r>
  <r>
    <x v="897"/>
    <x v="0"/>
    <x v="35"/>
    <x v="0"/>
    <x v="0"/>
    <x v="0"/>
    <x v="0"/>
    <x v="0"/>
    <x v="761"/>
    <x v="0"/>
    <x v="736"/>
    <x v="25"/>
    <x v="0"/>
    <x v="2"/>
    <x v="2"/>
    <x v="0"/>
    <x v="2"/>
    <x v="0"/>
    <x v="0"/>
    <x v="0"/>
    <x v="0"/>
    <x v="0"/>
    <x v="0"/>
    <x v="0"/>
  </r>
  <r>
    <x v="898"/>
    <x v="0"/>
    <x v="35"/>
    <x v="0"/>
    <x v="0"/>
    <x v="0"/>
    <x v="0"/>
    <x v="0"/>
    <x v="762"/>
    <x v="0"/>
    <x v="737"/>
    <x v="25"/>
    <x v="0"/>
    <x v="2"/>
    <x v="2"/>
    <x v="0"/>
    <x v="2"/>
    <x v="0"/>
    <x v="0"/>
    <x v="0"/>
    <x v="0"/>
    <x v="0"/>
    <x v="0"/>
    <x v="0"/>
  </r>
  <r>
    <x v="899"/>
    <x v="0"/>
    <x v="36"/>
    <x v="0"/>
    <x v="0"/>
    <x v="0"/>
    <x v="0"/>
    <x v="0"/>
    <x v="763"/>
    <x v="0"/>
    <x v="738"/>
    <x v="25"/>
    <x v="0"/>
    <x v="2"/>
    <x v="2"/>
    <x v="0"/>
    <x v="2"/>
    <x v="0"/>
    <x v="0"/>
    <x v="0"/>
    <x v="0"/>
    <x v="0"/>
    <x v="0"/>
    <x v="0"/>
  </r>
  <r>
    <x v="900"/>
    <x v="0"/>
    <x v="36"/>
    <x v="0"/>
    <x v="0"/>
    <x v="0"/>
    <x v="0"/>
    <x v="0"/>
    <x v="764"/>
    <x v="0"/>
    <x v="739"/>
    <x v="25"/>
    <x v="0"/>
    <x v="2"/>
    <x v="2"/>
    <x v="0"/>
    <x v="2"/>
    <x v="0"/>
    <x v="0"/>
    <x v="0"/>
    <x v="0"/>
    <x v="0"/>
    <x v="0"/>
    <x v="0"/>
  </r>
  <r>
    <x v="901"/>
    <x v="0"/>
    <x v="36"/>
    <x v="0"/>
    <x v="0"/>
    <x v="0"/>
    <x v="0"/>
    <x v="0"/>
    <x v="765"/>
    <x v="0"/>
    <x v="740"/>
    <x v="25"/>
    <x v="0"/>
    <x v="2"/>
    <x v="2"/>
    <x v="0"/>
    <x v="2"/>
    <x v="0"/>
    <x v="0"/>
    <x v="0"/>
    <x v="0"/>
    <x v="0"/>
    <x v="0"/>
    <x v="0"/>
  </r>
  <r>
    <x v="902"/>
    <x v="0"/>
    <x v="36"/>
    <x v="0"/>
    <x v="0"/>
    <x v="0"/>
    <x v="0"/>
    <x v="0"/>
    <x v="766"/>
    <x v="0"/>
    <x v="741"/>
    <x v="25"/>
    <x v="0"/>
    <x v="2"/>
    <x v="2"/>
    <x v="0"/>
    <x v="2"/>
    <x v="0"/>
    <x v="0"/>
    <x v="0"/>
    <x v="0"/>
    <x v="0"/>
    <x v="0"/>
    <x v="0"/>
  </r>
  <r>
    <x v="903"/>
    <x v="0"/>
    <x v="36"/>
    <x v="0"/>
    <x v="0"/>
    <x v="0"/>
    <x v="0"/>
    <x v="0"/>
    <x v="767"/>
    <x v="0"/>
    <x v="742"/>
    <x v="25"/>
    <x v="0"/>
    <x v="2"/>
    <x v="2"/>
    <x v="0"/>
    <x v="2"/>
    <x v="0"/>
    <x v="0"/>
    <x v="0"/>
    <x v="0"/>
    <x v="0"/>
    <x v="0"/>
    <x v="0"/>
  </r>
  <r>
    <x v="904"/>
    <x v="0"/>
    <x v="36"/>
    <x v="0"/>
    <x v="0"/>
    <x v="0"/>
    <x v="0"/>
    <x v="0"/>
    <x v="768"/>
    <x v="0"/>
    <x v="743"/>
    <x v="25"/>
    <x v="0"/>
    <x v="2"/>
    <x v="2"/>
    <x v="0"/>
    <x v="2"/>
    <x v="0"/>
    <x v="0"/>
    <x v="0"/>
    <x v="0"/>
    <x v="0"/>
    <x v="0"/>
    <x v="0"/>
  </r>
  <r>
    <x v="905"/>
    <x v="0"/>
    <x v="36"/>
    <x v="0"/>
    <x v="0"/>
    <x v="0"/>
    <x v="0"/>
    <x v="0"/>
    <x v="769"/>
    <x v="0"/>
    <x v="744"/>
    <x v="25"/>
    <x v="0"/>
    <x v="2"/>
    <x v="2"/>
    <x v="0"/>
    <x v="2"/>
    <x v="0"/>
    <x v="0"/>
    <x v="0"/>
    <x v="0"/>
    <x v="0"/>
    <x v="0"/>
    <x v="0"/>
  </r>
  <r>
    <x v="906"/>
    <x v="0"/>
    <x v="36"/>
    <x v="0"/>
    <x v="0"/>
    <x v="0"/>
    <x v="0"/>
    <x v="0"/>
    <x v="770"/>
    <x v="0"/>
    <x v="745"/>
    <x v="25"/>
    <x v="0"/>
    <x v="2"/>
    <x v="2"/>
    <x v="0"/>
    <x v="2"/>
    <x v="0"/>
    <x v="0"/>
    <x v="0"/>
    <x v="0"/>
    <x v="0"/>
    <x v="0"/>
    <x v="0"/>
  </r>
  <r>
    <x v="907"/>
    <x v="0"/>
    <x v="36"/>
    <x v="0"/>
    <x v="0"/>
    <x v="0"/>
    <x v="0"/>
    <x v="0"/>
    <x v="771"/>
    <x v="0"/>
    <x v="746"/>
    <x v="25"/>
    <x v="0"/>
    <x v="2"/>
    <x v="2"/>
    <x v="0"/>
    <x v="2"/>
    <x v="0"/>
    <x v="0"/>
    <x v="0"/>
    <x v="0"/>
    <x v="0"/>
    <x v="0"/>
    <x v="0"/>
  </r>
  <r>
    <x v="908"/>
    <x v="0"/>
    <x v="36"/>
    <x v="0"/>
    <x v="0"/>
    <x v="0"/>
    <x v="0"/>
    <x v="0"/>
    <x v="772"/>
    <x v="0"/>
    <x v="747"/>
    <x v="25"/>
    <x v="0"/>
    <x v="2"/>
    <x v="2"/>
    <x v="0"/>
    <x v="2"/>
    <x v="0"/>
    <x v="0"/>
    <x v="0"/>
    <x v="0"/>
    <x v="0"/>
    <x v="0"/>
    <x v="0"/>
  </r>
  <r>
    <x v="909"/>
    <x v="0"/>
    <x v="36"/>
    <x v="0"/>
    <x v="0"/>
    <x v="0"/>
    <x v="0"/>
    <x v="0"/>
    <x v="773"/>
    <x v="0"/>
    <x v="748"/>
    <x v="25"/>
    <x v="0"/>
    <x v="2"/>
    <x v="2"/>
    <x v="0"/>
    <x v="2"/>
    <x v="0"/>
    <x v="0"/>
    <x v="0"/>
    <x v="0"/>
    <x v="0"/>
    <x v="0"/>
    <x v="0"/>
  </r>
  <r>
    <x v="910"/>
    <x v="0"/>
    <x v="36"/>
    <x v="0"/>
    <x v="0"/>
    <x v="0"/>
    <x v="0"/>
    <x v="0"/>
    <x v="774"/>
    <x v="0"/>
    <x v="749"/>
    <x v="25"/>
    <x v="0"/>
    <x v="2"/>
    <x v="2"/>
    <x v="0"/>
    <x v="2"/>
    <x v="0"/>
    <x v="0"/>
    <x v="0"/>
    <x v="0"/>
    <x v="0"/>
    <x v="0"/>
    <x v="0"/>
  </r>
  <r>
    <x v="911"/>
    <x v="0"/>
    <x v="36"/>
    <x v="0"/>
    <x v="0"/>
    <x v="0"/>
    <x v="0"/>
    <x v="0"/>
    <x v="775"/>
    <x v="0"/>
    <x v="750"/>
    <x v="25"/>
    <x v="0"/>
    <x v="2"/>
    <x v="2"/>
    <x v="0"/>
    <x v="2"/>
    <x v="0"/>
    <x v="0"/>
    <x v="0"/>
    <x v="0"/>
    <x v="0"/>
    <x v="0"/>
    <x v="0"/>
  </r>
  <r>
    <x v="912"/>
    <x v="0"/>
    <x v="36"/>
    <x v="0"/>
    <x v="0"/>
    <x v="0"/>
    <x v="0"/>
    <x v="0"/>
    <x v="776"/>
    <x v="0"/>
    <x v="751"/>
    <x v="25"/>
    <x v="0"/>
    <x v="2"/>
    <x v="2"/>
    <x v="0"/>
    <x v="2"/>
    <x v="0"/>
    <x v="0"/>
    <x v="0"/>
    <x v="0"/>
    <x v="0"/>
    <x v="0"/>
    <x v="0"/>
  </r>
  <r>
    <x v="913"/>
    <x v="0"/>
    <x v="36"/>
    <x v="0"/>
    <x v="0"/>
    <x v="0"/>
    <x v="0"/>
    <x v="0"/>
    <x v="777"/>
    <x v="0"/>
    <x v="752"/>
    <x v="25"/>
    <x v="0"/>
    <x v="2"/>
    <x v="2"/>
    <x v="0"/>
    <x v="2"/>
    <x v="4"/>
    <x v="0"/>
    <x v="0"/>
    <x v="0"/>
    <x v="0"/>
    <x v="0"/>
    <x v="0"/>
  </r>
  <r>
    <x v="914"/>
    <x v="0"/>
    <x v="36"/>
    <x v="0"/>
    <x v="0"/>
    <x v="0"/>
    <x v="0"/>
    <x v="0"/>
    <x v="778"/>
    <x v="0"/>
    <x v="753"/>
    <x v="25"/>
    <x v="0"/>
    <x v="2"/>
    <x v="2"/>
    <x v="0"/>
    <x v="2"/>
    <x v="4"/>
    <x v="0"/>
    <x v="0"/>
    <x v="0"/>
    <x v="0"/>
    <x v="0"/>
    <x v="0"/>
  </r>
  <r>
    <x v="915"/>
    <x v="0"/>
    <x v="36"/>
    <x v="0"/>
    <x v="0"/>
    <x v="0"/>
    <x v="0"/>
    <x v="0"/>
    <x v="779"/>
    <x v="0"/>
    <x v="754"/>
    <x v="25"/>
    <x v="0"/>
    <x v="2"/>
    <x v="2"/>
    <x v="0"/>
    <x v="2"/>
    <x v="4"/>
    <x v="0"/>
    <x v="0"/>
    <x v="0"/>
    <x v="0"/>
    <x v="0"/>
    <x v="0"/>
  </r>
  <r>
    <x v="916"/>
    <x v="0"/>
    <x v="36"/>
    <x v="0"/>
    <x v="0"/>
    <x v="0"/>
    <x v="0"/>
    <x v="0"/>
    <x v="780"/>
    <x v="0"/>
    <x v="755"/>
    <x v="25"/>
    <x v="0"/>
    <x v="2"/>
    <x v="2"/>
    <x v="0"/>
    <x v="2"/>
    <x v="4"/>
    <x v="0"/>
    <x v="0"/>
    <x v="0"/>
    <x v="0"/>
    <x v="0"/>
    <x v="0"/>
  </r>
  <r>
    <x v="917"/>
    <x v="0"/>
    <x v="36"/>
    <x v="0"/>
    <x v="0"/>
    <x v="0"/>
    <x v="0"/>
    <x v="0"/>
    <x v="781"/>
    <x v="0"/>
    <x v="756"/>
    <x v="25"/>
    <x v="0"/>
    <x v="2"/>
    <x v="2"/>
    <x v="0"/>
    <x v="2"/>
    <x v="0"/>
    <x v="0"/>
    <x v="0"/>
    <x v="0"/>
    <x v="0"/>
    <x v="0"/>
    <x v="0"/>
  </r>
  <r>
    <x v="918"/>
    <x v="0"/>
    <x v="36"/>
    <x v="0"/>
    <x v="0"/>
    <x v="0"/>
    <x v="0"/>
    <x v="0"/>
    <x v="782"/>
    <x v="0"/>
    <x v="757"/>
    <x v="25"/>
    <x v="0"/>
    <x v="2"/>
    <x v="2"/>
    <x v="0"/>
    <x v="2"/>
    <x v="0"/>
    <x v="0"/>
    <x v="0"/>
    <x v="0"/>
    <x v="0"/>
    <x v="0"/>
    <x v="0"/>
  </r>
  <r>
    <x v="919"/>
    <x v="0"/>
    <x v="36"/>
    <x v="0"/>
    <x v="0"/>
    <x v="0"/>
    <x v="0"/>
    <x v="0"/>
    <x v="783"/>
    <x v="0"/>
    <x v="758"/>
    <x v="25"/>
    <x v="0"/>
    <x v="2"/>
    <x v="2"/>
    <x v="0"/>
    <x v="2"/>
    <x v="0"/>
    <x v="0"/>
    <x v="0"/>
    <x v="0"/>
    <x v="0"/>
    <x v="0"/>
    <x v="0"/>
  </r>
  <r>
    <x v="920"/>
    <x v="0"/>
    <x v="36"/>
    <x v="0"/>
    <x v="0"/>
    <x v="0"/>
    <x v="0"/>
    <x v="0"/>
    <x v="784"/>
    <x v="0"/>
    <x v="759"/>
    <x v="25"/>
    <x v="0"/>
    <x v="2"/>
    <x v="2"/>
    <x v="0"/>
    <x v="2"/>
    <x v="0"/>
    <x v="0"/>
    <x v="0"/>
    <x v="0"/>
    <x v="0"/>
    <x v="0"/>
    <x v="0"/>
  </r>
  <r>
    <x v="921"/>
    <x v="0"/>
    <x v="32"/>
    <x v="0"/>
    <x v="0"/>
    <x v="0"/>
    <x v="0"/>
    <x v="0"/>
    <x v="785"/>
    <x v="0"/>
    <x v="760"/>
    <x v="25"/>
    <x v="0"/>
    <x v="2"/>
    <x v="2"/>
    <x v="0"/>
    <x v="2"/>
    <x v="0"/>
    <x v="0"/>
    <x v="0"/>
    <x v="0"/>
    <x v="0"/>
    <x v="0"/>
    <x v="0"/>
  </r>
  <r>
    <x v="922"/>
    <x v="0"/>
    <x v="37"/>
    <x v="0"/>
    <x v="0"/>
    <x v="0"/>
    <x v="0"/>
    <x v="0"/>
    <x v="786"/>
    <x v="0"/>
    <x v="761"/>
    <x v="25"/>
    <x v="0"/>
    <x v="2"/>
    <x v="2"/>
    <x v="0"/>
    <x v="2"/>
    <x v="0"/>
    <x v="0"/>
    <x v="0"/>
    <x v="0"/>
    <x v="0"/>
    <x v="0"/>
    <x v="0"/>
  </r>
  <r>
    <x v="923"/>
    <x v="0"/>
    <x v="37"/>
    <x v="0"/>
    <x v="0"/>
    <x v="0"/>
    <x v="0"/>
    <x v="0"/>
    <x v="787"/>
    <x v="0"/>
    <x v="762"/>
    <x v="25"/>
    <x v="0"/>
    <x v="2"/>
    <x v="2"/>
    <x v="0"/>
    <x v="2"/>
    <x v="0"/>
    <x v="0"/>
    <x v="0"/>
    <x v="0"/>
    <x v="0"/>
    <x v="0"/>
    <x v="0"/>
  </r>
  <r>
    <x v="924"/>
    <x v="0"/>
    <x v="37"/>
    <x v="0"/>
    <x v="0"/>
    <x v="0"/>
    <x v="0"/>
    <x v="0"/>
    <x v="788"/>
    <x v="0"/>
    <x v="763"/>
    <x v="25"/>
    <x v="0"/>
    <x v="2"/>
    <x v="2"/>
    <x v="0"/>
    <x v="2"/>
    <x v="0"/>
    <x v="0"/>
    <x v="0"/>
    <x v="0"/>
    <x v="0"/>
    <x v="0"/>
    <x v="0"/>
  </r>
  <r>
    <x v="925"/>
    <x v="0"/>
    <x v="37"/>
    <x v="0"/>
    <x v="0"/>
    <x v="0"/>
    <x v="0"/>
    <x v="0"/>
    <x v="789"/>
    <x v="0"/>
    <x v="764"/>
    <x v="25"/>
    <x v="0"/>
    <x v="2"/>
    <x v="2"/>
    <x v="0"/>
    <x v="2"/>
    <x v="0"/>
    <x v="0"/>
    <x v="0"/>
    <x v="0"/>
    <x v="0"/>
    <x v="0"/>
    <x v="0"/>
  </r>
  <r>
    <x v="926"/>
    <x v="0"/>
    <x v="37"/>
    <x v="0"/>
    <x v="0"/>
    <x v="0"/>
    <x v="0"/>
    <x v="0"/>
    <x v="790"/>
    <x v="0"/>
    <x v="765"/>
    <x v="25"/>
    <x v="0"/>
    <x v="2"/>
    <x v="2"/>
    <x v="0"/>
    <x v="2"/>
    <x v="0"/>
    <x v="0"/>
    <x v="0"/>
    <x v="0"/>
    <x v="0"/>
    <x v="0"/>
    <x v="0"/>
  </r>
  <r>
    <x v="927"/>
    <x v="0"/>
    <x v="37"/>
    <x v="0"/>
    <x v="0"/>
    <x v="0"/>
    <x v="0"/>
    <x v="0"/>
    <x v="791"/>
    <x v="0"/>
    <x v="766"/>
    <x v="25"/>
    <x v="0"/>
    <x v="2"/>
    <x v="2"/>
    <x v="0"/>
    <x v="2"/>
    <x v="0"/>
    <x v="0"/>
    <x v="0"/>
    <x v="0"/>
    <x v="0"/>
    <x v="0"/>
    <x v="0"/>
  </r>
  <r>
    <x v="928"/>
    <x v="0"/>
    <x v="37"/>
    <x v="0"/>
    <x v="0"/>
    <x v="0"/>
    <x v="0"/>
    <x v="0"/>
    <x v="792"/>
    <x v="0"/>
    <x v="767"/>
    <x v="25"/>
    <x v="0"/>
    <x v="2"/>
    <x v="2"/>
    <x v="0"/>
    <x v="2"/>
    <x v="0"/>
    <x v="0"/>
    <x v="0"/>
    <x v="0"/>
    <x v="0"/>
    <x v="0"/>
    <x v="0"/>
  </r>
  <r>
    <x v="929"/>
    <x v="0"/>
    <x v="37"/>
    <x v="0"/>
    <x v="0"/>
    <x v="0"/>
    <x v="0"/>
    <x v="0"/>
    <x v="793"/>
    <x v="0"/>
    <x v="768"/>
    <x v="25"/>
    <x v="0"/>
    <x v="2"/>
    <x v="2"/>
    <x v="0"/>
    <x v="2"/>
    <x v="0"/>
    <x v="0"/>
    <x v="0"/>
    <x v="0"/>
    <x v="0"/>
    <x v="0"/>
    <x v="0"/>
  </r>
  <r>
    <x v="930"/>
    <x v="0"/>
    <x v="37"/>
    <x v="0"/>
    <x v="0"/>
    <x v="0"/>
    <x v="0"/>
    <x v="0"/>
    <x v="794"/>
    <x v="0"/>
    <x v="769"/>
    <x v="25"/>
    <x v="0"/>
    <x v="2"/>
    <x v="2"/>
    <x v="0"/>
    <x v="2"/>
    <x v="0"/>
    <x v="0"/>
    <x v="0"/>
    <x v="0"/>
    <x v="0"/>
    <x v="0"/>
    <x v="0"/>
  </r>
  <r>
    <x v="931"/>
    <x v="0"/>
    <x v="38"/>
    <x v="0"/>
    <x v="0"/>
    <x v="0"/>
    <x v="0"/>
    <x v="0"/>
    <x v="795"/>
    <x v="0"/>
    <x v="770"/>
    <x v="101"/>
    <x v="0"/>
    <x v="2"/>
    <x v="2"/>
    <x v="2"/>
    <x v="0"/>
    <x v="4"/>
    <x v="0"/>
    <x v="0"/>
    <x v="0"/>
    <x v="0"/>
    <x v="0"/>
    <x v="0"/>
  </r>
  <r>
    <x v="932"/>
    <x v="0"/>
    <x v="38"/>
    <x v="0"/>
    <x v="0"/>
    <x v="0"/>
    <x v="0"/>
    <x v="0"/>
    <x v="796"/>
    <x v="0"/>
    <x v="771"/>
    <x v="101"/>
    <x v="0"/>
    <x v="2"/>
    <x v="2"/>
    <x v="2"/>
    <x v="0"/>
    <x v="4"/>
    <x v="0"/>
    <x v="0"/>
    <x v="0"/>
    <x v="0"/>
    <x v="0"/>
    <x v="0"/>
  </r>
  <r>
    <x v="933"/>
    <x v="0"/>
    <x v="38"/>
    <x v="0"/>
    <x v="0"/>
    <x v="0"/>
    <x v="0"/>
    <x v="0"/>
    <x v="797"/>
    <x v="0"/>
    <x v="772"/>
    <x v="101"/>
    <x v="0"/>
    <x v="2"/>
    <x v="2"/>
    <x v="2"/>
    <x v="0"/>
    <x v="4"/>
    <x v="0"/>
    <x v="0"/>
    <x v="0"/>
    <x v="0"/>
    <x v="0"/>
    <x v="0"/>
  </r>
  <r>
    <x v="934"/>
    <x v="0"/>
    <x v="38"/>
    <x v="0"/>
    <x v="0"/>
    <x v="0"/>
    <x v="0"/>
    <x v="0"/>
    <x v="798"/>
    <x v="0"/>
    <x v="773"/>
    <x v="101"/>
    <x v="0"/>
    <x v="2"/>
    <x v="2"/>
    <x v="2"/>
    <x v="0"/>
    <x v="4"/>
    <x v="0"/>
    <x v="0"/>
    <x v="0"/>
    <x v="0"/>
    <x v="0"/>
    <x v="0"/>
  </r>
  <r>
    <x v="935"/>
    <x v="0"/>
    <x v="38"/>
    <x v="0"/>
    <x v="0"/>
    <x v="0"/>
    <x v="0"/>
    <x v="0"/>
    <x v="799"/>
    <x v="0"/>
    <x v="774"/>
    <x v="80"/>
    <x v="0"/>
    <x v="0"/>
    <x v="2"/>
    <x v="2"/>
    <x v="0"/>
    <x v="4"/>
    <x v="0"/>
    <x v="0"/>
    <x v="0"/>
    <x v="0"/>
    <x v="0"/>
    <x v="0"/>
  </r>
  <r>
    <x v="936"/>
    <x v="0"/>
    <x v="39"/>
    <x v="0"/>
    <x v="0"/>
    <x v="0"/>
    <x v="0"/>
    <x v="0"/>
    <x v="800"/>
    <x v="0"/>
    <x v="775"/>
    <x v="105"/>
    <x v="0"/>
    <x v="0"/>
    <x v="2"/>
    <x v="1"/>
    <x v="1"/>
    <x v="3"/>
    <x v="0"/>
    <x v="0"/>
    <x v="0"/>
    <x v="0"/>
    <x v="0"/>
    <x v="0"/>
  </r>
  <r>
    <x v="937"/>
    <x v="0"/>
    <x v="39"/>
    <x v="0"/>
    <x v="0"/>
    <x v="0"/>
    <x v="0"/>
    <x v="0"/>
    <x v="801"/>
    <x v="0"/>
    <x v="776"/>
    <x v="106"/>
    <x v="0"/>
    <x v="1"/>
    <x v="2"/>
    <x v="2"/>
    <x v="0"/>
    <x v="0"/>
    <x v="0"/>
    <x v="0"/>
    <x v="0"/>
    <x v="0"/>
    <x v="0"/>
    <x v="0"/>
  </r>
  <r>
    <x v="938"/>
    <x v="0"/>
    <x v="39"/>
    <x v="0"/>
    <x v="0"/>
    <x v="0"/>
    <x v="0"/>
    <x v="0"/>
    <x v="802"/>
    <x v="0"/>
    <x v="777"/>
    <x v="80"/>
    <x v="0"/>
    <x v="0"/>
    <x v="2"/>
    <x v="2"/>
    <x v="0"/>
    <x v="4"/>
    <x v="0"/>
    <x v="0"/>
    <x v="0"/>
    <x v="0"/>
    <x v="0"/>
    <x v="0"/>
  </r>
  <r>
    <x v="939"/>
    <x v="0"/>
    <x v="39"/>
    <x v="0"/>
    <x v="0"/>
    <x v="0"/>
    <x v="0"/>
    <x v="0"/>
    <x v="803"/>
    <x v="0"/>
    <x v="778"/>
    <x v="80"/>
    <x v="0"/>
    <x v="2"/>
    <x v="2"/>
    <x v="2"/>
    <x v="0"/>
    <x v="4"/>
    <x v="0"/>
    <x v="0"/>
    <x v="0"/>
    <x v="0"/>
    <x v="0"/>
    <x v="0"/>
  </r>
  <r>
    <x v="940"/>
    <x v="0"/>
    <x v="40"/>
    <x v="0"/>
    <x v="0"/>
    <x v="0"/>
    <x v="0"/>
    <x v="0"/>
    <x v="804"/>
    <x v="0"/>
    <x v="779"/>
    <x v="80"/>
    <x v="0"/>
    <x v="0"/>
    <x v="2"/>
    <x v="2"/>
    <x v="0"/>
    <x v="4"/>
    <x v="0"/>
    <x v="0"/>
    <x v="0"/>
    <x v="0"/>
    <x v="0"/>
    <x v="0"/>
  </r>
  <r>
    <x v="941"/>
    <x v="0"/>
    <x v="40"/>
    <x v="0"/>
    <x v="0"/>
    <x v="0"/>
    <x v="0"/>
    <x v="0"/>
    <x v="805"/>
    <x v="0"/>
    <x v="780"/>
    <x v="80"/>
    <x v="0"/>
    <x v="2"/>
    <x v="2"/>
    <x v="2"/>
    <x v="0"/>
    <x v="4"/>
    <x v="0"/>
    <x v="0"/>
    <x v="0"/>
    <x v="0"/>
    <x v="0"/>
    <x v="0"/>
  </r>
  <r>
    <x v="942"/>
    <x v="0"/>
    <x v="40"/>
    <x v="0"/>
    <x v="0"/>
    <x v="0"/>
    <x v="0"/>
    <x v="0"/>
    <x v="806"/>
    <x v="0"/>
    <x v="781"/>
    <x v="80"/>
    <x v="0"/>
    <x v="2"/>
    <x v="2"/>
    <x v="2"/>
    <x v="0"/>
    <x v="4"/>
    <x v="0"/>
    <x v="0"/>
    <x v="0"/>
    <x v="0"/>
    <x v="0"/>
    <x v="0"/>
  </r>
  <r>
    <x v="943"/>
    <x v="0"/>
    <x v="40"/>
    <x v="0"/>
    <x v="0"/>
    <x v="0"/>
    <x v="0"/>
    <x v="0"/>
    <x v="807"/>
    <x v="0"/>
    <x v="782"/>
    <x v="80"/>
    <x v="0"/>
    <x v="2"/>
    <x v="2"/>
    <x v="2"/>
    <x v="0"/>
    <x v="4"/>
    <x v="0"/>
    <x v="0"/>
    <x v="0"/>
    <x v="0"/>
    <x v="0"/>
    <x v="0"/>
  </r>
  <r>
    <x v="944"/>
    <x v="0"/>
    <x v="40"/>
    <x v="0"/>
    <x v="0"/>
    <x v="0"/>
    <x v="0"/>
    <x v="0"/>
    <x v="808"/>
    <x v="0"/>
    <x v="783"/>
    <x v="80"/>
    <x v="0"/>
    <x v="2"/>
    <x v="2"/>
    <x v="2"/>
    <x v="0"/>
    <x v="4"/>
    <x v="0"/>
    <x v="0"/>
    <x v="0"/>
    <x v="0"/>
    <x v="0"/>
    <x v="0"/>
  </r>
  <r>
    <x v="945"/>
    <x v="0"/>
    <x v="40"/>
    <x v="0"/>
    <x v="0"/>
    <x v="0"/>
    <x v="0"/>
    <x v="0"/>
    <x v="809"/>
    <x v="0"/>
    <x v="784"/>
    <x v="80"/>
    <x v="0"/>
    <x v="2"/>
    <x v="2"/>
    <x v="2"/>
    <x v="0"/>
    <x v="4"/>
    <x v="0"/>
    <x v="0"/>
    <x v="0"/>
    <x v="0"/>
    <x v="0"/>
    <x v="0"/>
  </r>
  <r>
    <x v="946"/>
    <x v="0"/>
    <x v="40"/>
    <x v="0"/>
    <x v="0"/>
    <x v="0"/>
    <x v="0"/>
    <x v="0"/>
    <x v="810"/>
    <x v="0"/>
    <x v="785"/>
    <x v="80"/>
    <x v="0"/>
    <x v="2"/>
    <x v="2"/>
    <x v="2"/>
    <x v="0"/>
    <x v="4"/>
    <x v="0"/>
    <x v="0"/>
    <x v="0"/>
    <x v="0"/>
    <x v="0"/>
    <x v="0"/>
  </r>
  <r>
    <x v="947"/>
    <x v="0"/>
    <x v="40"/>
    <x v="0"/>
    <x v="0"/>
    <x v="0"/>
    <x v="0"/>
    <x v="0"/>
    <x v="811"/>
    <x v="0"/>
    <x v="786"/>
    <x v="107"/>
    <x v="0"/>
    <x v="2"/>
    <x v="2"/>
    <x v="1"/>
    <x v="1"/>
    <x v="0"/>
    <x v="0"/>
    <x v="0"/>
    <x v="0"/>
    <x v="0"/>
    <x v="0"/>
    <x v="0"/>
  </r>
  <r>
    <x v="948"/>
    <x v="0"/>
    <x v="40"/>
    <x v="0"/>
    <x v="0"/>
    <x v="0"/>
    <x v="0"/>
    <x v="0"/>
    <x v="812"/>
    <x v="0"/>
    <x v="787"/>
    <x v="80"/>
    <x v="0"/>
    <x v="2"/>
    <x v="2"/>
    <x v="2"/>
    <x v="0"/>
    <x v="4"/>
    <x v="0"/>
    <x v="0"/>
    <x v="0"/>
    <x v="0"/>
    <x v="0"/>
    <x v="0"/>
  </r>
  <r>
    <x v="949"/>
    <x v="0"/>
    <x v="40"/>
    <x v="0"/>
    <x v="0"/>
    <x v="0"/>
    <x v="0"/>
    <x v="0"/>
    <x v="813"/>
    <x v="0"/>
    <x v="788"/>
    <x v="108"/>
    <x v="0"/>
    <x v="2"/>
    <x v="2"/>
    <x v="1"/>
    <x v="1"/>
    <x v="1"/>
    <x v="0"/>
    <x v="0"/>
    <x v="0"/>
    <x v="0"/>
    <x v="0"/>
    <x v="0"/>
  </r>
  <r>
    <x v="950"/>
    <x v="0"/>
    <x v="38"/>
    <x v="0"/>
    <x v="0"/>
    <x v="0"/>
    <x v="0"/>
    <x v="0"/>
    <x v="814"/>
    <x v="0"/>
    <x v="789"/>
    <x v="80"/>
    <x v="0"/>
    <x v="2"/>
    <x v="2"/>
    <x v="2"/>
    <x v="0"/>
    <x v="4"/>
    <x v="0"/>
    <x v="0"/>
    <x v="0"/>
    <x v="0"/>
    <x v="0"/>
    <x v="0"/>
  </r>
  <r>
    <x v="951"/>
    <x v="0"/>
    <x v="38"/>
    <x v="0"/>
    <x v="0"/>
    <x v="0"/>
    <x v="0"/>
    <x v="0"/>
    <x v="815"/>
    <x v="0"/>
    <x v="790"/>
    <x v="80"/>
    <x v="0"/>
    <x v="2"/>
    <x v="2"/>
    <x v="2"/>
    <x v="0"/>
    <x v="4"/>
    <x v="0"/>
    <x v="0"/>
    <x v="0"/>
    <x v="0"/>
    <x v="0"/>
    <x v="0"/>
  </r>
  <r>
    <x v="952"/>
    <x v="0"/>
    <x v="38"/>
    <x v="0"/>
    <x v="0"/>
    <x v="0"/>
    <x v="0"/>
    <x v="0"/>
    <x v="816"/>
    <x v="0"/>
    <x v="791"/>
    <x v="80"/>
    <x v="0"/>
    <x v="2"/>
    <x v="2"/>
    <x v="2"/>
    <x v="0"/>
    <x v="4"/>
    <x v="0"/>
    <x v="0"/>
    <x v="0"/>
    <x v="0"/>
    <x v="0"/>
    <x v="0"/>
  </r>
  <r>
    <x v="953"/>
    <x v="0"/>
    <x v="39"/>
    <x v="0"/>
    <x v="0"/>
    <x v="0"/>
    <x v="0"/>
    <x v="0"/>
    <x v="817"/>
    <x v="0"/>
    <x v="792"/>
    <x v="109"/>
    <x v="3"/>
    <x v="2"/>
    <x v="2"/>
    <x v="1"/>
    <x v="1"/>
    <x v="0"/>
    <x v="0"/>
    <x v="0"/>
    <x v="0"/>
    <x v="0"/>
    <x v="0"/>
    <x v="0"/>
  </r>
  <r>
    <x v="954"/>
    <x v="0"/>
    <x v="41"/>
    <x v="0"/>
    <x v="0"/>
    <x v="0"/>
    <x v="0"/>
    <x v="0"/>
    <x v="818"/>
    <x v="0"/>
    <x v="793"/>
    <x v="101"/>
    <x v="0"/>
    <x v="2"/>
    <x v="2"/>
    <x v="2"/>
    <x v="0"/>
    <x v="4"/>
    <x v="0"/>
    <x v="0"/>
    <x v="0"/>
    <x v="0"/>
    <x v="0"/>
    <x v="0"/>
  </r>
  <r>
    <x v="955"/>
    <x v="0"/>
    <x v="41"/>
    <x v="0"/>
    <x v="0"/>
    <x v="0"/>
    <x v="0"/>
    <x v="0"/>
    <x v="819"/>
    <x v="0"/>
    <x v="794"/>
    <x v="101"/>
    <x v="0"/>
    <x v="2"/>
    <x v="2"/>
    <x v="2"/>
    <x v="0"/>
    <x v="4"/>
    <x v="0"/>
    <x v="0"/>
    <x v="0"/>
    <x v="0"/>
    <x v="0"/>
    <x v="0"/>
  </r>
  <r>
    <x v="956"/>
    <x v="0"/>
    <x v="41"/>
    <x v="0"/>
    <x v="0"/>
    <x v="0"/>
    <x v="0"/>
    <x v="0"/>
    <x v="820"/>
    <x v="0"/>
    <x v="795"/>
    <x v="101"/>
    <x v="0"/>
    <x v="2"/>
    <x v="2"/>
    <x v="2"/>
    <x v="0"/>
    <x v="4"/>
    <x v="0"/>
    <x v="0"/>
    <x v="0"/>
    <x v="0"/>
    <x v="0"/>
    <x v="0"/>
  </r>
  <r>
    <x v="957"/>
    <x v="0"/>
    <x v="41"/>
    <x v="0"/>
    <x v="0"/>
    <x v="0"/>
    <x v="0"/>
    <x v="0"/>
    <x v="821"/>
    <x v="0"/>
    <x v="796"/>
    <x v="101"/>
    <x v="0"/>
    <x v="2"/>
    <x v="2"/>
    <x v="2"/>
    <x v="0"/>
    <x v="4"/>
    <x v="0"/>
    <x v="0"/>
    <x v="0"/>
    <x v="0"/>
    <x v="0"/>
    <x v="0"/>
  </r>
  <r>
    <x v="958"/>
    <x v="0"/>
    <x v="41"/>
    <x v="0"/>
    <x v="0"/>
    <x v="0"/>
    <x v="0"/>
    <x v="0"/>
    <x v="253"/>
    <x v="0"/>
    <x v="257"/>
    <x v="101"/>
    <x v="0"/>
    <x v="2"/>
    <x v="2"/>
    <x v="2"/>
    <x v="0"/>
    <x v="4"/>
    <x v="0"/>
    <x v="0"/>
    <x v="0"/>
    <x v="0"/>
    <x v="0"/>
    <x v="0"/>
  </r>
  <r>
    <x v="959"/>
    <x v="0"/>
    <x v="41"/>
    <x v="0"/>
    <x v="0"/>
    <x v="0"/>
    <x v="0"/>
    <x v="0"/>
    <x v="822"/>
    <x v="0"/>
    <x v="258"/>
    <x v="101"/>
    <x v="0"/>
    <x v="2"/>
    <x v="2"/>
    <x v="2"/>
    <x v="0"/>
    <x v="4"/>
    <x v="0"/>
    <x v="0"/>
    <x v="0"/>
    <x v="0"/>
    <x v="0"/>
    <x v="0"/>
  </r>
  <r>
    <x v="960"/>
    <x v="0"/>
    <x v="42"/>
    <x v="0"/>
    <x v="0"/>
    <x v="0"/>
    <x v="0"/>
    <x v="0"/>
    <x v="823"/>
    <x v="0"/>
    <x v="797"/>
    <x v="101"/>
    <x v="0"/>
    <x v="2"/>
    <x v="2"/>
    <x v="2"/>
    <x v="0"/>
    <x v="4"/>
    <x v="0"/>
    <x v="0"/>
    <x v="0"/>
    <x v="0"/>
    <x v="0"/>
    <x v="0"/>
  </r>
  <r>
    <x v="961"/>
    <x v="0"/>
    <x v="42"/>
    <x v="0"/>
    <x v="0"/>
    <x v="0"/>
    <x v="0"/>
    <x v="0"/>
    <x v="824"/>
    <x v="0"/>
    <x v="798"/>
    <x v="101"/>
    <x v="0"/>
    <x v="2"/>
    <x v="2"/>
    <x v="2"/>
    <x v="0"/>
    <x v="4"/>
    <x v="0"/>
    <x v="0"/>
    <x v="0"/>
    <x v="0"/>
    <x v="0"/>
    <x v="0"/>
  </r>
  <r>
    <x v="962"/>
    <x v="0"/>
    <x v="42"/>
    <x v="0"/>
    <x v="0"/>
    <x v="0"/>
    <x v="0"/>
    <x v="0"/>
    <x v="825"/>
    <x v="0"/>
    <x v="799"/>
    <x v="101"/>
    <x v="0"/>
    <x v="2"/>
    <x v="2"/>
    <x v="2"/>
    <x v="0"/>
    <x v="4"/>
    <x v="0"/>
    <x v="0"/>
    <x v="0"/>
    <x v="0"/>
    <x v="0"/>
    <x v="0"/>
  </r>
  <r>
    <x v="963"/>
    <x v="0"/>
    <x v="42"/>
    <x v="0"/>
    <x v="0"/>
    <x v="0"/>
    <x v="0"/>
    <x v="0"/>
    <x v="826"/>
    <x v="0"/>
    <x v="800"/>
    <x v="101"/>
    <x v="0"/>
    <x v="2"/>
    <x v="2"/>
    <x v="2"/>
    <x v="0"/>
    <x v="4"/>
    <x v="0"/>
    <x v="0"/>
    <x v="0"/>
    <x v="0"/>
    <x v="0"/>
    <x v="0"/>
  </r>
  <r>
    <x v="964"/>
    <x v="0"/>
    <x v="42"/>
    <x v="0"/>
    <x v="0"/>
    <x v="0"/>
    <x v="0"/>
    <x v="0"/>
    <x v="827"/>
    <x v="0"/>
    <x v="801"/>
    <x v="101"/>
    <x v="0"/>
    <x v="2"/>
    <x v="2"/>
    <x v="2"/>
    <x v="0"/>
    <x v="4"/>
    <x v="0"/>
    <x v="0"/>
    <x v="0"/>
    <x v="0"/>
    <x v="0"/>
    <x v="0"/>
  </r>
  <r>
    <x v="965"/>
    <x v="0"/>
    <x v="42"/>
    <x v="0"/>
    <x v="0"/>
    <x v="0"/>
    <x v="0"/>
    <x v="0"/>
    <x v="828"/>
    <x v="0"/>
    <x v="802"/>
    <x v="25"/>
    <x v="0"/>
    <x v="2"/>
    <x v="2"/>
    <x v="0"/>
    <x v="2"/>
    <x v="4"/>
    <x v="0"/>
    <x v="0"/>
    <x v="0"/>
    <x v="0"/>
    <x v="0"/>
    <x v="0"/>
  </r>
  <r>
    <x v="966"/>
    <x v="0"/>
    <x v="42"/>
    <x v="0"/>
    <x v="0"/>
    <x v="0"/>
    <x v="0"/>
    <x v="0"/>
    <x v="829"/>
    <x v="0"/>
    <x v="803"/>
    <x v="25"/>
    <x v="0"/>
    <x v="2"/>
    <x v="2"/>
    <x v="0"/>
    <x v="2"/>
    <x v="4"/>
    <x v="0"/>
    <x v="0"/>
    <x v="0"/>
    <x v="0"/>
    <x v="0"/>
    <x v="0"/>
  </r>
  <r>
    <x v="967"/>
    <x v="0"/>
    <x v="42"/>
    <x v="0"/>
    <x v="0"/>
    <x v="0"/>
    <x v="0"/>
    <x v="0"/>
    <x v="285"/>
    <x v="0"/>
    <x v="261"/>
    <x v="101"/>
    <x v="0"/>
    <x v="2"/>
    <x v="2"/>
    <x v="2"/>
    <x v="0"/>
    <x v="4"/>
    <x v="0"/>
    <x v="0"/>
    <x v="0"/>
    <x v="0"/>
    <x v="0"/>
    <x v="0"/>
  </r>
  <r>
    <x v="968"/>
    <x v="0"/>
    <x v="43"/>
    <x v="0"/>
    <x v="0"/>
    <x v="0"/>
    <x v="0"/>
    <x v="0"/>
    <x v="286"/>
    <x v="0"/>
    <x v="262"/>
    <x v="101"/>
    <x v="0"/>
    <x v="2"/>
    <x v="2"/>
    <x v="2"/>
    <x v="0"/>
    <x v="4"/>
    <x v="0"/>
    <x v="0"/>
    <x v="0"/>
    <x v="0"/>
    <x v="0"/>
    <x v="0"/>
  </r>
  <r>
    <x v="969"/>
    <x v="0"/>
    <x v="44"/>
    <x v="0"/>
    <x v="0"/>
    <x v="3"/>
    <x v="0"/>
    <x v="0"/>
    <x v="830"/>
    <x v="0"/>
    <x v="804"/>
    <x v="80"/>
    <x v="0"/>
    <x v="2"/>
    <x v="2"/>
    <x v="2"/>
    <x v="0"/>
    <x v="4"/>
    <x v="0"/>
    <x v="0"/>
    <x v="0"/>
    <x v="0"/>
    <x v="0"/>
    <x v="0"/>
  </r>
  <r>
    <x v="970"/>
    <x v="0"/>
    <x v="44"/>
    <x v="0"/>
    <x v="0"/>
    <x v="3"/>
    <x v="0"/>
    <x v="0"/>
    <x v="831"/>
    <x v="0"/>
    <x v="805"/>
    <x v="80"/>
    <x v="0"/>
    <x v="2"/>
    <x v="2"/>
    <x v="2"/>
    <x v="0"/>
    <x v="4"/>
    <x v="0"/>
    <x v="0"/>
    <x v="0"/>
    <x v="0"/>
    <x v="0"/>
    <x v="0"/>
  </r>
  <r>
    <x v="971"/>
    <x v="0"/>
    <x v="44"/>
    <x v="0"/>
    <x v="0"/>
    <x v="1"/>
    <x v="0"/>
    <x v="0"/>
    <x v="832"/>
    <x v="0"/>
    <x v="806"/>
    <x v="80"/>
    <x v="0"/>
    <x v="2"/>
    <x v="2"/>
    <x v="2"/>
    <x v="0"/>
    <x v="4"/>
    <x v="0"/>
    <x v="0"/>
    <x v="0"/>
    <x v="0"/>
    <x v="0"/>
    <x v="0"/>
  </r>
  <r>
    <x v="972"/>
    <x v="0"/>
    <x v="44"/>
    <x v="0"/>
    <x v="0"/>
    <x v="0"/>
    <x v="0"/>
    <x v="0"/>
    <x v="833"/>
    <x v="0"/>
    <x v="807"/>
    <x v="110"/>
    <x v="0"/>
    <x v="2"/>
    <x v="2"/>
    <x v="2"/>
    <x v="0"/>
    <x v="4"/>
    <x v="0"/>
    <x v="0"/>
    <x v="0"/>
    <x v="0"/>
    <x v="0"/>
    <x v="0"/>
  </r>
  <r>
    <x v="973"/>
    <x v="0"/>
    <x v="44"/>
    <x v="0"/>
    <x v="0"/>
    <x v="0"/>
    <x v="0"/>
    <x v="0"/>
    <x v="605"/>
    <x v="0"/>
    <x v="580"/>
    <x v="110"/>
    <x v="0"/>
    <x v="2"/>
    <x v="2"/>
    <x v="2"/>
    <x v="0"/>
    <x v="4"/>
    <x v="0"/>
    <x v="0"/>
    <x v="0"/>
    <x v="0"/>
    <x v="0"/>
    <x v="0"/>
  </r>
  <r>
    <x v="974"/>
    <x v="0"/>
    <x v="44"/>
    <x v="0"/>
    <x v="0"/>
    <x v="0"/>
    <x v="0"/>
    <x v="0"/>
    <x v="834"/>
    <x v="0"/>
    <x v="581"/>
    <x v="110"/>
    <x v="0"/>
    <x v="2"/>
    <x v="2"/>
    <x v="2"/>
    <x v="0"/>
    <x v="2"/>
    <x v="0"/>
    <x v="0"/>
    <x v="0"/>
    <x v="0"/>
    <x v="0"/>
    <x v="0"/>
  </r>
  <r>
    <x v="975"/>
    <x v="0"/>
    <x v="44"/>
    <x v="0"/>
    <x v="0"/>
    <x v="0"/>
    <x v="0"/>
    <x v="0"/>
    <x v="835"/>
    <x v="0"/>
    <x v="808"/>
    <x v="80"/>
    <x v="0"/>
    <x v="2"/>
    <x v="2"/>
    <x v="2"/>
    <x v="0"/>
    <x v="4"/>
    <x v="0"/>
    <x v="0"/>
    <x v="0"/>
    <x v="0"/>
    <x v="0"/>
    <x v="0"/>
  </r>
  <r>
    <x v="976"/>
    <x v="0"/>
    <x v="44"/>
    <x v="0"/>
    <x v="0"/>
    <x v="0"/>
    <x v="0"/>
    <x v="0"/>
    <x v="836"/>
    <x v="0"/>
    <x v="809"/>
    <x v="111"/>
    <x v="0"/>
    <x v="2"/>
    <x v="2"/>
    <x v="2"/>
    <x v="0"/>
    <x v="4"/>
    <x v="0"/>
    <x v="0"/>
    <x v="0"/>
    <x v="0"/>
    <x v="0"/>
    <x v="0"/>
  </r>
  <r>
    <x v="977"/>
    <x v="0"/>
    <x v="44"/>
    <x v="0"/>
    <x v="0"/>
    <x v="0"/>
    <x v="0"/>
    <x v="0"/>
    <x v="837"/>
    <x v="0"/>
    <x v="810"/>
    <x v="77"/>
    <x v="0"/>
    <x v="2"/>
    <x v="2"/>
    <x v="2"/>
    <x v="0"/>
    <x v="4"/>
    <x v="0"/>
    <x v="0"/>
    <x v="0"/>
    <x v="0"/>
    <x v="0"/>
    <x v="0"/>
  </r>
  <r>
    <x v="978"/>
    <x v="0"/>
    <x v="44"/>
    <x v="0"/>
    <x v="0"/>
    <x v="0"/>
    <x v="0"/>
    <x v="0"/>
    <x v="838"/>
    <x v="0"/>
    <x v="811"/>
    <x v="77"/>
    <x v="0"/>
    <x v="2"/>
    <x v="2"/>
    <x v="2"/>
    <x v="0"/>
    <x v="4"/>
    <x v="0"/>
    <x v="0"/>
    <x v="0"/>
    <x v="0"/>
    <x v="0"/>
    <x v="0"/>
  </r>
  <r>
    <x v="979"/>
    <x v="0"/>
    <x v="44"/>
    <x v="0"/>
    <x v="0"/>
    <x v="0"/>
    <x v="0"/>
    <x v="0"/>
    <x v="839"/>
    <x v="0"/>
    <x v="812"/>
    <x v="77"/>
    <x v="0"/>
    <x v="2"/>
    <x v="2"/>
    <x v="2"/>
    <x v="0"/>
    <x v="4"/>
    <x v="0"/>
    <x v="0"/>
    <x v="0"/>
    <x v="0"/>
    <x v="0"/>
    <x v="0"/>
  </r>
  <r>
    <x v="980"/>
    <x v="0"/>
    <x v="44"/>
    <x v="0"/>
    <x v="0"/>
    <x v="0"/>
    <x v="0"/>
    <x v="0"/>
    <x v="840"/>
    <x v="0"/>
    <x v="813"/>
    <x v="77"/>
    <x v="0"/>
    <x v="2"/>
    <x v="2"/>
    <x v="2"/>
    <x v="0"/>
    <x v="4"/>
    <x v="0"/>
    <x v="0"/>
    <x v="0"/>
    <x v="0"/>
    <x v="0"/>
    <x v="0"/>
  </r>
  <r>
    <x v="981"/>
    <x v="0"/>
    <x v="44"/>
    <x v="0"/>
    <x v="0"/>
    <x v="0"/>
    <x v="0"/>
    <x v="0"/>
    <x v="841"/>
    <x v="0"/>
    <x v="814"/>
    <x v="77"/>
    <x v="0"/>
    <x v="2"/>
    <x v="2"/>
    <x v="2"/>
    <x v="0"/>
    <x v="4"/>
    <x v="0"/>
    <x v="0"/>
    <x v="0"/>
    <x v="0"/>
    <x v="0"/>
    <x v="0"/>
  </r>
  <r>
    <x v="982"/>
    <x v="0"/>
    <x v="44"/>
    <x v="0"/>
    <x v="0"/>
    <x v="0"/>
    <x v="0"/>
    <x v="0"/>
    <x v="842"/>
    <x v="0"/>
    <x v="815"/>
    <x v="77"/>
    <x v="0"/>
    <x v="2"/>
    <x v="2"/>
    <x v="2"/>
    <x v="0"/>
    <x v="4"/>
    <x v="0"/>
    <x v="0"/>
    <x v="0"/>
    <x v="0"/>
    <x v="0"/>
    <x v="0"/>
  </r>
  <r>
    <x v="983"/>
    <x v="0"/>
    <x v="44"/>
    <x v="0"/>
    <x v="0"/>
    <x v="0"/>
    <x v="0"/>
    <x v="0"/>
    <x v="843"/>
    <x v="0"/>
    <x v="816"/>
    <x v="77"/>
    <x v="0"/>
    <x v="2"/>
    <x v="2"/>
    <x v="2"/>
    <x v="0"/>
    <x v="4"/>
    <x v="0"/>
    <x v="0"/>
    <x v="0"/>
    <x v="0"/>
    <x v="0"/>
    <x v="0"/>
  </r>
  <r>
    <x v="984"/>
    <x v="0"/>
    <x v="44"/>
    <x v="0"/>
    <x v="0"/>
    <x v="0"/>
    <x v="0"/>
    <x v="0"/>
    <x v="844"/>
    <x v="0"/>
    <x v="817"/>
    <x v="80"/>
    <x v="0"/>
    <x v="2"/>
    <x v="2"/>
    <x v="2"/>
    <x v="0"/>
    <x v="4"/>
    <x v="0"/>
    <x v="0"/>
    <x v="0"/>
    <x v="0"/>
    <x v="0"/>
    <x v="0"/>
  </r>
  <r>
    <x v="985"/>
    <x v="0"/>
    <x v="44"/>
    <x v="0"/>
    <x v="0"/>
    <x v="0"/>
    <x v="0"/>
    <x v="0"/>
    <x v="845"/>
    <x v="0"/>
    <x v="818"/>
    <x v="80"/>
    <x v="0"/>
    <x v="2"/>
    <x v="2"/>
    <x v="2"/>
    <x v="0"/>
    <x v="4"/>
    <x v="0"/>
    <x v="0"/>
    <x v="0"/>
    <x v="0"/>
    <x v="0"/>
    <x v="0"/>
  </r>
  <r>
    <x v="986"/>
    <x v="0"/>
    <x v="44"/>
    <x v="0"/>
    <x v="0"/>
    <x v="0"/>
    <x v="0"/>
    <x v="0"/>
    <x v="846"/>
    <x v="0"/>
    <x v="819"/>
    <x v="80"/>
    <x v="0"/>
    <x v="2"/>
    <x v="2"/>
    <x v="2"/>
    <x v="0"/>
    <x v="4"/>
    <x v="0"/>
    <x v="0"/>
    <x v="0"/>
    <x v="0"/>
    <x v="0"/>
    <x v="0"/>
  </r>
  <r>
    <x v="987"/>
    <x v="0"/>
    <x v="44"/>
    <x v="0"/>
    <x v="0"/>
    <x v="0"/>
    <x v="0"/>
    <x v="0"/>
    <x v="847"/>
    <x v="0"/>
    <x v="820"/>
    <x v="112"/>
    <x v="0"/>
    <x v="2"/>
    <x v="2"/>
    <x v="1"/>
    <x v="1"/>
    <x v="1"/>
    <x v="0"/>
    <x v="0"/>
    <x v="0"/>
    <x v="0"/>
    <x v="0"/>
    <x v="0"/>
  </r>
  <r>
    <x v="988"/>
    <x v="0"/>
    <x v="44"/>
    <x v="0"/>
    <x v="0"/>
    <x v="0"/>
    <x v="0"/>
    <x v="0"/>
    <x v="848"/>
    <x v="0"/>
    <x v="821"/>
    <x v="80"/>
    <x v="0"/>
    <x v="2"/>
    <x v="2"/>
    <x v="2"/>
    <x v="0"/>
    <x v="4"/>
    <x v="0"/>
    <x v="0"/>
    <x v="0"/>
    <x v="0"/>
    <x v="0"/>
    <x v="0"/>
  </r>
  <r>
    <x v="989"/>
    <x v="0"/>
    <x v="44"/>
    <x v="0"/>
    <x v="0"/>
    <x v="0"/>
    <x v="0"/>
    <x v="0"/>
    <x v="849"/>
    <x v="0"/>
    <x v="822"/>
    <x v="80"/>
    <x v="0"/>
    <x v="2"/>
    <x v="2"/>
    <x v="2"/>
    <x v="0"/>
    <x v="4"/>
    <x v="0"/>
    <x v="0"/>
    <x v="0"/>
    <x v="0"/>
    <x v="0"/>
    <x v="0"/>
  </r>
  <r>
    <x v="990"/>
    <x v="0"/>
    <x v="44"/>
    <x v="0"/>
    <x v="0"/>
    <x v="0"/>
    <x v="0"/>
    <x v="0"/>
    <x v="850"/>
    <x v="0"/>
    <x v="823"/>
    <x v="80"/>
    <x v="0"/>
    <x v="2"/>
    <x v="2"/>
    <x v="2"/>
    <x v="0"/>
    <x v="4"/>
    <x v="0"/>
    <x v="0"/>
    <x v="0"/>
    <x v="0"/>
    <x v="0"/>
    <x v="0"/>
  </r>
  <r>
    <x v="991"/>
    <x v="0"/>
    <x v="44"/>
    <x v="0"/>
    <x v="0"/>
    <x v="0"/>
    <x v="0"/>
    <x v="0"/>
    <x v="851"/>
    <x v="0"/>
    <x v="824"/>
    <x v="112"/>
    <x v="0"/>
    <x v="2"/>
    <x v="2"/>
    <x v="1"/>
    <x v="1"/>
    <x v="0"/>
    <x v="0"/>
    <x v="0"/>
    <x v="0"/>
    <x v="0"/>
    <x v="0"/>
    <x v="0"/>
  </r>
  <r>
    <x v="992"/>
    <x v="0"/>
    <x v="44"/>
    <x v="0"/>
    <x v="0"/>
    <x v="0"/>
    <x v="0"/>
    <x v="0"/>
    <x v="852"/>
    <x v="0"/>
    <x v="825"/>
    <x v="80"/>
    <x v="0"/>
    <x v="2"/>
    <x v="2"/>
    <x v="2"/>
    <x v="0"/>
    <x v="4"/>
    <x v="0"/>
    <x v="0"/>
    <x v="0"/>
    <x v="0"/>
    <x v="0"/>
    <x v="0"/>
  </r>
  <r>
    <x v="993"/>
    <x v="0"/>
    <x v="44"/>
    <x v="0"/>
    <x v="0"/>
    <x v="0"/>
    <x v="0"/>
    <x v="0"/>
    <x v="853"/>
    <x v="0"/>
    <x v="826"/>
    <x v="80"/>
    <x v="0"/>
    <x v="2"/>
    <x v="2"/>
    <x v="2"/>
    <x v="0"/>
    <x v="4"/>
    <x v="0"/>
    <x v="0"/>
    <x v="0"/>
    <x v="0"/>
    <x v="0"/>
    <x v="0"/>
  </r>
  <r>
    <x v="994"/>
    <x v="0"/>
    <x v="44"/>
    <x v="0"/>
    <x v="0"/>
    <x v="0"/>
    <x v="0"/>
    <x v="0"/>
    <x v="854"/>
    <x v="0"/>
    <x v="827"/>
    <x v="80"/>
    <x v="0"/>
    <x v="2"/>
    <x v="2"/>
    <x v="2"/>
    <x v="0"/>
    <x v="4"/>
    <x v="0"/>
    <x v="0"/>
    <x v="0"/>
    <x v="0"/>
    <x v="0"/>
    <x v="0"/>
  </r>
  <r>
    <x v="995"/>
    <x v="0"/>
    <x v="44"/>
    <x v="0"/>
    <x v="0"/>
    <x v="0"/>
    <x v="0"/>
    <x v="0"/>
    <x v="855"/>
    <x v="0"/>
    <x v="828"/>
    <x v="112"/>
    <x v="0"/>
    <x v="2"/>
    <x v="2"/>
    <x v="1"/>
    <x v="1"/>
    <x v="0"/>
    <x v="0"/>
    <x v="0"/>
    <x v="0"/>
    <x v="0"/>
    <x v="0"/>
    <x v="0"/>
  </r>
  <r>
    <x v="996"/>
    <x v="0"/>
    <x v="44"/>
    <x v="0"/>
    <x v="0"/>
    <x v="0"/>
    <x v="0"/>
    <x v="0"/>
    <x v="856"/>
    <x v="0"/>
    <x v="829"/>
    <x v="80"/>
    <x v="0"/>
    <x v="2"/>
    <x v="2"/>
    <x v="2"/>
    <x v="0"/>
    <x v="4"/>
    <x v="0"/>
    <x v="0"/>
    <x v="0"/>
    <x v="0"/>
    <x v="0"/>
    <x v="0"/>
  </r>
  <r>
    <x v="997"/>
    <x v="0"/>
    <x v="44"/>
    <x v="0"/>
    <x v="0"/>
    <x v="0"/>
    <x v="0"/>
    <x v="0"/>
    <x v="857"/>
    <x v="0"/>
    <x v="830"/>
    <x v="80"/>
    <x v="0"/>
    <x v="2"/>
    <x v="2"/>
    <x v="2"/>
    <x v="0"/>
    <x v="4"/>
    <x v="0"/>
    <x v="0"/>
    <x v="0"/>
    <x v="0"/>
    <x v="0"/>
    <x v="0"/>
  </r>
  <r>
    <x v="998"/>
    <x v="0"/>
    <x v="44"/>
    <x v="0"/>
    <x v="0"/>
    <x v="0"/>
    <x v="0"/>
    <x v="0"/>
    <x v="858"/>
    <x v="0"/>
    <x v="831"/>
    <x v="80"/>
    <x v="0"/>
    <x v="2"/>
    <x v="2"/>
    <x v="2"/>
    <x v="0"/>
    <x v="4"/>
    <x v="0"/>
    <x v="0"/>
    <x v="0"/>
    <x v="0"/>
    <x v="0"/>
    <x v="0"/>
  </r>
  <r>
    <x v="999"/>
    <x v="0"/>
    <x v="44"/>
    <x v="0"/>
    <x v="0"/>
    <x v="0"/>
    <x v="0"/>
    <x v="0"/>
    <x v="859"/>
    <x v="0"/>
    <x v="832"/>
    <x v="112"/>
    <x v="0"/>
    <x v="2"/>
    <x v="2"/>
    <x v="2"/>
    <x v="0"/>
    <x v="0"/>
    <x v="0"/>
    <x v="0"/>
    <x v="0"/>
    <x v="0"/>
    <x v="0"/>
    <x v="0"/>
  </r>
  <r>
    <x v="1000"/>
    <x v="0"/>
    <x v="44"/>
    <x v="0"/>
    <x v="0"/>
    <x v="0"/>
    <x v="0"/>
    <x v="0"/>
    <x v="860"/>
    <x v="0"/>
    <x v="833"/>
    <x v="113"/>
    <x v="0"/>
    <x v="2"/>
    <x v="2"/>
    <x v="1"/>
    <x v="1"/>
    <x v="0"/>
    <x v="0"/>
    <x v="0"/>
    <x v="0"/>
    <x v="0"/>
    <x v="0"/>
    <x v="0"/>
  </r>
  <r>
    <x v="1001"/>
    <x v="0"/>
    <x v="45"/>
    <x v="0"/>
    <x v="0"/>
    <x v="0"/>
    <x v="0"/>
    <x v="0"/>
    <x v="861"/>
    <x v="0"/>
    <x v="834"/>
    <x v="114"/>
    <x v="0"/>
    <x v="2"/>
    <x v="4"/>
    <x v="0"/>
    <x v="4"/>
    <x v="4"/>
    <x v="0"/>
    <x v="0"/>
    <x v="0"/>
    <x v="0"/>
    <x v="0"/>
    <x v="0"/>
  </r>
  <r>
    <x v="1002"/>
    <x v="0"/>
    <x v="46"/>
    <x v="0"/>
    <x v="0"/>
    <x v="0"/>
    <x v="0"/>
    <x v="0"/>
    <x v="862"/>
    <x v="0"/>
    <x v="835"/>
    <x v="94"/>
    <x v="0"/>
    <x v="4"/>
    <x v="5"/>
    <x v="0"/>
    <x v="5"/>
    <x v="4"/>
    <x v="0"/>
    <x v="0"/>
    <x v="0"/>
    <x v="0"/>
    <x v="0"/>
    <x v="0"/>
  </r>
  <r>
    <x v="1003"/>
    <x v="0"/>
    <x v="46"/>
    <x v="0"/>
    <x v="0"/>
    <x v="0"/>
    <x v="0"/>
    <x v="0"/>
    <x v="863"/>
    <x v="0"/>
    <x v="836"/>
    <x v="94"/>
    <x v="0"/>
    <x v="4"/>
    <x v="5"/>
    <x v="0"/>
    <x v="5"/>
    <x v="4"/>
    <x v="0"/>
    <x v="0"/>
    <x v="0"/>
    <x v="0"/>
    <x v="0"/>
    <x v="0"/>
  </r>
  <r>
    <x v="1004"/>
    <x v="0"/>
    <x v="46"/>
    <x v="0"/>
    <x v="0"/>
    <x v="0"/>
    <x v="0"/>
    <x v="0"/>
    <x v="864"/>
    <x v="0"/>
    <x v="837"/>
    <x v="94"/>
    <x v="0"/>
    <x v="4"/>
    <x v="5"/>
    <x v="0"/>
    <x v="5"/>
    <x v="4"/>
    <x v="0"/>
    <x v="0"/>
    <x v="0"/>
    <x v="0"/>
    <x v="0"/>
    <x v="0"/>
  </r>
  <r>
    <x v="1005"/>
    <x v="0"/>
    <x v="46"/>
    <x v="0"/>
    <x v="0"/>
    <x v="0"/>
    <x v="0"/>
    <x v="0"/>
    <x v="865"/>
    <x v="0"/>
    <x v="838"/>
    <x v="94"/>
    <x v="0"/>
    <x v="4"/>
    <x v="5"/>
    <x v="0"/>
    <x v="5"/>
    <x v="4"/>
    <x v="0"/>
    <x v="0"/>
    <x v="0"/>
    <x v="0"/>
    <x v="0"/>
    <x v="0"/>
  </r>
  <r>
    <x v="1006"/>
    <x v="0"/>
    <x v="46"/>
    <x v="0"/>
    <x v="0"/>
    <x v="0"/>
    <x v="0"/>
    <x v="0"/>
    <x v="866"/>
    <x v="0"/>
    <x v="839"/>
    <x v="94"/>
    <x v="0"/>
    <x v="4"/>
    <x v="5"/>
    <x v="0"/>
    <x v="5"/>
    <x v="4"/>
    <x v="0"/>
    <x v="0"/>
    <x v="0"/>
    <x v="0"/>
    <x v="0"/>
    <x v="0"/>
  </r>
  <r>
    <x v="1007"/>
    <x v="0"/>
    <x v="46"/>
    <x v="0"/>
    <x v="0"/>
    <x v="0"/>
    <x v="0"/>
    <x v="0"/>
    <x v="867"/>
    <x v="0"/>
    <x v="840"/>
    <x v="94"/>
    <x v="0"/>
    <x v="4"/>
    <x v="5"/>
    <x v="0"/>
    <x v="5"/>
    <x v="4"/>
    <x v="0"/>
    <x v="0"/>
    <x v="0"/>
    <x v="0"/>
    <x v="0"/>
    <x v="0"/>
  </r>
  <r>
    <x v="1008"/>
    <x v="0"/>
    <x v="46"/>
    <x v="0"/>
    <x v="0"/>
    <x v="0"/>
    <x v="0"/>
    <x v="0"/>
    <x v="868"/>
    <x v="0"/>
    <x v="841"/>
    <x v="94"/>
    <x v="0"/>
    <x v="4"/>
    <x v="5"/>
    <x v="0"/>
    <x v="5"/>
    <x v="4"/>
    <x v="0"/>
    <x v="0"/>
    <x v="0"/>
    <x v="0"/>
    <x v="0"/>
    <x v="0"/>
  </r>
  <r>
    <x v="1009"/>
    <x v="0"/>
    <x v="46"/>
    <x v="0"/>
    <x v="0"/>
    <x v="0"/>
    <x v="0"/>
    <x v="0"/>
    <x v="869"/>
    <x v="0"/>
    <x v="842"/>
    <x v="94"/>
    <x v="0"/>
    <x v="4"/>
    <x v="5"/>
    <x v="0"/>
    <x v="5"/>
    <x v="4"/>
    <x v="0"/>
    <x v="0"/>
    <x v="0"/>
    <x v="0"/>
    <x v="0"/>
    <x v="0"/>
  </r>
  <r>
    <x v="1010"/>
    <x v="0"/>
    <x v="46"/>
    <x v="0"/>
    <x v="0"/>
    <x v="0"/>
    <x v="0"/>
    <x v="0"/>
    <x v="870"/>
    <x v="0"/>
    <x v="843"/>
    <x v="94"/>
    <x v="0"/>
    <x v="4"/>
    <x v="5"/>
    <x v="0"/>
    <x v="5"/>
    <x v="4"/>
    <x v="0"/>
    <x v="0"/>
    <x v="0"/>
    <x v="0"/>
    <x v="0"/>
    <x v="0"/>
  </r>
  <r>
    <x v="1011"/>
    <x v="0"/>
    <x v="46"/>
    <x v="0"/>
    <x v="0"/>
    <x v="0"/>
    <x v="0"/>
    <x v="0"/>
    <x v="871"/>
    <x v="0"/>
    <x v="844"/>
    <x v="94"/>
    <x v="0"/>
    <x v="4"/>
    <x v="5"/>
    <x v="0"/>
    <x v="5"/>
    <x v="4"/>
    <x v="0"/>
    <x v="0"/>
    <x v="0"/>
    <x v="0"/>
    <x v="0"/>
    <x v="0"/>
  </r>
  <r>
    <x v="1012"/>
    <x v="0"/>
    <x v="46"/>
    <x v="0"/>
    <x v="0"/>
    <x v="0"/>
    <x v="0"/>
    <x v="0"/>
    <x v="872"/>
    <x v="0"/>
    <x v="845"/>
    <x v="94"/>
    <x v="0"/>
    <x v="4"/>
    <x v="5"/>
    <x v="0"/>
    <x v="5"/>
    <x v="4"/>
    <x v="0"/>
    <x v="0"/>
    <x v="0"/>
    <x v="0"/>
    <x v="0"/>
    <x v="0"/>
  </r>
  <r>
    <x v="1013"/>
    <x v="0"/>
    <x v="46"/>
    <x v="0"/>
    <x v="0"/>
    <x v="0"/>
    <x v="0"/>
    <x v="0"/>
    <x v="873"/>
    <x v="0"/>
    <x v="846"/>
    <x v="94"/>
    <x v="0"/>
    <x v="4"/>
    <x v="5"/>
    <x v="0"/>
    <x v="5"/>
    <x v="4"/>
    <x v="0"/>
    <x v="0"/>
    <x v="0"/>
    <x v="0"/>
    <x v="0"/>
    <x v="0"/>
  </r>
  <r>
    <x v="1014"/>
    <x v="0"/>
    <x v="46"/>
    <x v="0"/>
    <x v="0"/>
    <x v="0"/>
    <x v="0"/>
    <x v="0"/>
    <x v="874"/>
    <x v="0"/>
    <x v="847"/>
    <x v="94"/>
    <x v="0"/>
    <x v="4"/>
    <x v="5"/>
    <x v="0"/>
    <x v="5"/>
    <x v="4"/>
    <x v="0"/>
    <x v="0"/>
    <x v="0"/>
    <x v="0"/>
    <x v="0"/>
    <x v="0"/>
  </r>
  <r>
    <x v="1015"/>
    <x v="0"/>
    <x v="46"/>
    <x v="0"/>
    <x v="0"/>
    <x v="0"/>
    <x v="0"/>
    <x v="0"/>
    <x v="875"/>
    <x v="0"/>
    <x v="848"/>
    <x v="94"/>
    <x v="0"/>
    <x v="4"/>
    <x v="5"/>
    <x v="0"/>
    <x v="5"/>
    <x v="4"/>
    <x v="0"/>
    <x v="0"/>
    <x v="0"/>
    <x v="0"/>
    <x v="0"/>
    <x v="0"/>
  </r>
  <r>
    <x v="1016"/>
    <x v="0"/>
    <x v="46"/>
    <x v="0"/>
    <x v="0"/>
    <x v="0"/>
    <x v="0"/>
    <x v="0"/>
    <x v="876"/>
    <x v="0"/>
    <x v="849"/>
    <x v="94"/>
    <x v="0"/>
    <x v="4"/>
    <x v="5"/>
    <x v="0"/>
    <x v="5"/>
    <x v="4"/>
    <x v="0"/>
    <x v="0"/>
    <x v="0"/>
    <x v="0"/>
    <x v="0"/>
    <x v="0"/>
  </r>
  <r>
    <x v="1017"/>
    <x v="0"/>
    <x v="46"/>
    <x v="0"/>
    <x v="0"/>
    <x v="0"/>
    <x v="0"/>
    <x v="0"/>
    <x v="877"/>
    <x v="0"/>
    <x v="850"/>
    <x v="94"/>
    <x v="0"/>
    <x v="4"/>
    <x v="5"/>
    <x v="0"/>
    <x v="5"/>
    <x v="4"/>
    <x v="0"/>
    <x v="0"/>
    <x v="0"/>
    <x v="0"/>
    <x v="0"/>
    <x v="0"/>
  </r>
  <r>
    <x v="1018"/>
    <x v="0"/>
    <x v="46"/>
    <x v="0"/>
    <x v="0"/>
    <x v="0"/>
    <x v="0"/>
    <x v="0"/>
    <x v="878"/>
    <x v="0"/>
    <x v="851"/>
    <x v="94"/>
    <x v="0"/>
    <x v="4"/>
    <x v="5"/>
    <x v="0"/>
    <x v="5"/>
    <x v="4"/>
    <x v="0"/>
    <x v="0"/>
    <x v="0"/>
    <x v="0"/>
    <x v="0"/>
    <x v="0"/>
  </r>
  <r>
    <x v="1019"/>
    <x v="0"/>
    <x v="46"/>
    <x v="0"/>
    <x v="0"/>
    <x v="0"/>
    <x v="0"/>
    <x v="0"/>
    <x v="825"/>
    <x v="0"/>
    <x v="799"/>
    <x v="94"/>
    <x v="0"/>
    <x v="4"/>
    <x v="5"/>
    <x v="0"/>
    <x v="5"/>
    <x v="4"/>
    <x v="0"/>
    <x v="0"/>
    <x v="0"/>
    <x v="0"/>
    <x v="0"/>
    <x v="0"/>
  </r>
  <r>
    <x v="1020"/>
    <x v="0"/>
    <x v="46"/>
    <x v="0"/>
    <x v="0"/>
    <x v="0"/>
    <x v="0"/>
    <x v="0"/>
    <x v="285"/>
    <x v="0"/>
    <x v="261"/>
    <x v="94"/>
    <x v="0"/>
    <x v="4"/>
    <x v="5"/>
    <x v="0"/>
    <x v="5"/>
    <x v="4"/>
    <x v="0"/>
    <x v="0"/>
    <x v="0"/>
    <x v="0"/>
    <x v="0"/>
    <x v="0"/>
  </r>
  <r>
    <x v="1021"/>
    <x v="0"/>
    <x v="46"/>
    <x v="0"/>
    <x v="0"/>
    <x v="0"/>
    <x v="0"/>
    <x v="0"/>
    <x v="286"/>
    <x v="0"/>
    <x v="262"/>
    <x v="94"/>
    <x v="0"/>
    <x v="4"/>
    <x v="5"/>
    <x v="0"/>
    <x v="5"/>
    <x v="4"/>
    <x v="0"/>
    <x v="0"/>
    <x v="0"/>
    <x v="0"/>
    <x v="0"/>
    <x v="0"/>
  </r>
  <r>
    <x v="1022"/>
    <x v="0"/>
    <x v="47"/>
    <x v="0"/>
    <x v="0"/>
    <x v="0"/>
    <x v="0"/>
    <x v="119"/>
    <x v="879"/>
    <x v="0"/>
    <x v="852"/>
    <x v="115"/>
    <x v="0"/>
    <x v="0"/>
    <x v="2"/>
    <x v="2"/>
    <x v="0"/>
    <x v="4"/>
    <x v="0"/>
    <x v="0"/>
    <x v="0"/>
    <x v="0"/>
    <x v="0"/>
    <x v="0"/>
  </r>
  <r>
    <x v="1023"/>
    <x v="0"/>
    <x v="47"/>
    <x v="0"/>
    <x v="0"/>
    <x v="1"/>
    <x v="0"/>
    <x v="0"/>
    <x v="880"/>
    <x v="0"/>
    <x v="853"/>
    <x v="115"/>
    <x v="0"/>
    <x v="0"/>
    <x v="2"/>
    <x v="2"/>
    <x v="0"/>
    <x v="4"/>
    <x v="0"/>
    <x v="0"/>
    <x v="0"/>
    <x v="0"/>
    <x v="0"/>
    <x v="0"/>
  </r>
  <r>
    <x v="1024"/>
    <x v="0"/>
    <x v="48"/>
    <x v="0"/>
    <x v="5"/>
    <x v="1"/>
    <x v="0"/>
    <x v="94"/>
    <x v="881"/>
    <x v="0"/>
    <x v="854"/>
    <x v="116"/>
    <x v="0"/>
    <x v="0"/>
    <x v="2"/>
    <x v="2"/>
    <x v="0"/>
    <x v="4"/>
    <x v="0"/>
    <x v="0"/>
    <x v="0"/>
    <x v="0"/>
    <x v="0"/>
    <x v="0"/>
  </r>
  <r>
    <x v="1025"/>
    <x v="0"/>
    <x v="48"/>
    <x v="0"/>
    <x v="5"/>
    <x v="1"/>
    <x v="0"/>
    <x v="120"/>
    <x v="882"/>
    <x v="0"/>
    <x v="855"/>
    <x v="116"/>
    <x v="0"/>
    <x v="0"/>
    <x v="2"/>
    <x v="2"/>
    <x v="0"/>
    <x v="4"/>
    <x v="0"/>
    <x v="0"/>
    <x v="0"/>
    <x v="0"/>
    <x v="0"/>
    <x v="0"/>
  </r>
  <r>
    <x v="1026"/>
    <x v="0"/>
    <x v="48"/>
    <x v="0"/>
    <x v="5"/>
    <x v="1"/>
    <x v="0"/>
    <x v="121"/>
    <x v="883"/>
    <x v="0"/>
    <x v="856"/>
    <x v="116"/>
    <x v="0"/>
    <x v="0"/>
    <x v="2"/>
    <x v="2"/>
    <x v="0"/>
    <x v="4"/>
    <x v="0"/>
    <x v="0"/>
    <x v="0"/>
    <x v="0"/>
    <x v="0"/>
    <x v="0"/>
  </r>
  <r>
    <x v="1027"/>
    <x v="0"/>
    <x v="48"/>
    <x v="0"/>
    <x v="5"/>
    <x v="1"/>
    <x v="0"/>
    <x v="122"/>
    <x v="884"/>
    <x v="0"/>
    <x v="857"/>
    <x v="116"/>
    <x v="0"/>
    <x v="0"/>
    <x v="2"/>
    <x v="0"/>
    <x v="2"/>
    <x v="4"/>
    <x v="0"/>
    <x v="0"/>
    <x v="0"/>
    <x v="0"/>
    <x v="0"/>
    <x v="0"/>
  </r>
  <r>
    <x v="1028"/>
    <x v="0"/>
    <x v="48"/>
    <x v="0"/>
    <x v="5"/>
    <x v="1"/>
    <x v="0"/>
    <x v="123"/>
    <x v="885"/>
    <x v="0"/>
    <x v="858"/>
    <x v="116"/>
    <x v="0"/>
    <x v="0"/>
    <x v="2"/>
    <x v="0"/>
    <x v="2"/>
    <x v="4"/>
    <x v="0"/>
    <x v="0"/>
    <x v="0"/>
    <x v="0"/>
    <x v="0"/>
    <x v="0"/>
  </r>
  <r>
    <x v="1029"/>
    <x v="0"/>
    <x v="48"/>
    <x v="0"/>
    <x v="5"/>
    <x v="1"/>
    <x v="0"/>
    <x v="124"/>
    <x v="886"/>
    <x v="0"/>
    <x v="859"/>
    <x v="116"/>
    <x v="0"/>
    <x v="0"/>
    <x v="2"/>
    <x v="0"/>
    <x v="2"/>
    <x v="4"/>
    <x v="0"/>
    <x v="0"/>
    <x v="0"/>
    <x v="0"/>
    <x v="0"/>
    <x v="0"/>
  </r>
  <r>
    <x v="1030"/>
    <x v="0"/>
    <x v="48"/>
    <x v="0"/>
    <x v="5"/>
    <x v="1"/>
    <x v="0"/>
    <x v="125"/>
    <x v="887"/>
    <x v="0"/>
    <x v="860"/>
    <x v="116"/>
    <x v="0"/>
    <x v="0"/>
    <x v="2"/>
    <x v="0"/>
    <x v="2"/>
    <x v="4"/>
    <x v="0"/>
    <x v="0"/>
    <x v="0"/>
    <x v="0"/>
    <x v="0"/>
    <x v="0"/>
  </r>
  <r>
    <x v="1031"/>
    <x v="0"/>
    <x v="48"/>
    <x v="0"/>
    <x v="0"/>
    <x v="1"/>
    <x v="0"/>
    <x v="126"/>
    <x v="888"/>
    <x v="0"/>
    <x v="861"/>
    <x v="115"/>
    <x v="0"/>
    <x v="0"/>
    <x v="2"/>
    <x v="2"/>
    <x v="0"/>
    <x v="4"/>
    <x v="0"/>
    <x v="0"/>
    <x v="0"/>
    <x v="0"/>
    <x v="0"/>
    <x v="0"/>
  </r>
  <r>
    <x v="1032"/>
    <x v="0"/>
    <x v="47"/>
    <x v="0"/>
    <x v="1"/>
    <x v="0"/>
    <x v="0"/>
    <x v="0"/>
    <x v="889"/>
    <x v="0"/>
    <x v="862"/>
    <x v="115"/>
    <x v="0"/>
    <x v="0"/>
    <x v="2"/>
    <x v="2"/>
    <x v="0"/>
    <x v="4"/>
    <x v="0"/>
    <x v="0"/>
    <x v="0"/>
    <x v="0"/>
    <x v="0"/>
    <x v="0"/>
  </r>
  <r>
    <x v="1033"/>
    <x v="0"/>
    <x v="47"/>
    <x v="0"/>
    <x v="1"/>
    <x v="0"/>
    <x v="0"/>
    <x v="0"/>
    <x v="890"/>
    <x v="0"/>
    <x v="863"/>
    <x v="115"/>
    <x v="0"/>
    <x v="0"/>
    <x v="2"/>
    <x v="2"/>
    <x v="0"/>
    <x v="4"/>
    <x v="0"/>
    <x v="0"/>
    <x v="0"/>
    <x v="0"/>
    <x v="0"/>
    <x v="0"/>
  </r>
  <r>
    <x v="1034"/>
    <x v="0"/>
    <x v="47"/>
    <x v="0"/>
    <x v="1"/>
    <x v="0"/>
    <x v="0"/>
    <x v="0"/>
    <x v="891"/>
    <x v="0"/>
    <x v="864"/>
    <x v="115"/>
    <x v="0"/>
    <x v="0"/>
    <x v="2"/>
    <x v="2"/>
    <x v="0"/>
    <x v="4"/>
    <x v="0"/>
    <x v="0"/>
    <x v="0"/>
    <x v="0"/>
    <x v="0"/>
    <x v="0"/>
  </r>
  <r>
    <x v="1035"/>
    <x v="0"/>
    <x v="47"/>
    <x v="0"/>
    <x v="1"/>
    <x v="0"/>
    <x v="0"/>
    <x v="0"/>
    <x v="892"/>
    <x v="0"/>
    <x v="865"/>
    <x v="115"/>
    <x v="0"/>
    <x v="0"/>
    <x v="2"/>
    <x v="2"/>
    <x v="0"/>
    <x v="4"/>
    <x v="0"/>
    <x v="0"/>
    <x v="0"/>
    <x v="0"/>
    <x v="0"/>
    <x v="0"/>
  </r>
  <r>
    <x v="1036"/>
    <x v="0"/>
    <x v="47"/>
    <x v="0"/>
    <x v="1"/>
    <x v="0"/>
    <x v="0"/>
    <x v="0"/>
    <x v="893"/>
    <x v="0"/>
    <x v="866"/>
    <x v="115"/>
    <x v="0"/>
    <x v="0"/>
    <x v="2"/>
    <x v="2"/>
    <x v="0"/>
    <x v="4"/>
    <x v="0"/>
    <x v="0"/>
    <x v="0"/>
    <x v="0"/>
    <x v="0"/>
    <x v="0"/>
  </r>
  <r>
    <x v="1037"/>
    <x v="0"/>
    <x v="47"/>
    <x v="0"/>
    <x v="1"/>
    <x v="0"/>
    <x v="0"/>
    <x v="0"/>
    <x v="894"/>
    <x v="0"/>
    <x v="867"/>
    <x v="117"/>
    <x v="0"/>
    <x v="0"/>
    <x v="2"/>
    <x v="2"/>
    <x v="0"/>
    <x v="0"/>
    <x v="0"/>
    <x v="0"/>
    <x v="0"/>
    <x v="0"/>
    <x v="0"/>
    <x v="0"/>
  </r>
  <r>
    <x v="1038"/>
    <x v="0"/>
    <x v="49"/>
    <x v="0"/>
    <x v="1"/>
    <x v="0"/>
    <x v="0"/>
    <x v="62"/>
    <x v="895"/>
    <x v="0"/>
    <x v="868"/>
    <x v="115"/>
    <x v="0"/>
    <x v="0"/>
    <x v="2"/>
    <x v="2"/>
    <x v="0"/>
    <x v="4"/>
    <x v="0"/>
    <x v="0"/>
    <x v="0"/>
    <x v="0"/>
    <x v="0"/>
    <x v="0"/>
  </r>
  <r>
    <x v="1039"/>
    <x v="0"/>
    <x v="49"/>
    <x v="0"/>
    <x v="1"/>
    <x v="0"/>
    <x v="0"/>
    <x v="62"/>
    <x v="896"/>
    <x v="0"/>
    <x v="869"/>
    <x v="115"/>
    <x v="0"/>
    <x v="0"/>
    <x v="2"/>
    <x v="2"/>
    <x v="0"/>
    <x v="4"/>
    <x v="0"/>
    <x v="0"/>
    <x v="0"/>
    <x v="0"/>
    <x v="0"/>
    <x v="0"/>
  </r>
  <r>
    <x v="1040"/>
    <x v="0"/>
    <x v="49"/>
    <x v="0"/>
    <x v="1"/>
    <x v="0"/>
    <x v="0"/>
    <x v="127"/>
    <x v="897"/>
    <x v="0"/>
    <x v="870"/>
    <x v="115"/>
    <x v="0"/>
    <x v="0"/>
    <x v="2"/>
    <x v="2"/>
    <x v="0"/>
    <x v="4"/>
    <x v="0"/>
    <x v="0"/>
    <x v="0"/>
    <x v="0"/>
    <x v="0"/>
    <x v="0"/>
  </r>
  <r>
    <x v="1041"/>
    <x v="0"/>
    <x v="49"/>
    <x v="0"/>
    <x v="1"/>
    <x v="0"/>
    <x v="0"/>
    <x v="127"/>
    <x v="898"/>
    <x v="0"/>
    <x v="871"/>
    <x v="115"/>
    <x v="0"/>
    <x v="0"/>
    <x v="2"/>
    <x v="2"/>
    <x v="0"/>
    <x v="4"/>
    <x v="0"/>
    <x v="0"/>
    <x v="0"/>
    <x v="0"/>
    <x v="0"/>
    <x v="0"/>
  </r>
  <r>
    <x v="1042"/>
    <x v="0"/>
    <x v="49"/>
    <x v="0"/>
    <x v="1"/>
    <x v="0"/>
    <x v="0"/>
    <x v="127"/>
    <x v="899"/>
    <x v="0"/>
    <x v="872"/>
    <x v="115"/>
    <x v="0"/>
    <x v="0"/>
    <x v="2"/>
    <x v="2"/>
    <x v="0"/>
    <x v="4"/>
    <x v="0"/>
    <x v="0"/>
    <x v="0"/>
    <x v="0"/>
    <x v="0"/>
    <x v="0"/>
  </r>
  <r>
    <x v="1043"/>
    <x v="0"/>
    <x v="49"/>
    <x v="0"/>
    <x v="1"/>
    <x v="0"/>
    <x v="0"/>
    <x v="128"/>
    <x v="900"/>
    <x v="0"/>
    <x v="873"/>
    <x v="115"/>
    <x v="0"/>
    <x v="0"/>
    <x v="2"/>
    <x v="2"/>
    <x v="0"/>
    <x v="4"/>
    <x v="0"/>
    <x v="0"/>
    <x v="0"/>
    <x v="0"/>
    <x v="0"/>
    <x v="0"/>
  </r>
  <r>
    <x v="1044"/>
    <x v="0"/>
    <x v="49"/>
    <x v="0"/>
    <x v="1"/>
    <x v="0"/>
    <x v="0"/>
    <x v="128"/>
    <x v="901"/>
    <x v="0"/>
    <x v="874"/>
    <x v="118"/>
    <x v="0"/>
    <x v="0"/>
    <x v="2"/>
    <x v="2"/>
    <x v="0"/>
    <x v="4"/>
    <x v="0"/>
    <x v="0"/>
    <x v="0"/>
    <x v="0"/>
    <x v="0"/>
    <x v="0"/>
  </r>
  <r>
    <x v="1045"/>
    <x v="0"/>
    <x v="49"/>
    <x v="0"/>
    <x v="1"/>
    <x v="0"/>
    <x v="0"/>
    <x v="128"/>
    <x v="902"/>
    <x v="0"/>
    <x v="875"/>
    <x v="115"/>
    <x v="0"/>
    <x v="0"/>
    <x v="2"/>
    <x v="2"/>
    <x v="0"/>
    <x v="4"/>
    <x v="0"/>
    <x v="0"/>
    <x v="0"/>
    <x v="0"/>
    <x v="0"/>
    <x v="0"/>
  </r>
  <r>
    <x v="1046"/>
    <x v="0"/>
    <x v="49"/>
    <x v="0"/>
    <x v="1"/>
    <x v="0"/>
    <x v="0"/>
    <x v="128"/>
    <x v="903"/>
    <x v="0"/>
    <x v="876"/>
    <x v="115"/>
    <x v="0"/>
    <x v="0"/>
    <x v="2"/>
    <x v="2"/>
    <x v="0"/>
    <x v="4"/>
    <x v="0"/>
    <x v="0"/>
    <x v="0"/>
    <x v="0"/>
    <x v="0"/>
    <x v="0"/>
  </r>
  <r>
    <x v="1047"/>
    <x v="0"/>
    <x v="49"/>
    <x v="0"/>
    <x v="1"/>
    <x v="0"/>
    <x v="0"/>
    <x v="129"/>
    <x v="904"/>
    <x v="0"/>
    <x v="877"/>
    <x v="115"/>
    <x v="0"/>
    <x v="0"/>
    <x v="2"/>
    <x v="2"/>
    <x v="0"/>
    <x v="4"/>
    <x v="0"/>
    <x v="0"/>
    <x v="0"/>
    <x v="0"/>
    <x v="0"/>
    <x v="0"/>
  </r>
  <r>
    <x v="1048"/>
    <x v="0"/>
    <x v="49"/>
    <x v="0"/>
    <x v="1"/>
    <x v="0"/>
    <x v="0"/>
    <x v="129"/>
    <x v="905"/>
    <x v="0"/>
    <x v="878"/>
    <x v="115"/>
    <x v="0"/>
    <x v="0"/>
    <x v="2"/>
    <x v="2"/>
    <x v="0"/>
    <x v="4"/>
    <x v="0"/>
    <x v="0"/>
    <x v="0"/>
    <x v="0"/>
    <x v="0"/>
    <x v="0"/>
  </r>
  <r>
    <x v="1049"/>
    <x v="0"/>
    <x v="49"/>
    <x v="0"/>
    <x v="1"/>
    <x v="0"/>
    <x v="0"/>
    <x v="129"/>
    <x v="906"/>
    <x v="0"/>
    <x v="879"/>
    <x v="115"/>
    <x v="0"/>
    <x v="0"/>
    <x v="2"/>
    <x v="2"/>
    <x v="0"/>
    <x v="4"/>
    <x v="0"/>
    <x v="0"/>
    <x v="0"/>
    <x v="0"/>
    <x v="0"/>
    <x v="0"/>
  </r>
  <r>
    <x v="1050"/>
    <x v="0"/>
    <x v="49"/>
    <x v="0"/>
    <x v="1"/>
    <x v="0"/>
    <x v="0"/>
    <x v="129"/>
    <x v="907"/>
    <x v="0"/>
    <x v="880"/>
    <x v="115"/>
    <x v="0"/>
    <x v="0"/>
    <x v="2"/>
    <x v="2"/>
    <x v="0"/>
    <x v="4"/>
    <x v="0"/>
    <x v="0"/>
    <x v="0"/>
    <x v="0"/>
    <x v="0"/>
    <x v="0"/>
  </r>
  <r>
    <x v="1051"/>
    <x v="0"/>
    <x v="49"/>
    <x v="0"/>
    <x v="1"/>
    <x v="0"/>
    <x v="0"/>
    <x v="130"/>
    <x v="908"/>
    <x v="0"/>
    <x v="881"/>
    <x v="115"/>
    <x v="0"/>
    <x v="0"/>
    <x v="2"/>
    <x v="2"/>
    <x v="0"/>
    <x v="4"/>
    <x v="0"/>
    <x v="0"/>
    <x v="0"/>
    <x v="0"/>
    <x v="0"/>
    <x v="0"/>
  </r>
  <r>
    <x v="1052"/>
    <x v="0"/>
    <x v="49"/>
    <x v="0"/>
    <x v="1"/>
    <x v="0"/>
    <x v="0"/>
    <x v="130"/>
    <x v="909"/>
    <x v="0"/>
    <x v="882"/>
    <x v="115"/>
    <x v="0"/>
    <x v="0"/>
    <x v="2"/>
    <x v="2"/>
    <x v="0"/>
    <x v="4"/>
    <x v="0"/>
    <x v="0"/>
    <x v="0"/>
    <x v="0"/>
    <x v="0"/>
    <x v="0"/>
  </r>
  <r>
    <x v="1053"/>
    <x v="0"/>
    <x v="49"/>
    <x v="0"/>
    <x v="1"/>
    <x v="0"/>
    <x v="0"/>
    <x v="130"/>
    <x v="910"/>
    <x v="0"/>
    <x v="883"/>
    <x v="115"/>
    <x v="0"/>
    <x v="0"/>
    <x v="2"/>
    <x v="2"/>
    <x v="0"/>
    <x v="4"/>
    <x v="0"/>
    <x v="0"/>
    <x v="0"/>
    <x v="0"/>
    <x v="0"/>
    <x v="0"/>
  </r>
  <r>
    <x v="1054"/>
    <x v="0"/>
    <x v="49"/>
    <x v="0"/>
    <x v="1"/>
    <x v="0"/>
    <x v="0"/>
    <x v="130"/>
    <x v="911"/>
    <x v="0"/>
    <x v="884"/>
    <x v="115"/>
    <x v="0"/>
    <x v="0"/>
    <x v="2"/>
    <x v="2"/>
    <x v="0"/>
    <x v="4"/>
    <x v="0"/>
    <x v="0"/>
    <x v="0"/>
    <x v="0"/>
    <x v="0"/>
    <x v="0"/>
  </r>
  <r>
    <x v="1055"/>
    <x v="0"/>
    <x v="49"/>
    <x v="0"/>
    <x v="1"/>
    <x v="0"/>
    <x v="0"/>
    <x v="130"/>
    <x v="912"/>
    <x v="0"/>
    <x v="885"/>
    <x v="115"/>
    <x v="0"/>
    <x v="0"/>
    <x v="2"/>
    <x v="2"/>
    <x v="0"/>
    <x v="4"/>
    <x v="0"/>
    <x v="0"/>
    <x v="0"/>
    <x v="0"/>
    <x v="0"/>
    <x v="0"/>
  </r>
  <r>
    <x v="1056"/>
    <x v="0"/>
    <x v="49"/>
    <x v="0"/>
    <x v="1"/>
    <x v="0"/>
    <x v="0"/>
    <x v="131"/>
    <x v="913"/>
    <x v="0"/>
    <x v="886"/>
    <x v="115"/>
    <x v="0"/>
    <x v="0"/>
    <x v="2"/>
    <x v="2"/>
    <x v="0"/>
    <x v="4"/>
    <x v="0"/>
    <x v="0"/>
    <x v="0"/>
    <x v="0"/>
    <x v="0"/>
    <x v="0"/>
  </r>
  <r>
    <x v="1057"/>
    <x v="0"/>
    <x v="49"/>
    <x v="0"/>
    <x v="1"/>
    <x v="0"/>
    <x v="0"/>
    <x v="131"/>
    <x v="914"/>
    <x v="0"/>
    <x v="887"/>
    <x v="115"/>
    <x v="0"/>
    <x v="0"/>
    <x v="2"/>
    <x v="2"/>
    <x v="0"/>
    <x v="4"/>
    <x v="0"/>
    <x v="0"/>
    <x v="0"/>
    <x v="0"/>
    <x v="0"/>
    <x v="0"/>
  </r>
  <r>
    <x v="1058"/>
    <x v="0"/>
    <x v="49"/>
    <x v="0"/>
    <x v="1"/>
    <x v="0"/>
    <x v="0"/>
    <x v="132"/>
    <x v="915"/>
    <x v="0"/>
    <x v="888"/>
    <x v="115"/>
    <x v="0"/>
    <x v="0"/>
    <x v="2"/>
    <x v="2"/>
    <x v="0"/>
    <x v="4"/>
    <x v="0"/>
    <x v="0"/>
    <x v="0"/>
    <x v="0"/>
    <x v="0"/>
    <x v="0"/>
  </r>
  <r>
    <x v="1059"/>
    <x v="0"/>
    <x v="49"/>
    <x v="0"/>
    <x v="1"/>
    <x v="0"/>
    <x v="0"/>
    <x v="0"/>
    <x v="916"/>
    <x v="0"/>
    <x v="889"/>
    <x v="115"/>
    <x v="0"/>
    <x v="0"/>
    <x v="2"/>
    <x v="2"/>
    <x v="0"/>
    <x v="4"/>
    <x v="0"/>
    <x v="0"/>
    <x v="0"/>
    <x v="0"/>
    <x v="0"/>
    <x v="0"/>
  </r>
  <r>
    <x v="1060"/>
    <x v="0"/>
    <x v="49"/>
    <x v="0"/>
    <x v="1"/>
    <x v="0"/>
    <x v="0"/>
    <x v="0"/>
    <x v="917"/>
    <x v="0"/>
    <x v="890"/>
    <x v="115"/>
    <x v="0"/>
    <x v="0"/>
    <x v="2"/>
    <x v="2"/>
    <x v="0"/>
    <x v="4"/>
    <x v="0"/>
    <x v="0"/>
    <x v="0"/>
    <x v="0"/>
    <x v="0"/>
    <x v="0"/>
  </r>
  <r>
    <x v="1061"/>
    <x v="0"/>
    <x v="49"/>
    <x v="0"/>
    <x v="1"/>
    <x v="0"/>
    <x v="0"/>
    <x v="132"/>
    <x v="918"/>
    <x v="0"/>
    <x v="891"/>
    <x v="115"/>
    <x v="0"/>
    <x v="0"/>
    <x v="2"/>
    <x v="2"/>
    <x v="0"/>
    <x v="4"/>
    <x v="0"/>
    <x v="0"/>
    <x v="0"/>
    <x v="0"/>
    <x v="0"/>
    <x v="0"/>
  </r>
  <r>
    <x v="1062"/>
    <x v="0"/>
    <x v="49"/>
    <x v="0"/>
    <x v="1"/>
    <x v="0"/>
    <x v="0"/>
    <x v="132"/>
    <x v="919"/>
    <x v="0"/>
    <x v="892"/>
    <x v="115"/>
    <x v="0"/>
    <x v="0"/>
    <x v="2"/>
    <x v="2"/>
    <x v="0"/>
    <x v="4"/>
    <x v="0"/>
    <x v="0"/>
    <x v="0"/>
    <x v="0"/>
    <x v="0"/>
    <x v="0"/>
  </r>
  <r>
    <x v="1063"/>
    <x v="0"/>
    <x v="49"/>
    <x v="0"/>
    <x v="1"/>
    <x v="0"/>
    <x v="0"/>
    <x v="132"/>
    <x v="920"/>
    <x v="0"/>
    <x v="893"/>
    <x v="116"/>
    <x v="0"/>
    <x v="0"/>
    <x v="2"/>
    <x v="0"/>
    <x v="2"/>
    <x v="4"/>
    <x v="0"/>
    <x v="0"/>
    <x v="0"/>
    <x v="0"/>
    <x v="0"/>
    <x v="0"/>
  </r>
  <r>
    <x v="1064"/>
    <x v="0"/>
    <x v="49"/>
    <x v="0"/>
    <x v="1"/>
    <x v="0"/>
    <x v="0"/>
    <x v="132"/>
    <x v="921"/>
    <x v="0"/>
    <x v="894"/>
    <x v="116"/>
    <x v="0"/>
    <x v="0"/>
    <x v="2"/>
    <x v="0"/>
    <x v="2"/>
    <x v="4"/>
    <x v="0"/>
    <x v="0"/>
    <x v="0"/>
    <x v="0"/>
    <x v="0"/>
    <x v="0"/>
  </r>
  <r>
    <x v="1065"/>
    <x v="0"/>
    <x v="49"/>
    <x v="0"/>
    <x v="1"/>
    <x v="0"/>
    <x v="0"/>
    <x v="133"/>
    <x v="922"/>
    <x v="0"/>
    <x v="895"/>
    <x v="116"/>
    <x v="0"/>
    <x v="0"/>
    <x v="2"/>
    <x v="0"/>
    <x v="2"/>
    <x v="4"/>
    <x v="0"/>
    <x v="0"/>
    <x v="0"/>
    <x v="0"/>
    <x v="0"/>
    <x v="0"/>
  </r>
  <r>
    <x v="1066"/>
    <x v="0"/>
    <x v="49"/>
    <x v="0"/>
    <x v="1"/>
    <x v="0"/>
    <x v="0"/>
    <x v="133"/>
    <x v="923"/>
    <x v="0"/>
    <x v="896"/>
    <x v="119"/>
    <x v="0"/>
    <x v="0"/>
    <x v="2"/>
    <x v="1"/>
    <x v="1"/>
    <x v="0"/>
    <x v="0"/>
    <x v="0"/>
    <x v="0"/>
    <x v="0"/>
    <x v="0"/>
    <x v="0"/>
  </r>
  <r>
    <x v="1067"/>
    <x v="0"/>
    <x v="49"/>
    <x v="0"/>
    <x v="1"/>
    <x v="0"/>
    <x v="0"/>
    <x v="133"/>
    <x v="924"/>
    <x v="0"/>
    <x v="897"/>
    <x v="120"/>
    <x v="0"/>
    <x v="0"/>
    <x v="2"/>
    <x v="1"/>
    <x v="1"/>
    <x v="1"/>
    <x v="0"/>
    <x v="0"/>
    <x v="0"/>
    <x v="0"/>
    <x v="0"/>
    <x v="0"/>
  </r>
  <r>
    <x v="1068"/>
    <x v="0"/>
    <x v="49"/>
    <x v="0"/>
    <x v="1"/>
    <x v="0"/>
    <x v="0"/>
    <x v="133"/>
    <x v="925"/>
    <x v="0"/>
    <x v="898"/>
    <x v="115"/>
    <x v="0"/>
    <x v="0"/>
    <x v="2"/>
    <x v="2"/>
    <x v="0"/>
    <x v="4"/>
    <x v="0"/>
    <x v="0"/>
    <x v="0"/>
    <x v="0"/>
    <x v="0"/>
    <x v="0"/>
  </r>
  <r>
    <x v="1069"/>
    <x v="0"/>
    <x v="49"/>
    <x v="0"/>
    <x v="1"/>
    <x v="0"/>
    <x v="0"/>
    <x v="0"/>
    <x v="926"/>
    <x v="0"/>
    <x v="899"/>
    <x v="115"/>
    <x v="0"/>
    <x v="0"/>
    <x v="2"/>
    <x v="2"/>
    <x v="0"/>
    <x v="4"/>
    <x v="0"/>
    <x v="0"/>
    <x v="0"/>
    <x v="0"/>
    <x v="0"/>
    <x v="0"/>
  </r>
  <r>
    <x v="1070"/>
    <x v="0"/>
    <x v="49"/>
    <x v="0"/>
    <x v="1"/>
    <x v="0"/>
    <x v="0"/>
    <x v="0"/>
    <x v="927"/>
    <x v="0"/>
    <x v="900"/>
    <x v="121"/>
    <x v="0"/>
    <x v="0"/>
    <x v="2"/>
    <x v="1"/>
    <x v="1"/>
    <x v="1"/>
    <x v="0"/>
    <x v="0"/>
    <x v="0"/>
    <x v="0"/>
    <x v="0"/>
    <x v="0"/>
  </r>
  <r>
    <x v="1071"/>
    <x v="0"/>
    <x v="49"/>
    <x v="0"/>
    <x v="1"/>
    <x v="0"/>
    <x v="0"/>
    <x v="134"/>
    <x v="928"/>
    <x v="0"/>
    <x v="901"/>
    <x v="115"/>
    <x v="0"/>
    <x v="0"/>
    <x v="2"/>
    <x v="2"/>
    <x v="0"/>
    <x v="4"/>
    <x v="0"/>
    <x v="0"/>
    <x v="0"/>
    <x v="0"/>
    <x v="0"/>
    <x v="0"/>
  </r>
  <r>
    <x v="1072"/>
    <x v="0"/>
    <x v="49"/>
    <x v="0"/>
    <x v="1"/>
    <x v="0"/>
    <x v="0"/>
    <x v="135"/>
    <x v="929"/>
    <x v="0"/>
    <x v="902"/>
    <x v="122"/>
    <x v="0"/>
    <x v="0"/>
    <x v="2"/>
    <x v="1"/>
    <x v="1"/>
    <x v="0"/>
    <x v="0"/>
    <x v="0"/>
    <x v="0"/>
    <x v="0"/>
    <x v="0"/>
    <x v="0"/>
  </r>
  <r>
    <x v="1073"/>
    <x v="0"/>
    <x v="49"/>
    <x v="0"/>
    <x v="1"/>
    <x v="0"/>
    <x v="0"/>
    <x v="135"/>
    <x v="930"/>
    <x v="0"/>
    <x v="903"/>
    <x v="115"/>
    <x v="0"/>
    <x v="0"/>
    <x v="2"/>
    <x v="2"/>
    <x v="0"/>
    <x v="4"/>
    <x v="0"/>
    <x v="0"/>
    <x v="0"/>
    <x v="0"/>
    <x v="0"/>
    <x v="0"/>
  </r>
  <r>
    <x v="1074"/>
    <x v="0"/>
    <x v="49"/>
    <x v="0"/>
    <x v="1"/>
    <x v="0"/>
    <x v="0"/>
    <x v="135"/>
    <x v="931"/>
    <x v="0"/>
    <x v="904"/>
    <x v="115"/>
    <x v="0"/>
    <x v="0"/>
    <x v="2"/>
    <x v="2"/>
    <x v="0"/>
    <x v="4"/>
    <x v="0"/>
    <x v="0"/>
    <x v="0"/>
    <x v="0"/>
    <x v="0"/>
    <x v="0"/>
  </r>
  <r>
    <x v="1075"/>
    <x v="0"/>
    <x v="49"/>
    <x v="0"/>
    <x v="1"/>
    <x v="0"/>
    <x v="0"/>
    <x v="0"/>
    <x v="932"/>
    <x v="0"/>
    <x v="905"/>
    <x v="116"/>
    <x v="0"/>
    <x v="0"/>
    <x v="2"/>
    <x v="0"/>
    <x v="2"/>
    <x v="4"/>
    <x v="0"/>
    <x v="0"/>
    <x v="0"/>
    <x v="0"/>
    <x v="0"/>
    <x v="0"/>
  </r>
  <r>
    <x v="1076"/>
    <x v="0"/>
    <x v="49"/>
    <x v="0"/>
    <x v="1"/>
    <x v="0"/>
    <x v="0"/>
    <x v="136"/>
    <x v="933"/>
    <x v="0"/>
    <x v="906"/>
    <x v="115"/>
    <x v="0"/>
    <x v="0"/>
    <x v="2"/>
    <x v="2"/>
    <x v="0"/>
    <x v="4"/>
    <x v="0"/>
    <x v="0"/>
    <x v="0"/>
    <x v="0"/>
    <x v="0"/>
    <x v="0"/>
  </r>
  <r>
    <x v="1077"/>
    <x v="0"/>
    <x v="49"/>
    <x v="0"/>
    <x v="1"/>
    <x v="0"/>
    <x v="0"/>
    <x v="136"/>
    <x v="934"/>
    <x v="0"/>
    <x v="907"/>
    <x v="123"/>
    <x v="0"/>
    <x v="0"/>
    <x v="2"/>
    <x v="2"/>
    <x v="0"/>
    <x v="4"/>
    <x v="0"/>
    <x v="0"/>
    <x v="0"/>
    <x v="0"/>
    <x v="0"/>
    <x v="0"/>
  </r>
  <r>
    <x v="1078"/>
    <x v="0"/>
    <x v="49"/>
    <x v="0"/>
    <x v="1"/>
    <x v="0"/>
    <x v="0"/>
    <x v="136"/>
    <x v="935"/>
    <x v="0"/>
    <x v="908"/>
    <x v="115"/>
    <x v="0"/>
    <x v="0"/>
    <x v="2"/>
    <x v="2"/>
    <x v="0"/>
    <x v="4"/>
    <x v="0"/>
    <x v="0"/>
    <x v="0"/>
    <x v="0"/>
    <x v="0"/>
    <x v="0"/>
  </r>
  <r>
    <x v="1079"/>
    <x v="0"/>
    <x v="49"/>
    <x v="0"/>
    <x v="1"/>
    <x v="0"/>
    <x v="0"/>
    <x v="33"/>
    <x v="936"/>
    <x v="0"/>
    <x v="909"/>
    <x v="115"/>
    <x v="0"/>
    <x v="0"/>
    <x v="2"/>
    <x v="2"/>
    <x v="0"/>
    <x v="4"/>
    <x v="0"/>
    <x v="0"/>
    <x v="0"/>
    <x v="0"/>
    <x v="0"/>
    <x v="0"/>
  </r>
  <r>
    <x v="1080"/>
    <x v="0"/>
    <x v="49"/>
    <x v="0"/>
    <x v="1"/>
    <x v="0"/>
    <x v="0"/>
    <x v="33"/>
    <x v="937"/>
    <x v="0"/>
    <x v="910"/>
    <x v="115"/>
    <x v="0"/>
    <x v="0"/>
    <x v="2"/>
    <x v="2"/>
    <x v="0"/>
    <x v="4"/>
    <x v="0"/>
    <x v="0"/>
    <x v="0"/>
    <x v="0"/>
    <x v="0"/>
    <x v="0"/>
  </r>
  <r>
    <x v="1081"/>
    <x v="0"/>
    <x v="49"/>
    <x v="0"/>
    <x v="1"/>
    <x v="0"/>
    <x v="0"/>
    <x v="137"/>
    <x v="938"/>
    <x v="0"/>
    <x v="911"/>
    <x v="116"/>
    <x v="0"/>
    <x v="0"/>
    <x v="2"/>
    <x v="0"/>
    <x v="2"/>
    <x v="4"/>
    <x v="0"/>
    <x v="0"/>
    <x v="0"/>
    <x v="0"/>
    <x v="0"/>
    <x v="0"/>
  </r>
  <r>
    <x v="1082"/>
    <x v="0"/>
    <x v="49"/>
    <x v="0"/>
    <x v="1"/>
    <x v="0"/>
    <x v="0"/>
    <x v="137"/>
    <x v="939"/>
    <x v="0"/>
    <x v="912"/>
    <x v="115"/>
    <x v="0"/>
    <x v="0"/>
    <x v="2"/>
    <x v="2"/>
    <x v="0"/>
    <x v="4"/>
    <x v="0"/>
    <x v="0"/>
    <x v="0"/>
    <x v="0"/>
    <x v="0"/>
    <x v="0"/>
  </r>
  <r>
    <x v="1083"/>
    <x v="0"/>
    <x v="49"/>
    <x v="0"/>
    <x v="1"/>
    <x v="0"/>
    <x v="0"/>
    <x v="137"/>
    <x v="940"/>
    <x v="0"/>
    <x v="913"/>
    <x v="115"/>
    <x v="0"/>
    <x v="0"/>
    <x v="2"/>
    <x v="2"/>
    <x v="0"/>
    <x v="4"/>
    <x v="0"/>
    <x v="0"/>
    <x v="0"/>
    <x v="0"/>
    <x v="0"/>
    <x v="0"/>
  </r>
  <r>
    <x v="1084"/>
    <x v="0"/>
    <x v="49"/>
    <x v="0"/>
    <x v="1"/>
    <x v="0"/>
    <x v="0"/>
    <x v="138"/>
    <x v="941"/>
    <x v="0"/>
    <x v="914"/>
    <x v="115"/>
    <x v="0"/>
    <x v="0"/>
    <x v="2"/>
    <x v="2"/>
    <x v="0"/>
    <x v="4"/>
    <x v="0"/>
    <x v="0"/>
    <x v="0"/>
    <x v="0"/>
    <x v="0"/>
    <x v="0"/>
  </r>
  <r>
    <x v="1085"/>
    <x v="0"/>
    <x v="48"/>
    <x v="0"/>
    <x v="0"/>
    <x v="0"/>
    <x v="0"/>
    <x v="137"/>
    <x v="942"/>
    <x v="0"/>
    <x v="915"/>
    <x v="116"/>
    <x v="0"/>
    <x v="0"/>
    <x v="2"/>
    <x v="0"/>
    <x v="2"/>
    <x v="4"/>
    <x v="0"/>
    <x v="0"/>
    <x v="0"/>
    <x v="0"/>
    <x v="0"/>
    <x v="0"/>
  </r>
  <r>
    <x v="1086"/>
    <x v="0"/>
    <x v="48"/>
    <x v="0"/>
    <x v="0"/>
    <x v="0"/>
    <x v="0"/>
    <x v="137"/>
    <x v="943"/>
    <x v="0"/>
    <x v="916"/>
    <x v="116"/>
    <x v="0"/>
    <x v="0"/>
    <x v="2"/>
    <x v="0"/>
    <x v="2"/>
    <x v="4"/>
    <x v="0"/>
    <x v="0"/>
    <x v="0"/>
    <x v="0"/>
    <x v="0"/>
    <x v="0"/>
  </r>
  <r>
    <x v="1087"/>
    <x v="0"/>
    <x v="48"/>
    <x v="0"/>
    <x v="0"/>
    <x v="0"/>
    <x v="0"/>
    <x v="137"/>
    <x v="944"/>
    <x v="0"/>
    <x v="917"/>
    <x v="116"/>
    <x v="0"/>
    <x v="0"/>
    <x v="2"/>
    <x v="0"/>
    <x v="2"/>
    <x v="4"/>
    <x v="0"/>
    <x v="0"/>
    <x v="0"/>
    <x v="0"/>
    <x v="0"/>
    <x v="0"/>
  </r>
  <r>
    <x v="1088"/>
    <x v="0"/>
    <x v="47"/>
    <x v="0"/>
    <x v="2"/>
    <x v="0"/>
    <x v="0"/>
    <x v="139"/>
    <x v="945"/>
    <x v="0"/>
    <x v="918"/>
    <x v="116"/>
    <x v="0"/>
    <x v="0"/>
    <x v="2"/>
    <x v="0"/>
    <x v="2"/>
    <x v="4"/>
    <x v="0"/>
    <x v="0"/>
    <x v="0"/>
    <x v="0"/>
    <x v="0"/>
    <x v="0"/>
  </r>
  <r>
    <x v="1089"/>
    <x v="0"/>
    <x v="47"/>
    <x v="0"/>
    <x v="4"/>
    <x v="0"/>
    <x v="0"/>
    <x v="139"/>
    <x v="946"/>
    <x v="0"/>
    <x v="919"/>
    <x v="116"/>
    <x v="0"/>
    <x v="0"/>
    <x v="2"/>
    <x v="0"/>
    <x v="2"/>
    <x v="4"/>
    <x v="0"/>
    <x v="0"/>
    <x v="0"/>
    <x v="0"/>
    <x v="0"/>
    <x v="0"/>
  </r>
  <r>
    <x v="1090"/>
    <x v="0"/>
    <x v="47"/>
    <x v="0"/>
    <x v="4"/>
    <x v="0"/>
    <x v="0"/>
    <x v="139"/>
    <x v="947"/>
    <x v="0"/>
    <x v="920"/>
    <x v="116"/>
    <x v="0"/>
    <x v="0"/>
    <x v="2"/>
    <x v="0"/>
    <x v="2"/>
    <x v="4"/>
    <x v="0"/>
    <x v="0"/>
    <x v="0"/>
    <x v="0"/>
    <x v="0"/>
    <x v="0"/>
  </r>
  <r>
    <x v="1091"/>
    <x v="0"/>
    <x v="47"/>
    <x v="0"/>
    <x v="4"/>
    <x v="0"/>
    <x v="0"/>
    <x v="139"/>
    <x v="948"/>
    <x v="0"/>
    <x v="921"/>
    <x v="116"/>
    <x v="0"/>
    <x v="0"/>
    <x v="2"/>
    <x v="0"/>
    <x v="2"/>
    <x v="4"/>
    <x v="0"/>
    <x v="0"/>
    <x v="0"/>
    <x v="0"/>
    <x v="0"/>
    <x v="0"/>
  </r>
  <r>
    <x v="1092"/>
    <x v="0"/>
    <x v="47"/>
    <x v="0"/>
    <x v="4"/>
    <x v="0"/>
    <x v="0"/>
    <x v="139"/>
    <x v="949"/>
    <x v="0"/>
    <x v="922"/>
    <x v="116"/>
    <x v="0"/>
    <x v="0"/>
    <x v="2"/>
    <x v="0"/>
    <x v="2"/>
    <x v="4"/>
    <x v="0"/>
    <x v="0"/>
    <x v="0"/>
    <x v="0"/>
    <x v="0"/>
    <x v="0"/>
  </r>
  <r>
    <x v="1093"/>
    <x v="0"/>
    <x v="50"/>
    <x v="0"/>
    <x v="3"/>
    <x v="0"/>
    <x v="0"/>
    <x v="0"/>
    <x v="950"/>
    <x v="0"/>
    <x v="923"/>
    <x v="116"/>
    <x v="0"/>
    <x v="0"/>
    <x v="2"/>
    <x v="0"/>
    <x v="2"/>
    <x v="4"/>
    <x v="0"/>
    <x v="0"/>
    <x v="0"/>
    <x v="0"/>
    <x v="0"/>
    <x v="0"/>
  </r>
  <r>
    <x v="1094"/>
    <x v="0"/>
    <x v="50"/>
    <x v="0"/>
    <x v="3"/>
    <x v="0"/>
    <x v="0"/>
    <x v="0"/>
    <x v="951"/>
    <x v="0"/>
    <x v="924"/>
    <x v="116"/>
    <x v="0"/>
    <x v="0"/>
    <x v="2"/>
    <x v="0"/>
    <x v="2"/>
    <x v="4"/>
    <x v="0"/>
    <x v="0"/>
    <x v="0"/>
    <x v="0"/>
    <x v="0"/>
    <x v="0"/>
  </r>
  <r>
    <x v="1095"/>
    <x v="0"/>
    <x v="50"/>
    <x v="0"/>
    <x v="3"/>
    <x v="0"/>
    <x v="0"/>
    <x v="0"/>
    <x v="952"/>
    <x v="0"/>
    <x v="925"/>
    <x v="116"/>
    <x v="0"/>
    <x v="0"/>
    <x v="2"/>
    <x v="0"/>
    <x v="2"/>
    <x v="4"/>
    <x v="0"/>
    <x v="0"/>
    <x v="0"/>
    <x v="0"/>
    <x v="0"/>
    <x v="0"/>
  </r>
  <r>
    <x v="1096"/>
    <x v="0"/>
    <x v="47"/>
    <x v="0"/>
    <x v="3"/>
    <x v="0"/>
    <x v="0"/>
    <x v="0"/>
    <x v="953"/>
    <x v="0"/>
    <x v="926"/>
    <x v="116"/>
    <x v="0"/>
    <x v="0"/>
    <x v="2"/>
    <x v="0"/>
    <x v="2"/>
    <x v="4"/>
    <x v="0"/>
    <x v="0"/>
    <x v="0"/>
    <x v="0"/>
    <x v="0"/>
    <x v="0"/>
  </r>
  <r>
    <x v="1097"/>
    <x v="0"/>
    <x v="47"/>
    <x v="0"/>
    <x v="3"/>
    <x v="0"/>
    <x v="0"/>
    <x v="0"/>
    <x v="954"/>
    <x v="0"/>
    <x v="927"/>
    <x v="116"/>
    <x v="0"/>
    <x v="0"/>
    <x v="2"/>
    <x v="0"/>
    <x v="2"/>
    <x v="4"/>
    <x v="0"/>
    <x v="0"/>
    <x v="0"/>
    <x v="0"/>
    <x v="0"/>
    <x v="0"/>
  </r>
  <r>
    <x v="1098"/>
    <x v="0"/>
    <x v="50"/>
    <x v="0"/>
    <x v="3"/>
    <x v="0"/>
    <x v="0"/>
    <x v="62"/>
    <x v="955"/>
    <x v="0"/>
    <x v="928"/>
    <x v="116"/>
    <x v="0"/>
    <x v="0"/>
    <x v="2"/>
    <x v="0"/>
    <x v="2"/>
    <x v="4"/>
    <x v="0"/>
    <x v="0"/>
    <x v="0"/>
    <x v="0"/>
    <x v="0"/>
    <x v="0"/>
  </r>
  <r>
    <x v="1099"/>
    <x v="0"/>
    <x v="50"/>
    <x v="0"/>
    <x v="3"/>
    <x v="0"/>
    <x v="0"/>
    <x v="62"/>
    <x v="896"/>
    <x v="0"/>
    <x v="869"/>
    <x v="116"/>
    <x v="0"/>
    <x v="0"/>
    <x v="2"/>
    <x v="0"/>
    <x v="2"/>
    <x v="4"/>
    <x v="0"/>
    <x v="0"/>
    <x v="0"/>
    <x v="0"/>
    <x v="0"/>
    <x v="0"/>
  </r>
  <r>
    <x v="1100"/>
    <x v="0"/>
    <x v="50"/>
    <x v="0"/>
    <x v="3"/>
    <x v="0"/>
    <x v="0"/>
    <x v="140"/>
    <x v="956"/>
    <x v="0"/>
    <x v="929"/>
    <x v="73"/>
    <x v="0"/>
    <x v="3"/>
    <x v="2"/>
    <x v="0"/>
    <x v="2"/>
    <x v="4"/>
    <x v="0"/>
    <x v="0"/>
    <x v="0"/>
    <x v="0"/>
    <x v="0"/>
    <x v="0"/>
  </r>
  <r>
    <x v="1101"/>
    <x v="0"/>
    <x v="50"/>
    <x v="0"/>
    <x v="3"/>
    <x v="0"/>
    <x v="0"/>
    <x v="134"/>
    <x v="928"/>
    <x v="0"/>
    <x v="901"/>
    <x v="116"/>
    <x v="0"/>
    <x v="0"/>
    <x v="2"/>
    <x v="0"/>
    <x v="2"/>
    <x v="4"/>
    <x v="0"/>
    <x v="0"/>
    <x v="0"/>
    <x v="0"/>
    <x v="0"/>
    <x v="0"/>
  </r>
  <r>
    <x v="1102"/>
    <x v="0"/>
    <x v="50"/>
    <x v="0"/>
    <x v="3"/>
    <x v="0"/>
    <x v="0"/>
    <x v="135"/>
    <x v="957"/>
    <x v="0"/>
    <x v="902"/>
    <x v="116"/>
    <x v="0"/>
    <x v="0"/>
    <x v="2"/>
    <x v="0"/>
    <x v="2"/>
    <x v="4"/>
    <x v="0"/>
    <x v="0"/>
    <x v="0"/>
    <x v="0"/>
    <x v="0"/>
    <x v="0"/>
  </r>
  <r>
    <x v="1103"/>
    <x v="0"/>
    <x v="50"/>
    <x v="0"/>
    <x v="3"/>
    <x v="0"/>
    <x v="0"/>
    <x v="135"/>
    <x v="930"/>
    <x v="0"/>
    <x v="903"/>
    <x v="116"/>
    <x v="0"/>
    <x v="0"/>
    <x v="2"/>
    <x v="0"/>
    <x v="2"/>
    <x v="4"/>
    <x v="0"/>
    <x v="0"/>
    <x v="0"/>
    <x v="0"/>
    <x v="0"/>
    <x v="0"/>
  </r>
  <r>
    <x v="1104"/>
    <x v="0"/>
    <x v="50"/>
    <x v="0"/>
    <x v="3"/>
    <x v="0"/>
    <x v="0"/>
    <x v="141"/>
    <x v="922"/>
    <x v="0"/>
    <x v="895"/>
    <x v="116"/>
    <x v="0"/>
    <x v="0"/>
    <x v="2"/>
    <x v="0"/>
    <x v="2"/>
    <x v="4"/>
    <x v="0"/>
    <x v="0"/>
    <x v="0"/>
    <x v="0"/>
    <x v="0"/>
    <x v="0"/>
  </r>
  <r>
    <x v="1105"/>
    <x v="0"/>
    <x v="50"/>
    <x v="0"/>
    <x v="3"/>
    <x v="2"/>
    <x v="0"/>
    <x v="141"/>
    <x v="958"/>
    <x v="0"/>
    <x v="930"/>
    <x v="116"/>
    <x v="0"/>
    <x v="0"/>
    <x v="2"/>
    <x v="0"/>
    <x v="2"/>
    <x v="4"/>
    <x v="0"/>
    <x v="0"/>
    <x v="0"/>
    <x v="0"/>
    <x v="0"/>
    <x v="0"/>
  </r>
  <r>
    <x v="1106"/>
    <x v="0"/>
    <x v="50"/>
    <x v="0"/>
    <x v="3"/>
    <x v="0"/>
    <x v="0"/>
    <x v="128"/>
    <x v="959"/>
    <x v="0"/>
    <x v="931"/>
    <x v="116"/>
    <x v="0"/>
    <x v="0"/>
    <x v="2"/>
    <x v="0"/>
    <x v="2"/>
    <x v="4"/>
    <x v="0"/>
    <x v="0"/>
    <x v="0"/>
    <x v="0"/>
    <x v="0"/>
    <x v="0"/>
  </r>
  <r>
    <x v="1107"/>
    <x v="0"/>
    <x v="50"/>
    <x v="0"/>
    <x v="3"/>
    <x v="0"/>
    <x v="0"/>
    <x v="128"/>
    <x v="901"/>
    <x v="0"/>
    <x v="932"/>
    <x v="116"/>
    <x v="0"/>
    <x v="0"/>
    <x v="2"/>
    <x v="0"/>
    <x v="2"/>
    <x v="4"/>
    <x v="0"/>
    <x v="0"/>
    <x v="0"/>
    <x v="0"/>
    <x v="0"/>
    <x v="0"/>
  </r>
  <r>
    <x v="1108"/>
    <x v="0"/>
    <x v="50"/>
    <x v="0"/>
    <x v="3"/>
    <x v="0"/>
    <x v="0"/>
    <x v="128"/>
    <x v="902"/>
    <x v="0"/>
    <x v="875"/>
    <x v="116"/>
    <x v="0"/>
    <x v="0"/>
    <x v="2"/>
    <x v="0"/>
    <x v="2"/>
    <x v="4"/>
    <x v="0"/>
    <x v="0"/>
    <x v="0"/>
    <x v="0"/>
    <x v="0"/>
    <x v="0"/>
  </r>
  <r>
    <x v="1109"/>
    <x v="0"/>
    <x v="50"/>
    <x v="0"/>
    <x v="3"/>
    <x v="0"/>
    <x v="0"/>
    <x v="128"/>
    <x v="903"/>
    <x v="0"/>
    <x v="876"/>
    <x v="116"/>
    <x v="0"/>
    <x v="0"/>
    <x v="2"/>
    <x v="0"/>
    <x v="2"/>
    <x v="4"/>
    <x v="0"/>
    <x v="0"/>
    <x v="0"/>
    <x v="0"/>
    <x v="0"/>
    <x v="0"/>
  </r>
  <r>
    <x v="1110"/>
    <x v="0"/>
    <x v="50"/>
    <x v="0"/>
    <x v="3"/>
    <x v="0"/>
    <x v="0"/>
    <x v="142"/>
    <x v="960"/>
    <x v="0"/>
    <x v="933"/>
    <x v="116"/>
    <x v="0"/>
    <x v="0"/>
    <x v="2"/>
    <x v="0"/>
    <x v="2"/>
    <x v="4"/>
    <x v="0"/>
    <x v="0"/>
    <x v="0"/>
    <x v="0"/>
    <x v="0"/>
    <x v="0"/>
  </r>
  <r>
    <x v="1111"/>
    <x v="0"/>
    <x v="50"/>
    <x v="0"/>
    <x v="3"/>
    <x v="0"/>
    <x v="0"/>
    <x v="142"/>
    <x v="905"/>
    <x v="0"/>
    <x v="878"/>
    <x v="116"/>
    <x v="0"/>
    <x v="0"/>
    <x v="2"/>
    <x v="0"/>
    <x v="2"/>
    <x v="4"/>
    <x v="0"/>
    <x v="0"/>
    <x v="0"/>
    <x v="0"/>
    <x v="0"/>
    <x v="0"/>
  </r>
  <r>
    <x v="1112"/>
    <x v="0"/>
    <x v="50"/>
    <x v="0"/>
    <x v="3"/>
    <x v="0"/>
    <x v="0"/>
    <x v="142"/>
    <x v="961"/>
    <x v="0"/>
    <x v="934"/>
    <x v="116"/>
    <x v="0"/>
    <x v="0"/>
    <x v="2"/>
    <x v="0"/>
    <x v="2"/>
    <x v="4"/>
    <x v="0"/>
    <x v="0"/>
    <x v="0"/>
    <x v="0"/>
    <x v="0"/>
    <x v="0"/>
  </r>
  <r>
    <x v="1113"/>
    <x v="0"/>
    <x v="50"/>
    <x v="0"/>
    <x v="3"/>
    <x v="0"/>
    <x v="0"/>
    <x v="142"/>
    <x v="907"/>
    <x v="0"/>
    <x v="880"/>
    <x v="116"/>
    <x v="0"/>
    <x v="0"/>
    <x v="2"/>
    <x v="0"/>
    <x v="2"/>
    <x v="4"/>
    <x v="0"/>
    <x v="0"/>
    <x v="0"/>
    <x v="0"/>
    <x v="0"/>
    <x v="0"/>
  </r>
  <r>
    <x v="1114"/>
    <x v="0"/>
    <x v="50"/>
    <x v="0"/>
    <x v="3"/>
    <x v="0"/>
    <x v="0"/>
    <x v="130"/>
    <x v="962"/>
    <x v="0"/>
    <x v="935"/>
    <x v="116"/>
    <x v="0"/>
    <x v="0"/>
    <x v="2"/>
    <x v="0"/>
    <x v="2"/>
    <x v="4"/>
    <x v="0"/>
    <x v="0"/>
    <x v="0"/>
    <x v="0"/>
    <x v="0"/>
    <x v="0"/>
  </r>
  <r>
    <x v="1115"/>
    <x v="0"/>
    <x v="50"/>
    <x v="0"/>
    <x v="3"/>
    <x v="0"/>
    <x v="0"/>
    <x v="143"/>
    <x v="963"/>
    <x v="0"/>
    <x v="936"/>
    <x v="116"/>
    <x v="0"/>
    <x v="0"/>
    <x v="2"/>
    <x v="0"/>
    <x v="2"/>
    <x v="4"/>
    <x v="0"/>
    <x v="0"/>
    <x v="0"/>
    <x v="0"/>
    <x v="0"/>
    <x v="0"/>
  </r>
  <r>
    <x v="1116"/>
    <x v="0"/>
    <x v="50"/>
    <x v="0"/>
    <x v="3"/>
    <x v="0"/>
    <x v="0"/>
    <x v="143"/>
    <x v="964"/>
    <x v="0"/>
    <x v="937"/>
    <x v="116"/>
    <x v="0"/>
    <x v="0"/>
    <x v="2"/>
    <x v="0"/>
    <x v="2"/>
    <x v="4"/>
    <x v="0"/>
    <x v="0"/>
    <x v="0"/>
    <x v="0"/>
    <x v="0"/>
    <x v="0"/>
  </r>
  <r>
    <x v="1117"/>
    <x v="0"/>
    <x v="50"/>
    <x v="0"/>
    <x v="3"/>
    <x v="0"/>
    <x v="0"/>
    <x v="144"/>
    <x v="965"/>
    <x v="0"/>
    <x v="938"/>
    <x v="116"/>
    <x v="0"/>
    <x v="0"/>
    <x v="2"/>
    <x v="0"/>
    <x v="2"/>
    <x v="4"/>
    <x v="0"/>
    <x v="0"/>
    <x v="0"/>
    <x v="0"/>
    <x v="0"/>
    <x v="0"/>
  </r>
  <r>
    <x v="1118"/>
    <x v="0"/>
    <x v="50"/>
    <x v="0"/>
    <x v="3"/>
    <x v="0"/>
    <x v="0"/>
    <x v="136"/>
    <x v="933"/>
    <x v="0"/>
    <x v="906"/>
    <x v="116"/>
    <x v="0"/>
    <x v="0"/>
    <x v="2"/>
    <x v="0"/>
    <x v="2"/>
    <x v="4"/>
    <x v="0"/>
    <x v="0"/>
    <x v="0"/>
    <x v="0"/>
    <x v="0"/>
    <x v="0"/>
  </r>
  <r>
    <x v="1119"/>
    <x v="0"/>
    <x v="50"/>
    <x v="0"/>
    <x v="3"/>
    <x v="0"/>
    <x v="0"/>
    <x v="136"/>
    <x v="934"/>
    <x v="0"/>
    <x v="907"/>
    <x v="116"/>
    <x v="0"/>
    <x v="0"/>
    <x v="2"/>
    <x v="0"/>
    <x v="2"/>
    <x v="4"/>
    <x v="0"/>
    <x v="0"/>
    <x v="0"/>
    <x v="0"/>
    <x v="0"/>
    <x v="0"/>
  </r>
  <r>
    <x v="1120"/>
    <x v="0"/>
    <x v="50"/>
    <x v="0"/>
    <x v="3"/>
    <x v="0"/>
    <x v="0"/>
    <x v="136"/>
    <x v="935"/>
    <x v="0"/>
    <x v="908"/>
    <x v="116"/>
    <x v="0"/>
    <x v="0"/>
    <x v="2"/>
    <x v="0"/>
    <x v="2"/>
    <x v="4"/>
    <x v="0"/>
    <x v="0"/>
    <x v="0"/>
    <x v="0"/>
    <x v="0"/>
    <x v="0"/>
  </r>
  <r>
    <x v="1121"/>
    <x v="0"/>
    <x v="50"/>
    <x v="0"/>
    <x v="3"/>
    <x v="0"/>
    <x v="0"/>
    <x v="33"/>
    <x v="936"/>
    <x v="0"/>
    <x v="909"/>
    <x v="116"/>
    <x v="0"/>
    <x v="0"/>
    <x v="2"/>
    <x v="0"/>
    <x v="2"/>
    <x v="4"/>
    <x v="0"/>
    <x v="0"/>
    <x v="0"/>
    <x v="0"/>
    <x v="0"/>
    <x v="0"/>
  </r>
  <r>
    <x v="1122"/>
    <x v="0"/>
    <x v="50"/>
    <x v="0"/>
    <x v="3"/>
    <x v="0"/>
    <x v="0"/>
    <x v="33"/>
    <x v="937"/>
    <x v="0"/>
    <x v="910"/>
    <x v="116"/>
    <x v="0"/>
    <x v="0"/>
    <x v="2"/>
    <x v="0"/>
    <x v="2"/>
    <x v="4"/>
    <x v="0"/>
    <x v="0"/>
    <x v="0"/>
    <x v="0"/>
    <x v="0"/>
    <x v="0"/>
  </r>
  <r>
    <x v="1123"/>
    <x v="0"/>
    <x v="50"/>
    <x v="0"/>
    <x v="3"/>
    <x v="0"/>
    <x v="0"/>
    <x v="145"/>
    <x v="966"/>
    <x v="0"/>
    <x v="939"/>
    <x v="116"/>
    <x v="0"/>
    <x v="0"/>
    <x v="2"/>
    <x v="0"/>
    <x v="2"/>
    <x v="4"/>
    <x v="0"/>
    <x v="0"/>
    <x v="0"/>
    <x v="0"/>
    <x v="0"/>
    <x v="0"/>
  </r>
  <r>
    <x v="1124"/>
    <x v="0"/>
    <x v="50"/>
    <x v="0"/>
    <x v="3"/>
    <x v="0"/>
    <x v="0"/>
    <x v="145"/>
    <x v="967"/>
    <x v="0"/>
    <x v="940"/>
    <x v="116"/>
    <x v="0"/>
    <x v="0"/>
    <x v="2"/>
    <x v="0"/>
    <x v="2"/>
    <x v="4"/>
    <x v="0"/>
    <x v="0"/>
    <x v="0"/>
    <x v="0"/>
    <x v="0"/>
    <x v="0"/>
  </r>
  <r>
    <x v="1125"/>
    <x v="0"/>
    <x v="50"/>
    <x v="0"/>
    <x v="3"/>
    <x v="0"/>
    <x v="0"/>
    <x v="40"/>
    <x v="968"/>
    <x v="0"/>
    <x v="941"/>
    <x v="116"/>
    <x v="0"/>
    <x v="0"/>
    <x v="2"/>
    <x v="0"/>
    <x v="2"/>
    <x v="4"/>
    <x v="0"/>
    <x v="0"/>
    <x v="0"/>
    <x v="0"/>
    <x v="0"/>
    <x v="0"/>
  </r>
  <r>
    <x v="1126"/>
    <x v="0"/>
    <x v="50"/>
    <x v="0"/>
    <x v="3"/>
    <x v="0"/>
    <x v="0"/>
    <x v="40"/>
    <x v="969"/>
    <x v="0"/>
    <x v="942"/>
    <x v="116"/>
    <x v="0"/>
    <x v="0"/>
    <x v="2"/>
    <x v="0"/>
    <x v="2"/>
    <x v="4"/>
    <x v="0"/>
    <x v="0"/>
    <x v="0"/>
    <x v="0"/>
    <x v="0"/>
    <x v="0"/>
  </r>
  <r>
    <x v="1127"/>
    <x v="0"/>
    <x v="50"/>
    <x v="0"/>
    <x v="3"/>
    <x v="0"/>
    <x v="0"/>
    <x v="40"/>
    <x v="970"/>
    <x v="0"/>
    <x v="943"/>
    <x v="116"/>
    <x v="0"/>
    <x v="0"/>
    <x v="2"/>
    <x v="0"/>
    <x v="2"/>
    <x v="4"/>
    <x v="0"/>
    <x v="0"/>
    <x v="0"/>
    <x v="0"/>
    <x v="0"/>
    <x v="0"/>
  </r>
  <r>
    <x v="1128"/>
    <x v="0"/>
    <x v="50"/>
    <x v="0"/>
    <x v="3"/>
    <x v="0"/>
    <x v="0"/>
    <x v="40"/>
    <x v="971"/>
    <x v="0"/>
    <x v="944"/>
    <x v="116"/>
    <x v="0"/>
    <x v="0"/>
    <x v="2"/>
    <x v="0"/>
    <x v="2"/>
    <x v="4"/>
    <x v="0"/>
    <x v="0"/>
    <x v="0"/>
    <x v="0"/>
    <x v="0"/>
    <x v="0"/>
  </r>
  <r>
    <x v="1129"/>
    <x v="0"/>
    <x v="50"/>
    <x v="0"/>
    <x v="3"/>
    <x v="0"/>
    <x v="0"/>
    <x v="1"/>
    <x v="972"/>
    <x v="0"/>
    <x v="945"/>
    <x v="124"/>
    <x v="0"/>
    <x v="0"/>
    <x v="2"/>
    <x v="0"/>
    <x v="2"/>
    <x v="4"/>
    <x v="0"/>
    <x v="0"/>
    <x v="0"/>
    <x v="0"/>
    <x v="0"/>
    <x v="0"/>
  </r>
  <r>
    <x v="1130"/>
    <x v="0"/>
    <x v="51"/>
    <x v="0"/>
    <x v="0"/>
    <x v="0"/>
    <x v="0"/>
    <x v="146"/>
    <x v="973"/>
    <x v="0"/>
    <x v="946"/>
    <x v="116"/>
    <x v="0"/>
    <x v="0"/>
    <x v="2"/>
    <x v="0"/>
    <x v="2"/>
    <x v="4"/>
    <x v="0"/>
    <x v="0"/>
    <x v="0"/>
    <x v="0"/>
    <x v="0"/>
    <x v="0"/>
  </r>
  <r>
    <x v="1131"/>
    <x v="0"/>
    <x v="47"/>
    <x v="0"/>
    <x v="0"/>
    <x v="0"/>
    <x v="0"/>
    <x v="147"/>
    <x v="974"/>
    <x v="0"/>
    <x v="947"/>
    <x v="116"/>
    <x v="0"/>
    <x v="0"/>
    <x v="2"/>
    <x v="0"/>
    <x v="2"/>
    <x v="4"/>
    <x v="0"/>
    <x v="0"/>
    <x v="0"/>
    <x v="0"/>
    <x v="0"/>
    <x v="0"/>
  </r>
  <r>
    <x v="1132"/>
    <x v="0"/>
    <x v="47"/>
    <x v="0"/>
    <x v="0"/>
    <x v="0"/>
    <x v="0"/>
    <x v="43"/>
    <x v="975"/>
    <x v="0"/>
    <x v="948"/>
    <x v="116"/>
    <x v="0"/>
    <x v="0"/>
    <x v="2"/>
    <x v="0"/>
    <x v="2"/>
    <x v="4"/>
    <x v="0"/>
    <x v="0"/>
    <x v="0"/>
    <x v="0"/>
    <x v="0"/>
    <x v="0"/>
  </r>
  <r>
    <x v="1133"/>
    <x v="0"/>
    <x v="47"/>
    <x v="0"/>
    <x v="0"/>
    <x v="0"/>
    <x v="0"/>
    <x v="43"/>
    <x v="976"/>
    <x v="0"/>
    <x v="949"/>
    <x v="116"/>
    <x v="0"/>
    <x v="0"/>
    <x v="2"/>
    <x v="0"/>
    <x v="2"/>
    <x v="4"/>
    <x v="0"/>
    <x v="0"/>
    <x v="0"/>
    <x v="0"/>
    <x v="0"/>
    <x v="0"/>
  </r>
  <r>
    <x v="1134"/>
    <x v="0"/>
    <x v="47"/>
    <x v="0"/>
    <x v="0"/>
    <x v="0"/>
    <x v="0"/>
    <x v="43"/>
    <x v="977"/>
    <x v="0"/>
    <x v="950"/>
    <x v="116"/>
    <x v="0"/>
    <x v="0"/>
    <x v="2"/>
    <x v="0"/>
    <x v="2"/>
    <x v="2"/>
    <x v="0"/>
    <x v="0"/>
    <x v="0"/>
    <x v="0"/>
    <x v="0"/>
    <x v="0"/>
  </r>
  <r>
    <x v="1135"/>
    <x v="0"/>
    <x v="47"/>
    <x v="0"/>
    <x v="0"/>
    <x v="0"/>
    <x v="0"/>
    <x v="43"/>
    <x v="978"/>
    <x v="0"/>
    <x v="951"/>
    <x v="116"/>
    <x v="0"/>
    <x v="0"/>
    <x v="2"/>
    <x v="0"/>
    <x v="2"/>
    <x v="4"/>
    <x v="0"/>
    <x v="0"/>
    <x v="0"/>
    <x v="0"/>
    <x v="0"/>
    <x v="0"/>
  </r>
  <r>
    <x v="1136"/>
    <x v="0"/>
    <x v="47"/>
    <x v="0"/>
    <x v="0"/>
    <x v="0"/>
    <x v="0"/>
    <x v="43"/>
    <x v="979"/>
    <x v="0"/>
    <x v="952"/>
    <x v="116"/>
    <x v="0"/>
    <x v="0"/>
    <x v="2"/>
    <x v="0"/>
    <x v="2"/>
    <x v="4"/>
    <x v="0"/>
    <x v="0"/>
    <x v="0"/>
    <x v="0"/>
    <x v="0"/>
    <x v="0"/>
  </r>
  <r>
    <x v="1137"/>
    <x v="0"/>
    <x v="47"/>
    <x v="0"/>
    <x v="0"/>
    <x v="0"/>
    <x v="0"/>
    <x v="148"/>
    <x v="980"/>
    <x v="0"/>
    <x v="953"/>
    <x v="116"/>
    <x v="0"/>
    <x v="0"/>
    <x v="2"/>
    <x v="0"/>
    <x v="2"/>
    <x v="4"/>
    <x v="0"/>
    <x v="0"/>
    <x v="0"/>
    <x v="0"/>
    <x v="0"/>
    <x v="0"/>
  </r>
  <r>
    <x v="1138"/>
    <x v="0"/>
    <x v="47"/>
    <x v="0"/>
    <x v="0"/>
    <x v="0"/>
    <x v="0"/>
    <x v="148"/>
    <x v="981"/>
    <x v="0"/>
    <x v="954"/>
    <x v="116"/>
    <x v="0"/>
    <x v="0"/>
    <x v="2"/>
    <x v="0"/>
    <x v="2"/>
    <x v="4"/>
    <x v="0"/>
    <x v="0"/>
    <x v="0"/>
    <x v="0"/>
    <x v="0"/>
    <x v="0"/>
  </r>
  <r>
    <x v="1139"/>
    <x v="0"/>
    <x v="52"/>
    <x v="0"/>
    <x v="0"/>
    <x v="0"/>
    <x v="0"/>
    <x v="0"/>
    <x v="982"/>
    <x v="0"/>
    <x v="955"/>
    <x v="15"/>
    <x v="0"/>
    <x v="2"/>
    <x v="2"/>
    <x v="2"/>
    <x v="0"/>
    <x v="2"/>
    <x v="0"/>
    <x v="0"/>
    <x v="0"/>
    <x v="0"/>
    <x v="0"/>
    <x v="0"/>
  </r>
  <r>
    <x v="1140"/>
    <x v="0"/>
    <x v="52"/>
    <x v="0"/>
    <x v="0"/>
    <x v="1"/>
    <x v="0"/>
    <x v="0"/>
    <x v="983"/>
    <x v="0"/>
    <x v="956"/>
    <x v="25"/>
    <x v="0"/>
    <x v="2"/>
    <x v="2"/>
    <x v="2"/>
    <x v="0"/>
    <x v="0"/>
    <x v="0"/>
    <x v="0"/>
    <x v="0"/>
    <x v="0"/>
    <x v="0"/>
    <x v="0"/>
  </r>
  <r>
    <x v="1141"/>
    <x v="0"/>
    <x v="52"/>
    <x v="0"/>
    <x v="0"/>
    <x v="0"/>
    <x v="0"/>
    <x v="0"/>
    <x v="984"/>
    <x v="0"/>
    <x v="260"/>
    <x v="15"/>
    <x v="0"/>
    <x v="2"/>
    <x v="2"/>
    <x v="2"/>
    <x v="0"/>
    <x v="0"/>
    <x v="0"/>
    <x v="0"/>
    <x v="0"/>
    <x v="0"/>
    <x v="0"/>
    <x v="0"/>
  </r>
  <r>
    <x v="1142"/>
    <x v="0"/>
    <x v="52"/>
    <x v="0"/>
    <x v="0"/>
    <x v="0"/>
    <x v="0"/>
    <x v="0"/>
    <x v="985"/>
    <x v="0"/>
    <x v="260"/>
    <x v="15"/>
    <x v="0"/>
    <x v="2"/>
    <x v="2"/>
    <x v="2"/>
    <x v="0"/>
    <x v="0"/>
    <x v="0"/>
    <x v="0"/>
    <x v="0"/>
    <x v="0"/>
    <x v="0"/>
    <x v="0"/>
  </r>
  <r>
    <x v="1143"/>
    <x v="0"/>
    <x v="52"/>
    <x v="0"/>
    <x v="0"/>
    <x v="0"/>
    <x v="0"/>
    <x v="0"/>
    <x v="986"/>
    <x v="0"/>
    <x v="957"/>
    <x v="25"/>
    <x v="0"/>
    <x v="2"/>
    <x v="2"/>
    <x v="2"/>
    <x v="0"/>
    <x v="0"/>
    <x v="0"/>
    <x v="0"/>
    <x v="0"/>
    <x v="0"/>
    <x v="0"/>
    <x v="0"/>
  </r>
  <r>
    <x v="1144"/>
    <x v="0"/>
    <x v="52"/>
    <x v="0"/>
    <x v="0"/>
    <x v="0"/>
    <x v="0"/>
    <x v="0"/>
    <x v="987"/>
    <x v="0"/>
    <x v="958"/>
    <x v="15"/>
    <x v="0"/>
    <x v="2"/>
    <x v="2"/>
    <x v="2"/>
    <x v="0"/>
    <x v="1"/>
    <x v="0"/>
    <x v="0"/>
    <x v="0"/>
    <x v="0"/>
    <x v="0"/>
    <x v="0"/>
  </r>
  <r>
    <x v="1145"/>
    <x v="0"/>
    <x v="52"/>
    <x v="0"/>
    <x v="0"/>
    <x v="0"/>
    <x v="0"/>
    <x v="0"/>
    <x v="988"/>
    <x v="0"/>
    <x v="959"/>
    <x v="15"/>
    <x v="0"/>
    <x v="2"/>
    <x v="2"/>
    <x v="2"/>
    <x v="0"/>
    <x v="0"/>
    <x v="0"/>
    <x v="0"/>
    <x v="0"/>
    <x v="0"/>
    <x v="0"/>
    <x v="0"/>
  </r>
  <r>
    <x v="1146"/>
    <x v="0"/>
    <x v="53"/>
    <x v="0"/>
    <x v="0"/>
    <x v="3"/>
    <x v="0"/>
    <x v="0"/>
    <x v="989"/>
    <x v="0"/>
    <x v="960"/>
    <x v="15"/>
    <x v="0"/>
    <x v="2"/>
    <x v="2"/>
    <x v="2"/>
    <x v="0"/>
    <x v="0"/>
    <x v="0"/>
    <x v="0"/>
    <x v="0"/>
    <x v="0"/>
    <x v="0"/>
    <x v="0"/>
  </r>
  <r>
    <x v="1147"/>
    <x v="0"/>
    <x v="53"/>
    <x v="0"/>
    <x v="0"/>
    <x v="1"/>
    <x v="0"/>
    <x v="0"/>
    <x v="990"/>
    <x v="0"/>
    <x v="961"/>
    <x v="15"/>
    <x v="0"/>
    <x v="2"/>
    <x v="2"/>
    <x v="2"/>
    <x v="0"/>
    <x v="0"/>
    <x v="0"/>
    <x v="0"/>
    <x v="0"/>
    <x v="0"/>
    <x v="0"/>
    <x v="0"/>
  </r>
  <r>
    <x v="1148"/>
    <x v="0"/>
    <x v="53"/>
    <x v="0"/>
    <x v="0"/>
    <x v="0"/>
    <x v="0"/>
    <x v="0"/>
    <x v="991"/>
    <x v="0"/>
    <x v="962"/>
    <x v="15"/>
    <x v="0"/>
    <x v="2"/>
    <x v="2"/>
    <x v="2"/>
    <x v="0"/>
    <x v="2"/>
    <x v="0"/>
    <x v="0"/>
    <x v="0"/>
    <x v="0"/>
    <x v="0"/>
    <x v="0"/>
  </r>
  <r>
    <x v="1149"/>
    <x v="0"/>
    <x v="53"/>
    <x v="0"/>
    <x v="0"/>
    <x v="0"/>
    <x v="0"/>
    <x v="0"/>
    <x v="992"/>
    <x v="0"/>
    <x v="963"/>
    <x v="15"/>
    <x v="0"/>
    <x v="2"/>
    <x v="2"/>
    <x v="2"/>
    <x v="0"/>
    <x v="2"/>
    <x v="0"/>
    <x v="0"/>
    <x v="0"/>
    <x v="0"/>
    <x v="0"/>
    <x v="0"/>
  </r>
  <r>
    <x v="1150"/>
    <x v="0"/>
    <x v="53"/>
    <x v="0"/>
    <x v="0"/>
    <x v="0"/>
    <x v="0"/>
    <x v="0"/>
    <x v="993"/>
    <x v="0"/>
    <x v="964"/>
    <x v="15"/>
    <x v="0"/>
    <x v="2"/>
    <x v="2"/>
    <x v="2"/>
    <x v="0"/>
    <x v="2"/>
    <x v="0"/>
    <x v="0"/>
    <x v="0"/>
    <x v="0"/>
    <x v="0"/>
    <x v="0"/>
  </r>
  <r>
    <x v="1151"/>
    <x v="0"/>
    <x v="53"/>
    <x v="0"/>
    <x v="0"/>
    <x v="0"/>
    <x v="0"/>
    <x v="0"/>
    <x v="994"/>
    <x v="0"/>
    <x v="965"/>
    <x v="15"/>
    <x v="0"/>
    <x v="2"/>
    <x v="2"/>
    <x v="2"/>
    <x v="0"/>
    <x v="0"/>
    <x v="0"/>
    <x v="0"/>
    <x v="0"/>
    <x v="0"/>
    <x v="0"/>
    <x v="0"/>
  </r>
  <r>
    <x v="1152"/>
    <x v="0"/>
    <x v="53"/>
    <x v="0"/>
    <x v="0"/>
    <x v="0"/>
    <x v="0"/>
    <x v="0"/>
    <x v="995"/>
    <x v="0"/>
    <x v="966"/>
    <x v="15"/>
    <x v="0"/>
    <x v="2"/>
    <x v="2"/>
    <x v="2"/>
    <x v="0"/>
    <x v="1"/>
    <x v="0"/>
    <x v="0"/>
    <x v="0"/>
    <x v="0"/>
    <x v="0"/>
    <x v="0"/>
  </r>
  <r>
    <x v="1153"/>
    <x v="0"/>
    <x v="53"/>
    <x v="0"/>
    <x v="0"/>
    <x v="0"/>
    <x v="0"/>
    <x v="0"/>
    <x v="996"/>
    <x v="0"/>
    <x v="967"/>
    <x v="15"/>
    <x v="0"/>
    <x v="2"/>
    <x v="2"/>
    <x v="2"/>
    <x v="0"/>
    <x v="1"/>
    <x v="0"/>
    <x v="0"/>
    <x v="0"/>
    <x v="0"/>
    <x v="0"/>
    <x v="0"/>
  </r>
  <r>
    <x v="1154"/>
    <x v="0"/>
    <x v="53"/>
    <x v="0"/>
    <x v="0"/>
    <x v="0"/>
    <x v="0"/>
    <x v="0"/>
    <x v="997"/>
    <x v="0"/>
    <x v="968"/>
    <x v="15"/>
    <x v="0"/>
    <x v="2"/>
    <x v="2"/>
    <x v="2"/>
    <x v="0"/>
    <x v="1"/>
    <x v="0"/>
    <x v="0"/>
    <x v="0"/>
    <x v="0"/>
    <x v="0"/>
    <x v="0"/>
  </r>
  <r>
    <x v="1155"/>
    <x v="0"/>
    <x v="53"/>
    <x v="0"/>
    <x v="0"/>
    <x v="0"/>
    <x v="0"/>
    <x v="0"/>
    <x v="998"/>
    <x v="0"/>
    <x v="969"/>
    <x v="25"/>
    <x v="0"/>
    <x v="2"/>
    <x v="2"/>
    <x v="2"/>
    <x v="0"/>
    <x v="0"/>
    <x v="0"/>
    <x v="0"/>
    <x v="0"/>
    <x v="0"/>
    <x v="0"/>
    <x v="0"/>
  </r>
  <r>
    <x v="1156"/>
    <x v="0"/>
    <x v="53"/>
    <x v="0"/>
    <x v="0"/>
    <x v="0"/>
    <x v="0"/>
    <x v="0"/>
    <x v="999"/>
    <x v="0"/>
    <x v="970"/>
    <x v="15"/>
    <x v="0"/>
    <x v="2"/>
    <x v="2"/>
    <x v="2"/>
    <x v="0"/>
    <x v="0"/>
    <x v="0"/>
    <x v="0"/>
    <x v="0"/>
    <x v="0"/>
    <x v="0"/>
    <x v="0"/>
  </r>
  <r>
    <x v="1157"/>
    <x v="0"/>
    <x v="53"/>
    <x v="0"/>
    <x v="0"/>
    <x v="0"/>
    <x v="0"/>
    <x v="0"/>
    <x v="1000"/>
    <x v="0"/>
    <x v="971"/>
    <x v="15"/>
    <x v="0"/>
    <x v="2"/>
    <x v="2"/>
    <x v="2"/>
    <x v="0"/>
    <x v="0"/>
    <x v="0"/>
    <x v="0"/>
    <x v="0"/>
    <x v="0"/>
    <x v="0"/>
    <x v="0"/>
  </r>
  <r>
    <x v="1158"/>
    <x v="0"/>
    <x v="53"/>
    <x v="0"/>
    <x v="0"/>
    <x v="0"/>
    <x v="0"/>
    <x v="0"/>
    <x v="1001"/>
    <x v="0"/>
    <x v="972"/>
    <x v="15"/>
    <x v="0"/>
    <x v="2"/>
    <x v="2"/>
    <x v="2"/>
    <x v="0"/>
    <x v="0"/>
    <x v="0"/>
    <x v="0"/>
    <x v="0"/>
    <x v="0"/>
    <x v="0"/>
    <x v="0"/>
  </r>
  <r>
    <x v="1159"/>
    <x v="0"/>
    <x v="53"/>
    <x v="0"/>
    <x v="0"/>
    <x v="0"/>
    <x v="0"/>
    <x v="0"/>
    <x v="1002"/>
    <x v="0"/>
    <x v="973"/>
    <x v="15"/>
    <x v="0"/>
    <x v="2"/>
    <x v="2"/>
    <x v="2"/>
    <x v="0"/>
    <x v="0"/>
    <x v="0"/>
    <x v="0"/>
    <x v="0"/>
    <x v="0"/>
    <x v="0"/>
    <x v="0"/>
  </r>
  <r>
    <x v="1160"/>
    <x v="0"/>
    <x v="53"/>
    <x v="0"/>
    <x v="0"/>
    <x v="0"/>
    <x v="0"/>
    <x v="0"/>
    <x v="1003"/>
    <x v="0"/>
    <x v="974"/>
    <x v="15"/>
    <x v="0"/>
    <x v="2"/>
    <x v="2"/>
    <x v="2"/>
    <x v="0"/>
    <x v="0"/>
    <x v="0"/>
    <x v="0"/>
    <x v="0"/>
    <x v="0"/>
    <x v="0"/>
    <x v="0"/>
  </r>
  <r>
    <x v="1161"/>
    <x v="0"/>
    <x v="53"/>
    <x v="0"/>
    <x v="0"/>
    <x v="0"/>
    <x v="0"/>
    <x v="0"/>
    <x v="1004"/>
    <x v="0"/>
    <x v="975"/>
    <x v="125"/>
    <x v="0"/>
    <x v="2"/>
    <x v="2"/>
    <x v="1"/>
    <x v="1"/>
    <x v="2"/>
    <x v="0"/>
    <x v="0"/>
    <x v="0"/>
    <x v="0"/>
    <x v="0"/>
    <x v="0"/>
  </r>
  <r>
    <x v="1162"/>
    <x v="0"/>
    <x v="53"/>
    <x v="0"/>
    <x v="0"/>
    <x v="0"/>
    <x v="0"/>
    <x v="0"/>
    <x v="1005"/>
    <x v="0"/>
    <x v="976"/>
    <x v="15"/>
    <x v="0"/>
    <x v="2"/>
    <x v="2"/>
    <x v="2"/>
    <x v="0"/>
    <x v="0"/>
    <x v="0"/>
    <x v="0"/>
    <x v="0"/>
    <x v="0"/>
    <x v="0"/>
    <x v="0"/>
  </r>
  <r>
    <x v="1163"/>
    <x v="0"/>
    <x v="53"/>
    <x v="0"/>
    <x v="0"/>
    <x v="0"/>
    <x v="0"/>
    <x v="0"/>
    <x v="1006"/>
    <x v="0"/>
    <x v="977"/>
    <x v="15"/>
    <x v="0"/>
    <x v="2"/>
    <x v="2"/>
    <x v="2"/>
    <x v="0"/>
    <x v="0"/>
    <x v="0"/>
    <x v="0"/>
    <x v="0"/>
    <x v="0"/>
    <x v="0"/>
    <x v="0"/>
  </r>
  <r>
    <x v="1164"/>
    <x v="0"/>
    <x v="53"/>
    <x v="0"/>
    <x v="0"/>
    <x v="0"/>
    <x v="0"/>
    <x v="0"/>
    <x v="1007"/>
    <x v="0"/>
    <x v="978"/>
    <x v="15"/>
    <x v="0"/>
    <x v="2"/>
    <x v="2"/>
    <x v="2"/>
    <x v="0"/>
    <x v="0"/>
    <x v="0"/>
    <x v="0"/>
    <x v="0"/>
    <x v="0"/>
    <x v="0"/>
    <x v="0"/>
  </r>
  <r>
    <x v="1165"/>
    <x v="0"/>
    <x v="53"/>
    <x v="0"/>
    <x v="0"/>
    <x v="0"/>
    <x v="0"/>
    <x v="0"/>
    <x v="1008"/>
    <x v="0"/>
    <x v="979"/>
    <x v="15"/>
    <x v="0"/>
    <x v="2"/>
    <x v="2"/>
    <x v="2"/>
    <x v="0"/>
    <x v="1"/>
    <x v="0"/>
    <x v="0"/>
    <x v="0"/>
    <x v="0"/>
    <x v="0"/>
    <x v="0"/>
  </r>
  <r>
    <x v="1166"/>
    <x v="0"/>
    <x v="53"/>
    <x v="0"/>
    <x v="0"/>
    <x v="0"/>
    <x v="0"/>
    <x v="0"/>
    <x v="1009"/>
    <x v="0"/>
    <x v="980"/>
    <x v="15"/>
    <x v="0"/>
    <x v="2"/>
    <x v="2"/>
    <x v="2"/>
    <x v="0"/>
    <x v="0"/>
    <x v="0"/>
    <x v="0"/>
    <x v="0"/>
    <x v="0"/>
    <x v="0"/>
    <x v="0"/>
  </r>
  <r>
    <x v="1167"/>
    <x v="0"/>
    <x v="53"/>
    <x v="0"/>
    <x v="0"/>
    <x v="0"/>
    <x v="0"/>
    <x v="0"/>
    <x v="1010"/>
    <x v="0"/>
    <x v="981"/>
    <x v="15"/>
    <x v="0"/>
    <x v="2"/>
    <x v="2"/>
    <x v="2"/>
    <x v="0"/>
    <x v="0"/>
    <x v="0"/>
    <x v="0"/>
    <x v="0"/>
    <x v="0"/>
    <x v="0"/>
    <x v="0"/>
  </r>
  <r>
    <x v="1168"/>
    <x v="0"/>
    <x v="53"/>
    <x v="0"/>
    <x v="0"/>
    <x v="0"/>
    <x v="0"/>
    <x v="0"/>
    <x v="1011"/>
    <x v="0"/>
    <x v="394"/>
    <x v="15"/>
    <x v="0"/>
    <x v="2"/>
    <x v="2"/>
    <x v="2"/>
    <x v="0"/>
    <x v="0"/>
    <x v="0"/>
    <x v="0"/>
    <x v="0"/>
    <x v="0"/>
    <x v="0"/>
    <x v="0"/>
  </r>
  <r>
    <x v="1169"/>
    <x v="0"/>
    <x v="52"/>
    <x v="0"/>
    <x v="0"/>
    <x v="0"/>
    <x v="0"/>
    <x v="0"/>
    <x v="1012"/>
    <x v="0"/>
    <x v="982"/>
    <x v="15"/>
    <x v="0"/>
    <x v="2"/>
    <x v="2"/>
    <x v="2"/>
    <x v="0"/>
    <x v="0"/>
    <x v="0"/>
    <x v="0"/>
    <x v="0"/>
    <x v="0"/>
    <x v="0"/>
    <x v="0"/>
  </r>
  <r>
    <x v="1170"/>
    <x v="0"/>
    <x v="52"/>
    <x v="0"/>
    <x v="0"/>
    <x v="0"/>
    <x v="0"/>
    <x v="0"/>
    <x v="1013"/>
    <x v="0"/>
    <x v="396"/>
    <x v="15"/>
    <x v="0"/>
    <x v="2"/>
    <x v="2"/>
    <x v="2"/>
    <x v="0"/>
    <x v="1"/>
    <x v="0"/>
    <x v="0"/>
    <x v="0"/>
    <x v="0"/>
    <x v="0"/>
    <x v="0"/>
  </r>
  <r>
    <x v="1171"/>
    <x v="0"/>
    <x v="52"/>
    <x v="0"/>
    <x v="0"/>
    <x v="0"/>
    <x v="0"/>
    <x v="0"/>
    <x v="1014"/>
    <x v="0"/>
    <x v="983"/>
    <x v="15"/>
    <x v="0"/>
    <x v="2"/>
    <x v="2"/>
    <x v="2"/>
    <x v="0"/>
    <x v="0"/>
    <x v="0"/>
    <x v="0"/>
    <x v="0"/>
    <x v="0"/>
    <x v="0"/>
    <x v="0"/>
  </r>
  <r>
    <x v="1172"/>
    <x v="0"/>
    <x v="52"/>
    <x v="0"/>
    <x v="0"/>
    <x v="0"/>
    <x v="0"/>
    <x v="0"/>
    <x v="1015"/>
    <x v="0"/>
    <x v="984"/>
    <x v="15"/>
    <x v="0"/>
    <x v="2"/>
    <x v="2"/>
    <x v="2"/>
    <x v="0"/>
    <x v="0"/>
    <x v="0"/>
    <x v="0"/>
    <x v="0"/>
    <x v="0"/>
    <x v="0"/>
    <x v="0"/>
  </r>
  <r>
    <x v="1173"/>
    <x v="0"/>
    <x v="54"/>
    <x v="0"/>
    <x v="0"/>
    <x v="0"/>
    <x v="0"/>
    <x v="0"/>
    <x v="1016"/>
    <x v="0"/>
    <x v="985"/>
    <x v="15"/>
    <x v="0"/>
    <x v="2"/>
    <x v="2"/>
    <x v="2"/>
    <x v="0"/>
    <x v="0"/>
    <x v="0"/>
    <x v="0"/>
    <x v="0"/>
    <x v="0"/>
    <x v="0"/>
    <x v="0"/>
  </r>
  <r>
    <x v="1174"/>
    <x v="0"/>
    <x v="54"/>
    <x v="0"/>
    <x v="0"/>
    <x v="1"/>
    <x v="0"/>
    <x v="0"/>
    <x v="1017"/>
    <x v="0"/>
    <x v="986"/>
    <x v="126"/>
    <x v="0"/>
    <x v="2"/>
    <x v="2"/>
    <x v="2"/>
    <x v="0"/>
    <x v="0"/>
    <x v="0"/>
    <x v="0"/>
    <x v="0"/>
    <x v="0"/>
    <x v="0"/>
    <x v="0"/>
  </r>
  <r>
    <x v="1175"/>
    <x v="0"/>
    <x v="54"/>
    <x v="0"/>
    <x v="0"/>
    <x v="0"/>
    <x v="0"/>
    <x v="0"/>
    <x v="1018"/>
    <x v="0"/>
    <x v="987"/>
    <x v="15"/>
    <x v="0"/>
    <x v="2"/>
    <x v="2"/>
    <x v="2"/>
    <x v="0"/>
    <x v="1"/>
    <x v="0"/>
    <x v="0"/>
    <x v="0"/>
    <x v="0"/>
    <x v="0"/>
    <x v="0"/>
  </r>
  <r>
    <x v="1176"/>
    <x v="0"/>
    <x v="54"/>
    <x v="0"/>
    <x v="0"/>
    <x v="0"/>
    <x v="0"/>
    <x v="0"/>
    <x v="1019"/>
    <x v="0"/>
    <x v="988"/>
    <x v="15"/>
    <x v="0"/>
    <x v="2"/>
    <x v="2"/>
    <x v="2"/>
    <x v="0"/>
    <x v="0"/>
    <x v="0"/>
    <x v="0"/>
    <x v="0"/>
    <x v="0"/>
    <x v="0"/>
    <x v="0"/>
  </r>
  <r>
    <x v="1177"/>
    <x v="0"/>
    <x v="23"/>
    <x v="0"/>
    <x v="0"/>
    <x v="0"/>
    <x v="0"/>
    <x v="0"/>
    <x v="1020"/>
    <x v="0"/>
    <x v="989"/>
    <x v="77"/>
    <x v="0"/>
    <x v="2"/>
    <x v="2"/>
    <x v="0"/>
    <x v="2"/>
    <x v="4"/>
    <x v="0"/>
    <x v="0"/>
    <x v="0"/>
    <x v="0"/>
    <x v="0"/>
    <x v="0"/>
  </r>
  <r>
    <x v="1178"/>
    <x v="0"/>
    <x v="23"/>
    <x v="0"/>
    <x v="0"/>
    <x v="0"/>
    <x v="0"/>
    <x v="0"/>
    <x v="1021"/>
    <x v="0"/>
    <x v="990"/>
    <x v="25"/>
    <x v="0"/>
    <x v="2"/>
    <x v="2"/>
    <x v="0"/>
    <x v="2"/>
    <x v="4"/>
    <x v="0"/>
    <x v="0"/>
    <x v="0"/>
    <x v="0"/>
    <x v="0"/>
    <x v="0"/>
  </r>
  <r>
    <x v="1179"/>
    <x v="0"/>
    <x v="23"/>
    <x v="0"/>
    <x v="0"/>
    <x v="0"/>
    <x v="0"/>
    <x v="0"/>
    <x v="1022"/>
    <x v="0"/>
    <x v="991"/>
    <x v="25"/>
    <x v="0"/>
    <x v="2"/>
    <x v="2"/>
    <x v="0"/>
    <x v="2"/>
    <x v="4"/>
    <x v="0"/>
    <x v="0"/>
    <x v="0"/>
    <x v="0"/>
    <x v="0"/>
    <x v="0"/>
  </r>
  <r>
    <x v="1180"/>
    <x v="0"/>
    <x v="23"/>
    <x v="0"/>
    <x v="0"/>
    <x v="0"/>
    <x v="0"/>
    <x v="0"/>
    <x v="1023"/>
    <x v="0"/>
    <x v="992"/>
    <x v="77"/>
    <x v="0"/>
    <x v="0"/>
    <x v="2"/>
    <x v="0"/>
    <x v="2"/>
    <x v="4"/>
    <x v="0"/>
    <x v="0"/>
    <x v="0"/>
    <x v="0"/>
    <x v="0"/>
    <x v="0"/>
  </r>
  <r>
    <x v="1181"/>
    <x v="0"/>
    <x v="55"/>
    <x v="0"/>
    <x v="0"/>
    <x v="0"/>
    <x v="0"/>
    <x v="146"/>
    <x v="1024"/>
    <x v="0"/>
    <x v="993"/>
    <x v="19"/>
    <x v="0"/>
    <x v="5"/>
    <x v="2"/>
    <x v="2"/>
    <x v="0"/>
    <x v="0"/>
    <x v="0"/>
    <x v="0"/>
    <x v="0"/>
    <x v="0"/>
    <x v="0"/>
    <x v="0"/>
  </r>
  <r>
    <x v="1182"/>
    <x v="0"/>
    <x v="55"/>
    <x v="0"/>
    <x v="0"/>
    <x v="0"/>
    <x v="0"/>
    <x v="146"/>
    <x v="1025"/>
    <x v="0"/>
    <x v="994"/>
    <x v="19"/>
    <x v="0"/>
    <x v="5"/>
    <x v="2"/>
    <x v="2"/>
    <x v="0"/>
    <x v="0"/>
    <x v="0"/>
    <x v="0"/>
    <x v="0"/>
    <x v="0"/>
    <x v="0"/>
    <x v="0"/>
  </r>
  <r>
    <x v="1183"/>
    <x v="0"/>
    <x v="55"/>
    <x v="0"/>
    <x v="0"/>
    <x v="0"/>
    <x v="0"/>
    <x v="44"/>
    <x v="1026"/>
    <x v="0"/>
    <x v="289"/>
    <x v="19"/>
    <x v="0"/>
    <x v="5"/>
    <x v="2"/>
    <x v="2"/>
    <x v="0"/>
    <x v="0"/>
    <x v="0"/>
    <x v="0"/>
    <x v="0"/>
    <x v="0"/>
    <x v="0"/>
    <x v="0"/>
  </r>
  <r>
    <x v="1184"/>
    <x v="0"/>
    <x v="46"/>
    <x v="0"/>
    <x v="0"/>
    <x v="0"/>
    <x v="0"/>
    <x v="0"/>
    <x v="1027"/>
    <x v="0"/>
    <x v="837"/>
    <x v="94"/>
    <x v="0"/>
    <x v="4"/>
    <x v="5"/>
    <x v="0"/>
    <x v="5"/>
    <x v="4"/>
    <x v="0"/>
    <x v="0"/>
    <x v="0"/>
    <x v="0"/>
    <x v="0"/>
    <x v="0"/>
  </r>
  <r>
    <x v="1185"/>
    <x v="0"/>
    <x v="46"/>
    <x v="0"/>
    <x v="0"/>
    <x v="0"/>
    <x v="0"/>
    <x v="0"/>
    <x v="865"/>
    <x v="0"/>
    <x v="838"/>
    <x v="94"/>
    <x v="0"/>
    <x v="4"/>
    <x v="5"/>
    <x v="0"/>
    <x v="5"/>
    <x v="4"/>
    <x v="0"/>
    <x v="0"/>
    <x v="0"/>
    <x v="0"/>
    <x v="0"/>
    <x v="0"/>
  </r>
  <r>
    <x v="1186"/>
    <x v="0"/>
    <x v="46"/>
    <x v="0"/>
    <x v="0"/>
    <x v="0"/>
    <x v="0"/>
    <x v="0"/>
    <x v="1028"/>
    <x v="0"/>
    <x v="995"/>
    <x v="94"/>
    <x v="0"/>
    <x v="4"/>
    <x v="5"/>
    <x v="0"/>
    <x v="5"/>
    <x v="4"/>
    <x v="0"/>
    <x v="0"/>
    <x v="0"/>
    <x v="0"/>
    <x v="0"/>
    <x v="0"/>
  </r>
  <r>
    <x v="1187"/>
    <x v="0"/>
    <x v="46"/>
    <x v="0"/>
    <x v="0"/>
    <x v="0"/>
    <x v="0"/>
    <x v="0"/>
    <x v="871"/>
    <x v="0"/>
    <x v="844"/>
    <x v="94"/>
    <x v="0"/>
    <x v="4"/>
    <x v="5"/>
    <x v="0"/>
    <x v="5"/>
    <x v="4"/>
    <x v="0"/>
    <x v="0"/>
    <x v="0"/>
    <x v="0"/>
    <x v="0"/>
    <x v="0"/>
  </r>
  <r>
    <x v="1188"/>
    <x v="0"/>
    <x v="46"/>
    <x v="0"/>
    <x v="0"/>
    <x v="0"/>
    <x v="0"/>
    <x v="0"/>
    <x v="1029"/>
    <x v="0"/>
    <x v="996"/>
    <x v="94"/>
    <x v="0"/>
    <x v="4"/>
    <x v="5"/>
    <x v="0"/>
    <x v="5"/>
    <x v="4"/>
    <x v="0"/>
    <x v="0"/>
    <x v="0"/>
    <x v="0"/>
    <x v="0"/>
    <x v="0"/>
  </r>
  <r>
    <x v="1189"/>
    <x v="0"/>
    <x v="46"/>
    <x v="0"/>
    <x v="0"/>
    <x v="0"/>
    <x v="0"/>
    <x v="0"/>
    <x v="875"/>
    <x v="0"/>
    <x v="848"/>
    <x v="94"/>
    <x v="0"/>
    <x v="4"/>
    <x v="5"/>
    <x v="0"/>
    <x v="5"/>
    <x v="4"/>
    <x v="0"/>
    <x v="0"/>
    <x v="0"/>
    <x v="0"/>
    <x v="0"/>
    <x v="0"/>
  </r>
  <r>
    <x v="1190"/>
    <x v="0"/>
    <x v="46"/>
    <x v="0"/>
    <x v="0"/>
    <x v="0"/>
    <x v="0"/>
    <x v="0"/>
    <x v="876"/>
    <x v="0"/>
    <x v="849"/>
    <x v="94"/>
    <x v="0"/>
    <x v="4"/>
    <x v="5"/>
    <x v="0"/>
    <x v="5"/>
    <x v="4"/>
    <x v="0"/>
    <x v="0"/>
    <x v="0"/>
    <x v="0"/>
    <x v="0"/>
    <x v="0"/>
  </r>
  <r>
    <x v="1191"/>
    <x v="0"/>
    <x v="46"/>
    <x v="0"/>
    <x v="0"/>
    <x v="0"/>
    <x v="0"/>
    <x v="0"/>
    <x v="1030"/>
    <x v="0"/>
    <x v="850"/>
    <x v="94"/>
    <x v="0"/>
    <x v="4"/>
    <x v="5"/>
    <x v="0"/>
    <x v="5"/>
    <x v="4"/>
    <x v="0"/>
    <x v="0"/>
    <x v="0"/>
    <x v="0"/>
    <x v="0"/>
    <x v="0"/>
  </r>
  <r>
    <x v="1192"/>
    <x v="0"/>
    <x v="46"/>
    <x v="0"/>
    <x v="0"/>
    <x v="0"/>
    <x v="0"/>
    <x v="0"/>
    <x v="878"/>
    <x v="0"/>
    <x v="851"/>
    <x v="94"/>
    <x v="0"/>
    <x v="4"/>
    <x v="5"/>
    <x v="0"/>
    <x v="5"/>
    <x v="4"/>
    <x v="0"/>
    <x v="0"/>
    <x v="0"/>
    <x v="0"/>
    <x v="0"/>
    <x v="0"/>
  </r>
  <r>
    <x v="1193"/>
    <x v="0"/>
    <x v="46"/>
    <x v="0"/>
    <x v="0"/>
    <x v="0"/>
    <x v="0"/>
    <x v="0"/>
    <x v="825"/>
    <x v="0"/>
    <x v="799"/>
    <x v="94"/>
    <x v="0"/>
    <x v="4"/>
    <x v="5"/>
    <x v="0"/>
    <x v="5"/>
    <x v="4"/>
    <x v="0"/>
    <x v="0"/>
    <x v="0"/>
    <x v="0"/>
    <x v="0"/>
    <x v="0"/>
  </r>
  <r>
    <x v="1194"/>
    <x v="0"/>
    <x v="46"/>
    <x v="0"/>
    <x v="0"/>
    <x v="0"/>
    <x v="0"/>
    <x v="0"/>
    <x v="285"/>
    <x v="0"/>
    <x v="261"/>
    <x v="94"/>
    <x v="0"/>
    <x v="4"/>
    <x v="5"/>
    <x v="0"/>
    <x v="5"/>
    <x v="4"/>
    <x v="0"/>
    <x v="0"/>
    <x v="0"/>
    <x v="0"/>
    <x v="0"/>
    <x v="0"/>
  </r>
  <r>
    <x v="1195"/>
    <x v="0"/>
    <x v="46"/>
    <x v="0"/>
    <x v="0"/>
    <x v="0"/>
    <x v="0"/>
    <x v="0"/>
    <x v="286"/>
    <x v="0"/>
    <x v="262"/>
    <x v="94"/>
    <x v="0"/>
    <x v="4"/>
    <x v="5"/>
    <x v="0"/>
    <x v="5"/>
    <x v="4"/>
    <x v="0"/>
    <x v="0"/>
    <x v="0"/>
    <x v="0"/>
    <x v="0"/>
    <x v="0"/>
  </r>
  <r>
    <x v="1196"/>
    <x v="0"/>
    <x v="53"/>
    <x v="0"/>
    <x v="0"/>
    <x v="0"/>
    <x v="0"/>
    <x v="0"/>
    <x v="1031"/>
    <x v="0"/>
    <x v="997"/>
    <x v="126"/>
    <x v="0"/>
    <x v="2"/>
    <x v="2"/>
    <x v="2"/>
    <x v="0"/>
    <x v="0"/>
    <x v="0"/>
    <x v="0"/>
    <x v="0"/>
    <x v="0"/>
    <x v="0"/>
    <x v="0"/>
  </r>
  <r>
    <x v="1197"/>
    <x v="0"/>
    <x v="47"/>
    <x v="0"/>
    <x v="3"/>
    <x v="0"/>
    <x v="0"/>
    <x v="0"/>
    <x v="894"/>
    <x v="0"/>
    <x v="867"/>
    <x v="116"/>
    <x v="0"/>
    <x v="0"/>
    <x v="2"/>
    <x v="0"/>
    <x v="2"/>
    <x v="4"/>
    <x v="0"/>
    <x v="0"/>
    <x v="0"/>
    <x v="0"/>
    <x v="0"/>
    <x v="0"/>
  </r>
  <r>
    <x v="1198"/>
    <x v="0"/>
    <x v="50"/>
    <x v="0"/>
    <x v="3"/>
    <x v="0"/>
    <x v="0"/>
    <x v="62"/>
    <x v="1032"/>
    <x v="0"/>
    <x v="868"/>
    <x v="116"/>
    <x v="0"/>
    <x v="0"/>
    <x v="2"/>
    <x v="0"/>
    <x v="2"/>
    <x v="4"/>
    <x v="0"/>
    <x v="0"/>
    <x v="0"/>
    <x v="0"/>
    <x v="0"/>
    <x v="0"/>
  </r>
  <r>
    <x v="1199"/>
    <x v="0"/>
    <x v="50"/>
    <x v="0"/>
    <x v="3"/>
    <x v="0"/>
    <x v="0"/>
    <x v="62"/>
    <x v="896"/>
    <x v="0"/>
    <x v="869"/>
    <x v="116"/>
    <x v="0"/>
    <x v="0"/>
    <x v="2"/>
    <x v="0"/>
    <x v="2"/>
    <x v="4"/>
    <x v="0"/>
    <x v="0"/>
    <x v="0"/>
    <x v="0"/>
    <x v="0"/>
    <x v="0"/>
  </r>
  <r>
    <x v="1200"/>
    <x v="0"/>
    <x v="50"/>
    <x v="0"/>
    <x v="3"/>
    <x v="0"/>
    <x v="0"/>
    <x v="127"/>
    <x v="898"/>
    <x v="0"/>
    <x v="871"/>
    <x v="116"/>
    <x v="0"/>
    <x v="0"/>
    <x v="2"/>
    <x v="0"/>
    <x v="2"/>
    <x v="4"/>
    <x v="0"/>
    <x v="0"/>
    <x v="0"/>
    <x v="0"/>
    <x v="0"/>
    <x v="0"/>
  </r>
  <r>
    <x v="1201"/>
    <x v="0"/>
    <x v="50"/>
    <x v="0"/>
    <x v="3"/>
    <x v="0"/>
    <x v="0"/>
    <x v="127"/>
    <x v="1033"/>
    <x v="0"/>
    <x v="998"/>
    <x v="116"/>
    <x v="0"/>
    <x v="0"/>
    <x v="2"/>
    <x v="0"/>
    <x v="2"/>
    <x v="4"/>
    <x v="0"/>
    <x v="0"/>
    <x v="0"/>
    <x v="0"/>
    <x v="0"/>
    <x v="0"/>
  </r>
  <r>
    <x v="1202"/>
    <x v="0"/>
    <x v="50"/>
    <x v="0"/>
    <x v="3"/>
    <x v="0"/>
    <x v="0"/>
    <x v="128"/>
    <x v="900"/>
    <x v="0"/>
    <x v="873"/>
    <x v="116"/>
    <x v="0"/>
    <x v="0"/>
    <x v="2"/>
    <x v="0"/>
    <x v="2"/>
    <x v="4"/>
    <x v="0"/>
    <x v="0"/>
    <x v="0"/>
    <x v="0"/>
    <x v="0"/>
    <x v="0"/>
  </r>
  <r>
    <x v="1203"/>
    <x v="0"/>
    <x v="50"/>
    <x v="0"/>
    <x v="3"/>
    <x v="0"/>
    <x v="0"/>
    <x v="128"/>
    <x v="901"/>
    <x v="0"/>
    <x v="932"/>
    <x v="116"/>
    <x v="0"/>
    <x v="0"/>
    <x v="2"/>
    <x v="0"/>
    <x v="2"/>
    <x v="4"/>
    <x v="0"/>
    <x v="0"/>
    <x v="0"/>
    <x v="0"/>
    <x v="0"/>
    <x v="0"/>
  </r>
  <r>
    <x v="1204"/>
    <x v="0"/>
    <x v="50"/>
    <x v="0"/>
    <x v="3"/>
    <x v="0"/>
    <x v="0"/>
    <x v="128"/>
    <x v="902"/>
    <x v="0"/>
    <x v="875"/>
    <x v="116"/>
    <x v="0"/>
    <x v="0"/>
    <x v="2"/>
    <x v="0"/>
    <x v="2"/>
    <x v="4"/>
    <x v="0"/>
    <x v="0"/>
    <x v="0"/>
    <x v="0"/>
    <x v="0"/>
    <x v="0"/>
  </r>
  <r>
    <x v="1205"/>
    <x v="0"/>
    <x v="50"/>
    <x v="0"/>
    <x v="3"/>
    <x v="0"/>
    <x v="0"/>
    <x v="128"/>
    <x v="903"/>
    <x v="0"/>
    <x v="876"/>
    <x v="116"/>
    <x v="0"/>
    <x v="0"/>
    <x v="2"/>
    <x v="0"/>
    <x v="2"/>
    <x v="4"/>
    <x v="0"/>
    <x v="0"/>
    <x v="0"/>
    <x v="0"/>
    <x v="0"/>
    <x v="0"/>
  </r>
  <r>
    <x v="1206"/>
    <x v="0"/>
    <x v="50"/>
    <x v="0"/>
    <x v="3"/>
    <x v="0"/>
    <x v="0"/>
    <x v="129"/>
    <x v="904"/>
    <x v="0"/>
    <x v="877"/>
    <x v="116"/>
    <x v="0"/>
    <x v="0"/>
    <x v="2"/>
    <x v="0"/>
    <x v="2"/>
    <x v="4"/>
    <x v="0"/>
    <x v="0"/>
    <x v="0"/>
    <x v="0"/>
    <x v="0"/>
    <x v="0"/>
  </r>
  <r>
    <x v="1207"/>
    <x v="0"/>
    <x v="50"/>
    <x v="0"/>
    <x v="3"/>
    <x v="0"/>
    <x v="0"/>
    <x v="129"/>
    <x v="905"/>
    <x v="0"/>
    <x v="878"/>
    <x v="116"/>
    <x v="0"/>
    <x v="0"/>
    <x v="2"/>
    <x v="0"/>
    <x v="2"/>
    <x v="4"/>
    <x v="0"/>
    <x v="0"/>
    <x v="0"/>
    <x v="0"/>
    <x v="0"/>
    <x v="0"/>
  </r>
  <r>
    <x v="1208"/>
    <x v="0"/>
    <x v="50"/>
    <x v="0"/>
    <x v="3"/>
    <x v="0"/>
    <x v="0"/>
    <x v="129"/>
    <x v="961"/>
    <x v="0"/>
    <x v="934"/>
    <x v="116"/>
    <x v="0"/>
    <x v="0"/>
    <x v="2"/>
    <x v="0"/>
    <x v="2"/>
    <x v="4"/>
    <x v="0"/>
    <x v="0"/>
    <x v="0"/>
    <x v="0"/>
    <x v="0"/>
    <x v="0"/>
  </r>
  <r>
    <x v="1209"/>
    <x v="0"/>
    <x v="50"/>
    <x v="0"/>
    <x v="3"/>
    <x v="0"/>
    <x v="0"/>
    <x v="129"/>
    <x v="907"/>
    <x v="0"/>
    <x v="880"/>
    <x v="116"/>
    <x v="0"/>
    <x v="0"/>
    <x v="2"/>
    <x v="0"/>
    <x v="2"/>
    <x v="4"/>
    <x v="0"/>
    <x v="0"/>
    <x v="0"/>
    <x v="0"/>
    <x v="0"/>
    <x v="0"/>
  </r>
  <r>
    <x v="1210"/>
    <x v="0"/>
    <x v="50"/>
    <x v="0"/>
    <x v="3"/>
    <x v="0"/>
    <x v="0"/>
    <x v="130"/>
    <x v="908"/>
    <x v="0"/>
    <x v="881"/>
    <x v="116"/>
    <x v="0"/>
    <x v="0"/>
    <x v="2"/>
    <x v="0"/>
    <x v="2"/>
    <x v="4"/>
    <x v="0"/>
    <x v="0"/>
    <x v="0"/>
    <x v="0"/>
    <x v="0"/>
    <x v="0"/>
  </r>
  <r>
    <x v="1211"/>
    <x v="0"/>
    <x v="50"/>
    <x v="0"/>
    <x v="3"/>
    <x v="0"/>
    <x v="0"/>
    <x v="130"/>
    <x v="909"/>
    <x v="0"/>
    <x v="882"/>
    <x v="116"/>
    <x v="0"/>
    <x v="0"/>
    <x v="2"/>
    <x v="0"/>
    <x v="2"/>
    <x v="4"/>
    <x v="0"/>
    <x v="0"/>
    <x v="0"/>
    <x v="0"/>
    <x v="0"/>
    <x v="0"/>
  </r>
  <r>
    <x v="1212"/>
    <x v="0"/>
    <x v="50"/>
    <x v="0"/>
    <x v="3"/>
    <x v="0"/>
    <x v="0"/>
    <x v="130"/>
    <x v="910"/>
    <x v="0"/>
    <x v="883"/>
    <x v="116"/>
    <x v="0"/>
    <x v="0"/>
    <x v="2"/>
    <x v="0"/>
    <x v="2"/>
    <x v="4"/>
    <x v="0"/>
    <x v="0"/>
    <x v="0"/>
    <x v="0"/>
    <x v="0"/>
    <x v="0"/>
  </r>
  <r>
    <x v="1213"/>
    <x v="0"/>
    <x v="50"/>
    <x v="0"/>
    <x v="3"/>
    <x v="0"/>
    <x v="0"/>
    <x v="130"/>
    <x v="965"/>
    <x v="0"/>
    <x v="938"/>
    <x v="116"/>
    <x v="0"/>
    <x v="0"/>
    <x v="2"/>
    <x v="0"/>
    <x v="2"/>
    <x v="4"/>
    <x v="0"/>
    <x v="0"/>
    <x v="0"/>
    <x v="0"/>
    <x v="0"/>
    <x v="0"/>
  </r>
  <r>
    <x v="1214"/>
    <x v="0"/>
    <x v="50"/>
    <x v="0"/>
    <x v="3"/>
    <x v="0"/>
    <x v="0"/>
    <x v="130"/>
    <x v="912"/>
    <x v="0"/>
    <x v="885"/>
    <x v="116"/>
    <x v="0"/>
    <x v="0"/>
    <x v="2"/>
    <x v="0"/>
    <x v="2"/>
    <x v="4"/>
    <x v="0"/>
    <x v="0"/>
    <x v="0"/>
    <x v="0"/>
    <x v="0"/>
    <x v="0"/>
  </r>
  <r>
    <x v="1215"/>
    <x v="0"/>
    <x v="50"/>
    <x v="0"/>
    <x v="3"/>
    <x v="0"/>
    <x v="0"/>
    <x v="132"/>
    <x v="915"/>
    <x v="0"/>
    <x v="888"/>
    <x v="116"/>
    <x v="0"/>
    <x v="0"/>
    <x v="2"/>
    <x v="0"/>
    <x v="2"/>
    <x v="4"/>
    <x v="0"/>
    <x v="0"/>
    <x v="0"/>
    <x v="0"/>
    <x v="0"/>
    <x v="0"/>
  </r>
  <r>
    <x v="1216"/>
    <x v="0"/>
    <x v="50"/>
    <x v="0"/>
    <x v="3"/>
    <x v="0"/>
    <x v="0"/>
    <x v="132"/>
    <x v="916"/>
    <x v="0"/>
    <x v="889"/>
    <x v="116"/>
    <x v="0"/>
    <x v="0"/>
    <x v="2"/>
    <x v="0"/>
    <x v="2"/>
    <x v="4"/>
    <x v="0"/>
    <x v="0"/>
    <x v="0"/>
    <x v="0"/>
    <x v="0"/>
    <x v="0"/>
  </r>
  <r>
    <x v="1217"/>
    <x v="0"/>
    <x v="50"/>
    <x v="0"/>
    <x v="3"/>
    <x v="0"/>
    <x v="0"/>
    <x v="132"/>
    <x v="917"/>
    <x v="0"/>
    <x v="890"/>
    <x v="116"/>
    <x v="0"/>
    <x v="0"/>
    <x v="2"/>
    <x v="0"/>
    <x v="2"/>
    <x v="4"/>
    <x v="0"/>
    <x v="0"/>
    <x v="0"/>
    <x v="0"/>
    <x v="0"/>
    <x v="0"/>
  </r>
  <r>
    <x v="1218"/>
    <x v="0"/>
    <x v="50"/>
    <x v="0"/>
    <x v="3"/>
    <x v="0"/>
    <x v="0"/>
    <x v="132"/>
    <x v="918"/>
    <x v="0"/>
    <x v="891"/>
    <x v="116"/>
    <x v="0"/>
    <x v="0"/>
    <x v="2"/>
    <x v="0"/>
    <x v="2"/>
    <x v="4"/>
    <x v="0"/>
    <x v="0"/>
    <x v="0"/>
    <x v="0"/>
    <x v="0"/>
    <x v="0"/>
  </r>
  <r>
    <x v="1219"/>
    <x v="0"/>
    <x v="50"/>
    <x v="0"/>
    <x v="3"/>
    <x v="0"/>
    <x v="0"/>
    <x v="132"/>
    <x v="919"/>
    <x v="0"/>
    <x v="892"/>
    <x v="116"/>
    <x v="0"/>
    <x v="0"/>
    <x v="2"/>
    <x v="0"/>
    <x v="2"/>
    <x v="4"/>
    <x v="0"/>
    <x v="0"/>
    <x v="0"/>
    <x v="0"/>
    <x v="0"/>
    <x v="0"/>
  </r>
  <r>
    <x v="1220"/>
    <x v="0"/>
    <x v="50"/>
    <x v="0"/>
    <x v="3"/>
    <x v="0"/>
    <x v="0"/>
    <x v="132"/>
    <x v="920"/>
    <x v="0"/>
    <x v="893"/>
    <x v="116"/>
    <x v="0"/>
    <x v="0"/>
    <x v="2"/>
    <x v="0"/>
    <x v="2"/>
    <x v="4"/>
    <x v="0"/>
    <x v="0"/>
    <x v="0"/>
    <x v="0"/>
    <x v="0"/>
    <x v="0"/>
  </r>
  <r>
    <x v="1221"/>
    <x v="0"/>
    <x v="50"/>
    <x v="0"/>
    <x v="3"/>
    <x v="0"/>
    <x v="0"/>
    <x v="132"/>
    <x v="921"/>
    <x v="0"/>
    <x v="894"/>
    <x v="116"/>
    <x v="0"/>
    <x v="0"/>
    <x v="2"/>
    <x v="0"/>
    <x v="2"/>
    <x v="4"/>
    <x v="0"/>
    <x v="0"/>
    <x v="0"/>
    <x v="0"/>
    <x v="0"/>
    <x v="0"/>
  </r>
  <r>
    <x v="1222"/>
    <x v="0"/>
    <x v="50"/>
    <x v="0"/>
    <x v="3"/>
    <x v="0"/>
    <x v="0"/>
    <x v="133"/>
    <x v="922"/>
    <x v="0"/>
    <x v="895"/>
    <x v="116"/>
    <x v="0"/>
    <x v="0"/>
    <x v="2"/>
    <x v="0"/>
    <x v="2"/>
    <x v="4"/>
    <x v="0"/>
    <x v="0"/>
    <x v="0"/>
    <x v="0"/>
    <x v="0"/>
    <x v="0"/>
  </r>
  <r>
    <x v="1223"/>
    <x v="0"/>
    <x v="50"/>
    <x v="0"/>
    <x v="3"/>
    <x v="0"/>
    <x v="0"/>
    <x v="133"/>
    <x v="923"/>
    <x v="0"/>
    <x v="896"/>
    <x v="116"/>
    <x v="0"/>
    <x v="0"/>
    <x v="2"/>
    <x v="0"/>
    <x v="2"/>
    <x v="4"/>
    <x v="0"/>
    <x v="0"/>
    <x v="0"/>
    <x v="0"/>
    <x v="0"/>
    <x v="0"/>
  </r>
  <r>
    <x v="1224"/>
    <x v="0"/>
    <x v="50"/>
    <x v="0"/>
    <x v="3"/>
    <x v="0"/>
    <x v="0"/>
    <x v="133"/>
    <x v="924"/>
    <x v="0"/>
    <x v="897"/>
    <x v="116"/>
    <x v="0"/>
    <x v="0"/>
    <x v="2"/>
    <x v="0"/>
    <x v="2"/>
    <x v="4"/>
    <x v="0"/>
    <x v="0"/>
    <x v="0"/>
    <x v="0"/>
    <x v="0"/>
    <x v="0"/>
  </r>
  <r>
    <x v="1225"/>
    <x v="0"/>
    <x v="50"/>
    <x v="0"/>
    <x v="3"/>
    <x v="0"/>
    <x v="0"/>
    <x v="133"/>
    <x v="925"/>
    <x v="0"/>
    <x v="898"/>
    <x v="116"/>
    <x v="0"/>
    <x v="0"/>
    <x v="2"/>
    <x v="0"/>
    <x v="2"/>
    <x v="4"/>
    <x v="0"/>
    <x v="0"/>
    <x v="0"/>
    <x v="0"/>
    <x v="0"/>
    <x v="0"/>
  </r>
  <r>
    <x v="1226"/>
    <x v="0"/>
    <x v="50"/>
    <x v="0"/>
    <x v="3"/>
    <x v="0"/>
    <x v="0"/>
    <x v="149"/>
    <x v="926"/>
    <x v="0"/>
    <x v="999"/>
    <x v="116"/>
    <x v="0"/>
    <x v="0"/>
    <x v="2"/>
    <x v="0"/>
    <x v="2"/>
    <x v="4"/>
    <x v="0"/>
    <x v="0"/>
    <x v="0"/>
    <x v="0"/>
    <x v="0"/>
    <x v="0"/>
  </r>
  <r>
    <x v="1227"/>
    <x v="0"/>
    <x v="50"/>
    <x v="0"/>
    <x v="3"/>
    <x v="0"/>
    <x v="0"/>
    <x v="149"/>
    <x v="927"/>
    <x v="0"/>
    <x v="900"/>
    <x v="116"/>
    <x v="0"/>
    <x v="0"/>
    <x v="2"/>
    <x v="0"/>
    <x v="2"/>
    <x v="4"/>
    <x v="0"/>
    <x v="0"/>
    <x v="0"/>
    <x v="0"/>
    <x v="0"/>
    <x v="0"/>
  </r>
  <r>
    <x v="1228"/>
    <x v="0"/>
    <x v="50"/>
    <x v="0"/>
    <x v="3"/>
    <x v="0"/>
    <x v="0"/>
    <x v="134"/>
    <x v="928"/>
    <x v="0"/>
    <x v="901"/>
    <x v="116"/>
    <x v="0"/>
    <x v="0"/>
    <x v="2"/>
    <x v="0"/>
    <x v="2"/>
    <x v="4"/>
    <x v="0"/>
    <x v="0"/>
    <x v="0"/>
    <x v="0"/>
    <x v="0"/>
    <x v="0"/>
  </r>
  <r>
    <x v="1229"/>
    <x v="0"/>
    <x v="50"/>
    <x v="0"/>
    <x v="3"/>
    <x v="0"/>
    <x v="0"/>
    <x v="135"/>
    <x v="929"/>
    <x v="0"/>
    <x v="902"/>
    <x v="116"/>
    <x v="0"/>
    <x v="0"/>
    <x v="2"/>
    <x v="0"/>
    <x v="2"/>
    <x v="4"/>
    <x v="0"/>
    <x v="0"/>
    <x v="0"/>
    <x v="0"/>
    <x v="0"/>
    <x v="0"/>
  </r>
  <r>
    <x v="1230"/>
    <x v="0"/>
    <x v="50"/>
    <x v="0"/>
    <x v="3"/>
    <x v="0"/>
    <x v="0"/>
    <x v="135"/>
    <x v="930"/>
    <x v="0"/>
    <x v="903"/>
    <x v="116"/>
    <x v="0"/>
    <x v="0"/>
    <x v="2"/>
    <x v="0"/>
    <x v="2"/>
    <x v="4"/>
    <x v="0"/>
    <x v="0"/>
    <x v="0"/>
    <x v="0"/>
    <x v="0"/>
    <x v="0"/>
  </r>
  <r>
    <x v="1231"/>
    <x v="0"/>
    <x v="30"/>
    <x v="0"/>
    <x v="0"/>
    <x v="0"/>
    <x v="0"/>
    <x v="0"/>
    <x v="1034"/>
    <x v="0"/>
    <x v="1000"/>
    <x v="77"/>
    <x v="0"/>
    <x v="0"/>
    <x v="2"/>
    <x v="0"/>
    <x v="2"/>
    <x v="0"/>
    <x v="0"/>
    <x v="0"/>
    <x v="0"/>
    <x v="0"/>
    <x v="0"/>
    <x v="0"/>
  </r>
  <r>
    <x v="1232"/>
    <x v="0"/>
    <x v="30"/>
    <x v="0"/>
    <x v="0"/>
    <x v="0"/>
    <x v="0"/>
    <x v="0"/>
    <x v="1035"/>
    <x v="0"/>
    <x v="1001"/>
    <x v="77"/>
    <x v="0"/>
    <x v="0"/>
    <x v="2"/>
    <x v="0"/>
    <x v="2"/>
    <x v="0"/>
    <x v="0"/>
    <x v="0"/>
    <x v="0"/>
    <x v="0"/>
    <x v="0"/>
    <x v="0"/>
  </r>
  <r>
    <x v="1233"/>
    <x v="0"/>
    <x v="30"/>
    <x v="0"/>
    <x v="0"/>
    <x v="0"/>
    <x v="0"/>
    <x v="0"/>
    <x v="1036"/>
    <x v="0"/>
    <x v="1002"/>
    <x v="77"/>
    <x v="0"/>
    <x v="0"/>
    <x v="2"/>
    <x v="0"/>
    <x v="2"/>
    <x v="0"/>
    <x v="0"/>
    <x v="0"/>
    <x v="0"/>
    <x v="0"/>
    <x v="0"/>
    <x v="0"/>
  </r>
  <r>
    <x v="1234"/>
    <x v="0"/>
    <x v="49"/>
    <x v="0"/>
    <x v="1"/>
    <x v="0"/>
    <x v="0"/>
    <x v="62"/>
    <x v="1037"/>
    <x v="0"/>
    <x v="1003"/>
    <x v="115"/>
    <x v="0"/>
    <x v="0"/>
    <x v="2"/>
    <x v="2"/>
    <x v="0"/>
    <x v="4"/>
    <x v="0"/>
    <x v="0"/>
    <x v="0"/>
    <x v="0"/>
    <x v="0"/>
    <x v="0"/>
  </r>
  <r>
    <x v="1235"/>
    <x v="0"/>
    <x v="50"/>
    <x v="0"/>
    <x v="3"/>
    <x v="0"/>
    <x v="0"/>
    <x v="62"/>
    <x v="1038"/>
    <x v="0"/>
    <x v="1003"/>
    <x v="116"/>
    <x v="0"/>
    <x v="0"/>
    <x v="2"/>
    <x v="0"/>
    <x v="2"/>
    <x v="4"/>
    <x v="0"/>
    <x v="0"/>
    <x v="0"/>
    <x v="0"/>
    <x v="0"/>
    <x v="0"/>
  </r>
  <r>
    <x v="1236"/>
    <x v="0"/>
    <x v="23"/>
    <x v="0"/>
    <x v="0"/>
    <x v="0"/>
    <x v="0"/>
    <x v="0"/>
    <x v="1039"/>
    <x v="0"/>
    <x v="1004"/>
    <x v="127"/>
    <x v="0"/>
    <x v="1"/>
    <x v="2"/>
    <x v="0"/>
    <x v="2"/>
    <x v="0"/>
    <x v="0"/>
    <x v="0"/>
    <x v="0"/>
    <x v="0"/>
    <x v="0"/>
    <x v="0"/>
  </r>
  <r>
    <x v="1237"/>
    <x v="0"/>
    <x v="26"/>
    <x v="0"/>
    <x v="0"/>
    <x v="0"/>
    <x v="0"/>
    <x v="0"/>
    <x v="1040"/>
    <x v="0"/>
    <x v="1005"/>
    <x v="79"/>
    <x v="0"/>
    <x v="0"/>
    <x v="0"/>
    <x v="0"/>
    <x v="0"/>
    <x v="4"/>
    <x v="0"/>
    <x v="0"/>
    <x v="0"/>
    <x v="0"/>
    <x v="0"/>
    <x v="0"/>
  </r>
  <r>
    <x v="1238"/>
    <x v="0"/>
    <x v="26"/>
    <x v="0"/>
    <x v="0"/>
    <x v="0"/>
    <x v="0"/>
    <x v="0"/>
    <x v="1041"/>
    <x v="0"/>
    <x v="1006"/>
    <x v="128"/>
    <x v="0"/>
    <x v="0"/>
    <x v="1"/>
    <x v="0"/>
    <x v="1"/>
    <x v="0"/>
    <x v="0"/>
    <x v="0"/>
    <x v="0"/>
    <x v="0"/>
    <x v="0"/>
    <x v="0"/>
  </r>
  <r>
    <x v="1239"/>
    <x v="0"/>
    <x v="30"/>
    <x v="0"/>
    <x v="0"/>
    <x v="0"/>
    <x v="0"/>
    <x v="0"/>
    <x v="1042"/>
    <x v="0"/>
    <x v="1007"/>
    <x v="77"/>
    <x v="0"/>
    <x v="0"/>
    <x v="2"/>
    <x v="0"/>
    <x v="2"/>
    <x v="4"/>
    <x v="0"/>
    <x v="0"/>
    <x v="0"/>
    <x v="0"/>
    <x v="0"/>
    <x v="0"/>
  </r>
  <r>
    <x v="1240"/>
    <x v="0"/>
    <x v="30"/>
    <x v="0"/>
    <x v="0"/>
    <x v="0"/>
    <x v="0"/>
    <x v="0"/>
    <x v="1043"/>
    <x v="0"/>
    <x v="1008"/>
    <x v="77"/>
    <x v="0"/>
    <x v="0"/>
    <x v="2"/>
    <x v="0"/>
    <x v="2"/>
    <x v="4"/>
    <x v="0"/>
    <x v="0"/>
    <x v="0"/>
    <x v="0"/>
    <x v="0"/>
    <x v="0"/>
  </r>
  <r>
    <x v="1241"/>
    <x v="0"/>
    <x v="37"/>
    <x v="0"/>
    <x v="0"/>
    <x v="0"/>
    <x v="0"/>
    <x v="0"/>
    <x v="1044"/>
    <x v="0"/>
    <x v="1009"/>
    <x v="25"/>
    <x v="0"/>
    <x v="2"/>
    <x v="2"/>
    <x v="0"/>
    <x v="2"/>
    <x v="0"/>
    <x v="0"/>
    <x v="0"/>
    <x v="0"/>
    <x v="0"/>
    <x v="0"/>
    <x v="0"/>
  </r>
  <r>
    <x v="1242"/>
    <x v="0"/>
    <x v="37"/>
    <x v="0"/>
    <x v="0"/>
    <x v="0"/>
    <x v="0"/>
    <x v="0"/>
    <x v="1045"/>
    <x v="0"/>
    <x v="1010"/>
    <x v="129"/>
    <x v="0"/>
    <x v="2"/>
    <x v="2"/>
    <x v="0"/>
    <x v="2"/>
    <x v="1"/>
    <x v="0"/>
    <x v="0"/>
    <x v="0"/>
    <x v="0"/>
    <x v="0"/>
    <x v="0"/>
  </r>
  <r>
    <x v="1243"/>
    <x v="0"/>
    <x v="23"/>
    <x v="0"/>
    <x v="0"/>
    <x v="0"/>
    <x v="0"/>
    <x v="0"/>
    <x v="1046"/>
    <x v="0"/>
    <x v="1011"/>
    <x v="77"/>
    <x v="0"/>
    <x v="2"/>
    <x v="2"/>
    <x v="0"/>
    <x v="2"/>
    <x v="4"/>
    <x v="0"/>
    <x v="0"/>
    <x v="0"/>
    <x v="0"/>
    <x v="0"/>
    <x v="0"/>
  </r>
  <r>
    <x v="1244"/>
    <x v="0"/>
    <x v="23"/>
    <x v="0"/>
    <x v="0"/>
    <x v="0"/>
    <x v="0"/>
    <x v="0"/>
    <x v="1047"/>
    <x v="0"/>
    <x v="1012"/>
    <x v="77"/>
    <x v="0"/>
    <x v="2"/>
    <x v="2"/>
    <x v="0"/>
    <x v="2"/>
    <x v="4"/>
    <x v="0"/>
    <x v="0"/>
    <x v="0"/>
    <x v="0"/>
    <x v="0"/>
    <x v="0"/>
  </r>
  <r>
    <x v="1245"/>
    <x v="0"/>
    <x v="26"/>
    <x v="0"/>
    <x v="0"/>
    <x v="0"/>
    <x v="0"/>
    <x v="0"/>
    <x v="1048"/>
    <x v="0"/>
    <x v="1013"/>
    <x v="83"/>
    <x v="0"/>
    <x v="0"/>
    <x v="1"/>
    <x v="0"/>
    <x v="1"/>
    <x v="2"/>
    <x v="0"/>
    <x v="0"/>
    <x v="0"/>
    <x v="0"/>
    <x v="0"/>
    <x v="0"/>
  </r>
  <r>
    <x v="1246"/>
    <x v="0"/>
    <x v="15"/>
    <x v="0"/>
    <x v="5"/>
    <x v="0"/>
    <x v="0"/>
    <x v="0"/>
    <x v="1049"/>
    <x v="0"/>
    <x v="1014"/>
    <x v="77"/>
    <x v="0"/>
    <x v="2"/>
    <x v="2"/>
    <x v="0"/>
    <x v="2"/>
    <x v="4"/>
    <x v="0"/>
    <x v="0"/>
    <x v="0"/>
    <x v="0"/>
    <x v="0"/>
    <x v="0"/>
  </r>
  <r>
    <x v="1247"/>
    <x v="0"/>
    <x v="15"/>
    <x v="0"/>
    <x v="5"/>
    <x v="0"/>
    <x v="0"/>
    <x v="0"/>
    <x v="1050"/>
    <x v="0"/>
    <x v="1015"/>
    <x v="77"/>
    <x v="0"/>
    <x v="2"/>
    <x v="2"/>
    <x v="0"/>
    <x v="2"/>
    <x v="4"/>
    <x v="0"/>
    <x v="0"/>
    <x v="0"/>
    <x v="0"/>
    <x v="0"/>
    <x v="0"/>
  </r>
  <r>
    <x v="1248"/>
    <x v="0"/>
    <x v="21"/>
    <x v="0"/>
    <x v="3"/>
    <x v="0"/>
    <x v="0"/>
    <x v="0"/>
    <x v="1051"/>
    <x v="0"/>
    <x v="1016"/>
    <x v="77"/>
    <x v="0"/>
    <x v="2"/>
    <x v="2"/>
    <x v="0"/>
    <x v="2"/>
    <x v="4"/>
    <x v="0"/>
    <x v="0"/>
    <x v="0"/>
    <x v="0"/>
    <x v="0"/>
    <x v="0"/>
  </r>
  <r>
    <x v="1249"/>
    <x v="0"/>
    <x v="56"/>
    <x v="0"/>
    <x v="3"/>
    <x v="0"/>
    <x v="0"/>
    <x v="0"/>
    <x v="1052"/>
    <x v="0"/>
    <x v="1017"/>
    <x v="130"/>
    <x v="4"/>
    <x v="2"/>
    <x v="2"/>
    <x v="1"/>
    <x v="1"/>
    <x v="0"/>
    <x v="0"/>
    <x v="0"/>
    <x v="0"/>
    <x v="0"/>
    <x v="0"/>
    <x v="0"/>
  </r>
  <r>
    <x v="1250"/>
    <x v="0"/>
    <x v="57"/>
    <x v="0"/>
    <x v="3"/>
    <x v="0"/>
    <x v="0"/>
    <x v="0"/>
    <x v="1053"/>
    <x v="0"/>
    <x v="1018"/>
    <x v="131"/>
    <x v="0"/>
    <x v="2"/>
    <x v="2"/>
    <x v="3"/>
    <x v="4"/>
    <x v="4"/>
    <x v="0"/>
    <x v="0"/>
    <x v="0"/>
    <x v="0"/>
    <x v="0"/>
    <x v="0"/>
  </r>
  <r>
    <x v="1251"/>
    <x v="0"/>
    <x v="30"/>
    <x v="0"/>
    <x v="0"/>
    <x v="0"/>
    <x v="0"/>
    <x v="0"/>
    <x v="1054"/>
    <x v="0"/>
    <x v="1019"/>
    <x v="94"/>
    <x v="0"/>
    <x v="4"/>
    <x v="2"/>
    <x v="0"/>
    <x v="2"/>
    <x v="4"/>
    <x v="0"/>
    <x v="0"/>
    <x v="0"/>
    <x v="0"/>
    <x v="0"/>
    <x v="0"/>
  </r>
  <r>
    <x v="1252"/>
    <x v="0"/>
    <x v="28"/>
    <x v="0"/>
    <x v="3"/>
    <x v="0"/>
    <x v="0"/>
    <x v="0"/>
    <x v="1055"/>
    <x v="0"/>
    <x v="1020"/>
    <x v="25"/>
    <x v="0"/>
    <x v="2"/>
    <x v="2"/>
    <x v="0"/>
    <x v="2"/>
    <x v="0"/>
    <x v="0"/>
    <x v="0"/>
    <x v="0"/>
    <x v="0"/>
    <x v="0"/>
    <x v="0"/>
  </r>
  <r>
    <x v="1253"/>
    <x v="0"/>
    <x v="15"/>
    <x v="0"/>
    <x v="5"/>
    <x v="0"/>
    <x v="0"/>
    <x v="0"/>
    <x v="1056"/>
    <x v="0"/>
    <x v="1021"/>
    <x v="132"/>
    <x v="0"/>
    <x v="1"/>
    <x v="5"/>
    <x v="0"/>
    <x v="5"/>
    <x v="1"/>
    <x v="0"/>
    <x v="0"/>
    <x v="0"/>
    <x v="0"/>
    <x v="0"/>
    <x v="0"/>
  </r>
  <r>
    <x v="1254"/>
    <x v="0"/>
    <x v="15"/>
    <x v="0"/>
    <x v="5"/>
    <x v="0"/>
    <x v="0"/>
    <x v="0"/>
    <x v="1057"/>
    <x v="0"/>
    <x v="1022"/>
    <x v="94"/>
    <x v="0"/>
    <x v="4"/>
    <x v="5"/>
    <x v="0"/>
    <x v="5"/>
    <x v="4"/>
    <x v="0"/>
    <x v="0"/>
    <x v="0"/>
    <x v="0"/>
    <x v="0"/>
    <x v="0"/>
  </r>
  <r>
    <x v="1255"/>
    <x v="0"/>
    <x v="30"/>
    <x v="0"/>
    <x v="0"/>
    <x v="0"/>
    <x v="0"/>
    <x v="0"/>
    <x v="1058"/>
    <x v="0"/>
    <x v="1023"/>
    <x v="25"/>
    <x v="0"/>
    <x v="4"/>
    <x v="2"/>
    <x v="0"/>
    <x v="2"/>
    <x v="4"/>
    <x v="0"/>
    <x v="0"/>
    <x v="0"/>
    <x v="0"/>
    <x v="0"/>
    <x v="0"/>
  </r>
  <r>
    <x v="1256"/>
    <x v="0"/>
    <x v="30"/>
    <x v="0"/>
    <x v="0"/>
    <x v="0"/>
    <x v="0"/>
    <x v="0"/>
    <x v="1059"/>
    <x v="0"/>
    <x v="1024"/>
    <x v="25"/>
    <x v="0"/>
    <x v="4"/>
    <x v="2"/>
    <x v="0"/>
    <x v="2"/>
    <x v="0"/>
    <x v="0"/>
    <x v="0"/>
    <x v="0"/>
    <x v="0"/>
    <x v="0"/>
    <x v="0"/>
  </r>
  <r>
    <x v="1257"/>
    <x v="0"/>
    <x v="30"/>
    <x v="0"/>
    <x v="0"/>
    <x v="0"/>
    <x v="0"/>
    <x v="0"/>
    <x v="1060"/>
    <x v="0"/>
    <x v="1025"/>
    <x v="25"/>
    <x v="0"/>
    <x v="4"/>
    <x v="2"/>
    <x v="0"/>
    <x v="2"/>
    <x v="1"/>
    <x v="0"/>
    <x v="0"/>
    <x v="0"/>
    <x v="0"/>
    <x v="0"/>
    <x v="0"/>
  </r>
  <r>
    <x v="1258"/>
    <x v="0"/>
    <x v="30"/>
    <x v="0"/>
    <x v="0"/>
    <x v="0"/>
    <x v="0"/>
    <x v="0"/>
    <x v="1061"/>
    <x v="0"/>
    <x v="1026"/>
    <x v="25"/>
    <x v="0"/>
    <x v="4"/>
    <x v="2"/>
    <x v="0"/>
    <x v="2"/>
    <x v="1"/>
    <x v="0"/>
    <x v="0"/>
    <x v="0"/>
    <x v="0"/>
    <x v="0"/>
    <x v="0"/>
  </r>
  <r>
    <x v="1259"/>
    <x v="0"/>
    <x v="15"/>
    <x v="0"/>
    <x v="0"/>
    <x v="0"/>
    <x v="0"/>
    <x v="0"/>
    <x v="1062"/>
    <x v="0"/>
    <x v="1027"/>
    <x v="25"/>
    <x v="0"/>
    <x v="2"/>
    <x v="2"/>
    <x v="0"/>
    <x v="2"/>
    <x v="1"/>
    <x v="0"/>
    <x v="0"/>
    <x v="0"/>
    <x v="0"/>
    <x v="0"/>
    <x v="0"/>
  </r>
  <r>
    <x v="1260"/>
    <x v="0"/>
    <x v="30"/>
    <x v="0"/>
    <x v="0"/>
    <x v="0"/>
    <x v="0"/>
    <x v="0"/>
    <x v="1063"/>
    <x v="0"/>
    <x v="1027"/>
    <x v="25"/>
    <x v="0"/>
    <x v="4"/>
    <x v="2"/>
    <x v="0"/>
    <x v="2"/>
    <x v="1"/>
    <x v="0"/>
    <x v="0"/>
    <x v="0"/>
    <x v="0"/>
    <x v="0"/>
    <x v="0"/>
  </r>
  <r>
    <x v="1261"/>
    <x v="0"/>
    <x v="15"/>
    <x v="0"/>
    <x v="0"/>
    <x v="0"/>
    <x v="0"/>
    <x v="0"/>
    <x v="1060"/>
    <x v="0"/>
    <x v="1025"/>
    <x v="25"/>
    <x v="0"/>
    <x v="2"/>
    <x v="2"/>
    <x v="0"/>
    <x v="2"/>
    <x v="1"/>
    <x v="0"/>
    <x v="0"/>
    <x v="0"/>
    <x v="0"/>
    <x v="0"/>
    <x v="0"/>
  </r>
  <r>
    <x v="1262"/>
    <x v="0"/>
    <x v="9"/>
    <x v="0"/>
    <x v="1"/>
    <x v="0"/>
    <x v="0"/>
    <x v="0"/>
    <x v="1064"/>
    <x v="0"/>
    <x v="1028"/>
    <x v="133"/>
    <x v="0"/>
    <x v="1"/>
    <x v="2"/>
    <x v="0"/>
    <x v="2"/>
    <x v="2"/>
    <x v="0"/>
    <x v="0"/>
    <x v="0"/>
    <x v="0"/>
    <x v="0"/>
    <x v="0"/>
  </r>
  <r>
    <x v="1263"/>
    <x v="0"/>
    <x v="12"/>
    <x v="0"/>
    <x v="3"/>
    <x v="0"/>
    <x v="0"/>
    <x v="0"/>
    <x v="1065"/>
    <x v="0"/>
    <x v="1028"/>
    <x v="134"/>
    <x v="0"/>
    <x v="1"/>
    <x v="2"/>
    <x v="0"/>
    <x v="2"/>
    <x v="2"/>
    <x v="0"/>
    <x v="0"/>
    <x v="0"/>
    <x v="0"/>
    <x v="0"/>
    <x v="0"/>
  </r>
  <r>
    <x v="1264"/>
    <x v="0"/>
    <x v="22"/>
    <x v="0"/>
    <x v="0"/>
    <x v="0"/>
    <x v="0"/>
    <x v="111"/>
    <x v="478"/>
    <x v="0"/>
    <x v="452"/>
    <x v="135"/>
    <x v="0"/>
    <x v="1"/>
    <x v="2"/>
    <x v="0"/>
    <x v="2"/>
    <x v="2"/>
    <x v="0"/>
    <x v="0"/>
    <x v="0"/>
    <x v="0"/>
    <x v="0"/>
    <x v="0"/>
  </r>
  <r>
    <x v="1265"/>
    <x v="0"/>
    <x v="58"/>
    <x v="0"/>
    <x v="3"/>
    <x v="0"/>
    <x v="0"/>
    <x v="0"/>
    <x v="1066"/>
    <x v="0"/>
    <x v="1029"/>
    <x v="136"/>
    <x v="0"/>
    <x v="2"/>
    <x v="2"/>
    <x v="1"/>
    <x v="1"/>
    <x v="1"/>
    <x v="0"/>
    <x v="0"/>
    <x v="0"/>
    <x v="0"/>
    <x v="0"/>
    <x v="0"/>
  </r>
</pivotCacheRecords>
</file>

<file path=xl/pivotCache/pivotCacheRecords3.xml><?xml version="1.0" encoding="utf-8"?>
<pivotCacheRecords xmlns="http://schemas.openxmlformats.org/spreadsheetml/2006/main" xmlns:r="http://schemas.openxmlformats.org/officeDocument/2006/relationships" count="1267">
  <r>
    <x v="0"/>
    <x v="0"/>
    <x v="0"/>
    <x v="0"/>
    <x v="0"/>
    <x v="0"/>
    <x v="0"/>
    <x v="0"/>
    <x v="0"/>
    <x v="0"/>
    <x v="0"/>
    <x v="0"/>
    <x v="0"/>
    <x v="0"/>
    <x v="0"/>
    <x v="0"/>
    <x v="0"/>
    <x v="0"/>
    <x v="0"/>
    <x v="0"/>
    <x v="0"/>
    <x v="0"/>
    <x v="0"/>
    <x v="0"/>
  </r>
  <r>
    <x v="1"/>
    <x v="0"/>
    <x v="0"/>
    <x v="0"/>
    <x v="0"/>
    <x v="1"/>
    <x v="0"/>
    <x v="0"/>
    <x v="1"/>
    <x v="0"/>
    <x v="1"/>
    <x v="0"/>
    <x v="0"/>
    <x v="0"/>
    <x v="0"/>
    <x v="0"/>
    <x v="0"/>
    <x v="1"/>
    <x v="0"/>
    <x v="0"/>
    <x v="0"/>
    <x v="0"/>
    <x v="0"/>
    <x v="0"/>
  </r>
  <r>
    <x v="2"/>
    <x v="0"/>
    <x v="0"/>
    <x v="0"/>
    <x v="0"/>
    <x v="0"/>
    <x v="0"/>
    <x v="0"/>
    <x v="2"/>
    <x v="0"/>
    <x v="2"/>
    <x v="0"/>
    <x v="0"/>
    <x v="0"/>
    <x v="0"/>
    <x v="0"/>
    <x v="0"/>
    <x v="2"/>
    <x v="0"/>
    <x v="0"/>
    <x v="0"/>
    <x v="0"/>
    <x v="0"/>
    <x v="0"/>
  </r>
  <r>
    <x v="3"/>
    <x v="0"/>
    <x v="1"/>
    <x v="0"/>
    <x v="0"/>
    <x v="1"/>
    <x v="0"/>
    <x v="0"/>
    <x v="3"/>
    <x v="0"/>
    <x v="3"/>
    <x v="0"/>
    <x v="0"/>
    <x v="0"/>
    <x v="0"/>
    <x v="0"/>
    <x v="0"/>
    <x v="2"/>
    <x v="0"/>
    <x v="0"/>
    <x v="0"/>
    <x v="0"/>
    <x v="0"/>
    <x v="0"/>
  </r>
  <r>
    <x v="4"/>
    <x v="0"/>
    <x v="1"/>
    <x v="0"/>
    <x v="0"/>
    <x v="0"/>
    <x v="0"/>
    <x v="1"/>
    <x v="4"/>
    <x v="0"/>
    <x v="4"/>
    <x v="0"/>
    <x v="0"/>
    <x v="0"/>
    <x v="0"/>
    <x v="0"/>
    <x v="0"/>
    <x v="2"/>
    <x v="0"/>
    <x v="0"/>
    <x v="0"/>
    <x v="0"/>
    <x v="0"/>
    <x v="0"/>
  </r>
  <r>
    <x v="5"/>
    <x v="0"/>
    <x v="1"/>
    <x v="0"/>
    <x v="0"/>
    <x v="1"/>
    <x v="0"/>
    <x v="1"/>
    <x v="5"/>
    <x v="0"/>
    <x v="5"/>
    <x v="0"/>
    <x v="0"/>
    <x v="0"/>
    <x v="0"/>
    <x v="0"/>
    <x v="0"/>
    <x v="1"/>
    <x v="0"/>
    <x v="0"/>
    <x v="0"/>
    <x v="0"/>
    <x v="0"/>
    <x v="0"/>
  </r>
  <r>
    <x v="6"/>
    <x v="0"/>
    <x v="1"/>
    <x v="0"/>
    <x v="0"/>
    <x v="0"/>
    <x v="0"/>
    <x v="1"/>
    <x v="6"/>
    <x v="0"/>
    <x v="6"/>
    <x v="0"/>
    <x v="0"/>
    <x v="0"/>
    <x v="0"/>
    <x v="0"/>
    <x v="0"/>
    <x v="0"/>
    <x v="0"/>
    <x v="0"/>
    <x v="0"/>
    <x v="0"/>
    <x v="0"/>
    <x v="0"/>
  </r>
  <r>
    <x v="7"/>
    <x v="0"/>
    <x v="1"/>
    <x v="0"/>
    <x v="0"/>
    <x v="0"/>
    <x v="0"/>
    <x v="1"/>
    <x v="7"/>
    <x v="0"/>
    <x v="7"/>
    <x v="0"/>
    <x v="0"/>
    <x v="0"/>
    <x v="0"/>
    <x v="0"/>
    <x v="0"/>
    <x v="0"/>
    <x v="0"/>
    <x v="0"/>
    <x v="0"/>
    <x v="0"/>
    <x v="0"/>
    <x v="0"/>
  </r>
  <r>
    <x v="8"/>
    <x v="0"/>
    <x v="1"/>
    <x v="0"/>
    <x v="0"/>
    <x v="0"/>
    <x v="0"/>
    <x v="1"/>
    <x v="8"/>
    <x v="0"/>
    <x v="8"/>
    <x v="0"/>
    <x v="0"/>
    <x v="0"/>
    <x v="0"/>
    <x v="0"/>
    <x v="0"/>
    <x v="0"/>
    <x v="0"/>
    <x v="0"/>
    <x v="0"/>
    <x v="0"/>
    <x v="0"/>
    <x v="0"/>
  </r>
  <r>
    <x v="9"/>
    <x v="0"/>
    <x v="1"/>
    <x v="0"/>
    <x v="0"/>
    <x v="0"/>
    <x v="0"/>
    <x v="1"/>
    <x v="9"/>
    <x v="0"/>
    <x v="9"/>
    <x v="0"/>
    <x v="0"/>
    <x v="0"/>
    <x v="0"/>
    <x v="0"/>
    <x v="0"/>
    <x v="1"/>
    <x v="0"/>
    <x v="0"/>
    <x v="0"/>
    <x v="0"/>
    <x v="0"/>
    <x v="0"/>
  </r>
  <r>
    <x v="10"/>
    <x v="0"/>
    <x v="0"/>
    <x v="0"/>
    <x v="0"/>
    <x v="0"/>
    <x v="0"/>
    <x v="1"/>
    <x v="10"/>
    <x v="0"/>
    <x v="10"/>
    <x v="0"/>
    <x v="0"/>
    <x v="0"/>
    <x v="0"/>
    <x v="0"/>
    <x v="0"/>
    <x v="0"/>
    <x v="0"/>
    <x v="0"/>
    <x v="0"/>
    <x v="0"/>
    <x v="0"/>
    <x v="0"/>
  </r>
  <r>
    <x v="11"/>
    <x v="0"/>
    <x v="2"/>
    <x v="0"/>
    <x v="1"/>
    <x v="0"/>
    <x v="0"/>
    <x v="0"/>
    <x v="11"/>
    <x v="0"/>
    <x v="11"/>
    <x v="0"/>
    <x v="0"/>
    <x v="0"/>
    <x v="0"/>
    <x v="0"/>
    <x v="0"/>
    <x v="0"/>
    <x v="0"/>
    <x v="0"/>
    <x v="0"/>
    <x v="0"/>
    <x v="0"/>
    <x v="0"/>
  </r>
  <r>
    <x v="12"/>
    <x v="0"/>
    <x v="2"/>
    <x v="0"/>
    <x v="1"/>
    <x v="1"/>
    <x v="0"/>
    <x v="0"/>
    <x v="12"/>
    <x v="0"/>
    <x v="12"/>
    <x v="0"/>
    <x v="0"/>
    <x v="0"/>
    <x v="0"/>
    <x v="0"/>
    <x v="0"/>
    <x v="0"/>
    <x v="0"/>
    <x v="0"/>
    <x v="0"/>
    <x v="0"/>
    <x v="0"/>
    <x v="0"/>
  </r>
  <r>
    <x v="13"/>
    <x v="0"/>
    <x v="2"/>
    <x v="0"/>
    <x v="1"/>
    <x v="0"/>
    <x v="0"/>
    <x v="0"/>
    <x v="13"/>
    <x v="0"/>
    <x v="13"/>
    <x v="0"/>
    <x v="0"/>
    <x v="0"/>
    <x v="0"/>
    <x v="0"/>
    <x v="0"/>
    <x v="1"/>
    <x v="0"/>
    <x v="0"/>
    <x v="0"/>
    <x v="0"/>
    <x v="0"/>
    <x v="0"/>
  </r>
  <r>
    <x v="14"/>
    <x v="0"/>
    <x v="3"/>
    <x v="0"/>
    <x v="0"/>
    <x v="0"/>
    <x v="0"/>
    <x v="2"/>
    <x v="14"/>
    <x v="0"/>
    <x v="14"/>
    <x v="0"/>
    <x v="0"/>
    <x v="0"/>
    <x v="0"/>
    <x v="0"/>
    <x v="0"/>
    <x v="1"/>
    <x v="0"/>
    <x v="0"/>
    <x v="0"/>
    <x v="0"/>
    <x v="0"/>
    <x v="0"/>
  </r>
  <r>
    <x v="15"/>
    <x v="0"/>
    <x v="3"/>
    <x v="0"/>
    <x v="0"/>
    <x v="0"/>
    <x v="0"/>
    <x v="2"/>
    <x v="15"/>
    <x v="0"/>
    <x v="15"/>
    <x v="0"/>
    <x v="0"/>
    <x v="0"/>
    <x v="0"/>
    <x v="0"/>
    <x v="0"/>
    <x v="0"/>
    <x v="0"/>
    <x v="0"/>
    <x v="0"/>
    <x v="0"/>
    <x v="0"/>
    <x v="0"/>
  </r>
  <r>
    <x v="16"/>
    <x v="0"/>
    <x v="3"/>
    <x v="0"/>
    <x v="0"/>
    <x v="0"/>
    <x v="0"/>
    <x v="2"/>
    <x v="16"/>
    <x v="0"/>
    <x v="16"/>
    <x v="0"/>
    <x v="0"/>
    <x v="0"/>
    <x v="0"/>
    <x v="0"/>
    <x v="0"/>
    <x v="1"/>
    <x v="0"/>
    <x v="0"/>
    <x v="0"/>
    <x v="0"/>
    <x v="0"/>
    <x v="0"/>
  </r>
  <r>
    <x v="17"/>
    <x v="0"/>
    <x v="3"/>
    <x v="0"/>
    <x v="0"/>
    <x v="0"/>
    <x v="0"/>
    <x v="3"/>
    <x v="17"/>
    <x v="0"/>
    <x v="17"/>
    <x v="0"/>
    <x v="0"/>
    <x v="0"/>
    <x v="0"/>
    <x v="0"/>
    <x v="0"/>
    <x v="0"/>
    <x v="0"/>
    <x v="0"/>
    <x v="0"/>
    <x v="0"/>
    <x v="0"/>
    <x v="0"/>
  </r>
  <r>
    <x v="18"/>
    <x v="0"/>
    <x v="3"/>
    <x v="0"/>
    <x v="0"/>
    <x v="0"/>
    <x v="0"/>
    <x v="3"/>
    <x v="18"/>
    <x v="0"/>
    <x v="18"/>
    <x v="0"/>
    <x v="0"/>
    <x v="0"/>
    <x v="0"/>
    <x v="0"/>
    <x v="0"/>
    <x v="1"/>
    <x v="0"/>
    <x v="0"/>
    <x v="0"/>
    <x v="0"/>
    <x v="0"/>
    <x v="0"/>
  </r>
  <r>
    <x v="19"/>
    <x v="0"/>
    <x v="3"/>
    <x v="0"/>
    <x v="0"/>
    <x v="0"/>
    <x v="0"/>
    <x v="3"/>
    <x v="16"/>
    <x v="0"/>
    <x v="16"/>
    <x v="0"/>
    <x v="0"/>
    <x v="0"/>
    <x v="0"/>
    <x v="0"/>
    <x v="0"/>
    <x v="0"/>
    <x v="0"/>
    <x v="0"/>
    <x v="0"/>
    <x v="0"/>
    <x v="0"/>
    <x v="0"/>
  </r>
  <r>
    <x v="20"/>
    <x v="0"/>
    <x v="3"/>
    <x v="0"/>
    <x v="0"/>
    <x v="0"/>
    <x v="0"/>
    <x v="4"/>
    <x v="19"/>
    <x v="0"/>
    <x v="19"/>
    <x v="0"/>
    <x v="0"/>
    <x v="0"/>
    <x v="0"/>
    <x v="0"/>
    <x v="0"/>
    <x v="1"/>
    <x v="0"/>
    <x v="0"/>
    <x v="0"/>
    <x v="0"/>
    <x v="0"/>
    <x v="0"/>
  </r>
  <r>
    <x v="21"/>
    <x v="0"/>
    <x v="3"/>
    <x v="0"/>
    <x v="0"/>
    <x v="0"/>
    <x v="0"/>
    <x v="4"/>
    <x v="20"/>
    <x v="0"/>
    <x v="20"/>
    <x v="0"/>
    <x v="0"/>
    <x v="0"/>
    <x v="0"/>
    <x v="0"/>
    <x v="0"/>
    <x v="0"/>
    <x v="0"/>
    <x v="0"/>
    <x v="0"/>
    <x v="0"/>
    <x v="0"/>
    <x v="0"/>
  </r>
  <r>
    <x v="22"/>
    <x v="0"/>
    <x v="3"/>
    <x v="0"/>
    <x v="0"/>
    <x v="0"/>
    <x v="0"/>
    <x v="4"/>
    <x v="16"/>
    <x v="0"/>
    <x v="16"/>
    <x v="0"/>
    <x v="0"/>
    <x v="0"/>
    <x v="0"/>
    <x v="0"/>
    <x v="0"/>
    <x v="1"/>
    <x v="0"/>
    <x v="0"/>
    <x v="0"/>
    <x v="0"/>
    <x v="0"/>
    <x v="0"/>
  </r>
  <r>
    <x v="23"/>
    <x v="0"/>
    <x v="3"/>
    <x v="0"/>
    <x v="0"/>
    <x v="0"/>
    <x v="0"/>
    <x v="5"/>
    <x v="21"/>
    <x v="0"/>
    <x v="21"/>
    <x v="0"/>
    <x v="0"/>
    <x v="0"/>
    <x v="0"/>
    <x v="0"/>
    <x v="0"/>
    <x v="0"/>
    <x v="0"/>
    <x v="0"/>
    <x v="0"/>
    <x v="0"/>
    <x v="0"/>
    <x v="0"/>
  </r>
  <r>
    <x v="24"/>
    <x v="0"/>
    <x v="3"/>
    <x v="0"/>
    <x v="0"/>
    <x v="0"/>
    <x v="0"/>
    <x v="5"/>
    <x v="22"/>
    <x v="0"/>
    <x v="22"/>
    <x v="1"/>
    <x v="0"/>
    <x v="0"/>
    <x v="0"/>
    <x v="0"/>
    <x v="0"/>
    <x v="1"/>
    <x v="0"/>
    <x v="0"/>
    <x v="0"/>
    <x v="0"/>
    <x v="0"/>
    <x v="0"/>
  </r>
  <r>
    <x v="25"/>
    <x v="0"/>
    <x v="3"/>
    <x v="0"/>
    <x v="0"/>
    <x v="0"/>
    <x v="0"/>
    <x v="5"/>
    <x v="16"/>
    <x v="0"/>
    <x v="16"/>
    <x v="0"/>
    <x v="0"/>
    <x v="0"/>
    <x v="0"/>
    <x v="0"/>
    <x v="0"/>
    <x v="0"/>
    <x v="0"/>
    <x v="0"/>
    <x v="0"/>
    <x v="0"/>
    <x v="0"/>
    <x v="0"/>
  </r>
  <r>
    <x v="26"/>
    <x v="0"/>
    <x v="3"/>
    <x v="0"/>
    <x v="0"/>
    <x v="0"/>
    <x v="0"/>
    <x v="6"/>
    <x v="23"/>
    <x v="0"/>
    <x v="23"/>
    <x v="0"/>
    <x v="0"/>
    <x v="0"/>
    <x v="0"/>
    <x v="0"/>
    <x v="0"/>
    <x v="1"/>
    <x v="0"/>
    <x v="0"/>
    <x v="0"/>
    <x v="0"/>
    <x v="0"/>
    <x v="0"/>
  </r>
  <r>
    <x v="27"/>
    <x v="0"/>
    <x v="3"/>
    <x v="0"/>
    <x v="0"/>
    <x v="0"/>
    <x v="0"/>
    <x v="6"/>
    <x v="24"/>
    <x v="0"/>
    <x v="24"/>
    <x v="0"/>
    <x v="0"/>
    <x v="0"/>
    <x v="0"/>
    <x v="0"/>
    <x v="0"/>
    <x v="0"/>
    <x v="0"/>
    <x v="0"/>
    <x v="0"/>
    <x v="0"/>
    <x v="0"/>
    <x v="0"/>
  </r>
  <r>
    <x v="28"/>
    <x v="0"/>
    <x v="3"/>
    <x v="0"/>
    <x v="0"/>
    <x v="0"/>
    <x v="0"/>
    <x v="6"/>
    <x v="16"/>
    <x v="0"/>
    <x v="16"/>
    <x v="0"/>
    <x v="0"/>
    <x v="0"/>
    <x v="0"/>
    <x v="0"/>
    <x v="0"/>
    <x v="1"/>
    <x v="0"/>
    <x v="0"/>
    <x v="0"/>
    <x v="0"/>
    <x v="0"/>
    <x v="0"/>
  </r>
  <r>
    <x v="29"/>
    <x v="0"/>
    <x v="3"/>
    <x v="0"/>
    <x v="0"/>
    <x v="0"/>
    <x v="0"/>
    <x v="7"/>
    <x v="25"/>
    <x v="0"/>
    <x v="25"/>
    <x v="0"/>
    <x v="0"/>
    <x v="0"/>
    <x v="0"/>
    <x v="0"/>
    <x v="0"/>
    <x v="0"/>
    <x v="0"/>
    <x v="0"/>
    <x v="0"/>
    <x v="0"/>
    <x v="0"/>
    <x v="0"/>
  </r>
  <r>
    <x v="30"/>
    <x v="0"/>
    <x v="3"/>
    <x v="0"/>
    <x v="0"/>
    <x v="0"/>
    <x v="0"/>
    <x v="7"/>
    <x v="26"/>
    <x v="0"/>
    <x v="26"/>
    <x v="0"/>
    <x v="0"/>
    <x v="0"/>
    <x v="0"/>
    <x v="0"/>
    <x v="0"/>
    <x v="1"/>
    <x v="0"/>
    <x v="0"/>
    <x v="0"/>
    <x v="0"/>
    <x v="0"/>
    <x v="0"/>
  </r>
  <r>
    <x v="31"/>
    <x v="0"/>
    <x v="3"/>
    <x v="0"/>
    <x v="0"/>
    <x v="0"/>
    <x v="0"/>
    <x v="7"/>
    <x v="27"/>
    <x v="0"/>
    <x v="27"/>
    <x v="0"/>
    <x v="0"/>
    <x v="0"/>
    <x v="0"/>
    <x v="0"/>
    <x v="0"/>
    <x v="1"/>
    <x v="0"/>
    <x v="0"/>
    <x v="0"/>
    <x v="0"/>
    <x v="0"/>
    <x v="0"/>
  </r>
  <r>
    <x v="32"/>
    <x v="0"/>
    <x v="3"/>
    <x v="0"/>
    <x v="0"/>
    <x v="0"/>
    <x v="0"/>
    <x v="8"/>
    <x v="28"/>
    <x v="0"/>
    <x v="28"/>
    <x v="0"/>
    <x v="0"/>
    <x v="0"/>
    <x v="0"/>
    <x v="0"/>
    <x v="0"/>
    <x v="1"/>
    <x v="0"/>
    <x v="0"/>
    <x v="0"/>
    <x v="0"/>
    <x v="0"/>
    <x v="0"/>
  </r>
  <r>
    <x v="33"/>
    <x v="0"/>
    <x v="3"/>
    <x v="0"/>
    <x v="0"/>
    <x v="0"/>
    <x v="0"/>
    <x v="8"/>
    <x v="29"/>
    <x v="0"/>
    <x v="29"/>
    <x v="0"/>
    <x v="0"/>
    <x v="0"/>
    <x v="0"/>
    <x v="0"/>
    <x v="0"/>
    <x v="0"/>
    <x v="0"/>
    <x v="0"/>
    <x v="0"/>
    <x v="0"/>
    <x v="0"/>
    <x v="0"/>
  </r>
  <r>
    <x v="34"/>
    <x v="0"/>
    <x v="3"/>
    <x v="0"/>
    <x v="0"/>
    <x v="0"/>
    <x v="0"/>
    <x v="8"/>
    <x v="27"/>
    <x v="0"/>
    <x v="30"/>
    <x v="0"/>
    <x v="0"/>
    <x v="0"/>
    <x v="0"/>
    <x v="0"/>
    <x v="0"/>
    <x v="1"/>
    <x v="0"/>
    <x v="0"/>
    <x v="0"/>
    <x v="0"/>
    <x v="0"/>
    <x v="0"/>
  </r>
  <r>
    <x v="35"/>
    <x v="0"/>
    <x v="3"/>
    <x v="0"/>
    <x v="0"/>
    <x v="0"/>
    <x v="0"/>
    <x v="9"/>
    <x v="30"/>
    <x v="0"/>
    <x v="31"/>
    <x v="0"/>
    <x v="0"/>
    <x v="0"/>
    <x v="0"/>
    <x v="0"/>
    <x v="0"/>
    <x v="0"/>
    <x v="0"/>
    <x v="0"/>
    <x v="0"/>
    <x v="0"/>
    <x v="0"/>
    <x v="0"/>
  </r>
  <r>
    <x v="36"/>
    <x v="0"/>
    <x v="3"/>
    <x v="0"/>
    <x v="0"/>
    <x v="0"/>
    <x v="0"/>
    <x v="9"/>
    <x v="31"/>
    <x v="0"/>
    <x v="32"/>
    <x v="0"/>
    <x v="0"/>
    <x v="0"/>
    <x v="0"/>
    <x v="0"/>
    <x v="0"/>
    <x v="0"/>
    <x v="0"/>
    <x v="0"/>
    <x v="0"/>
    <x v="0"/>
    <x v="0"/>
    <x v="0"/>
  </r>
  <r>
    <x v="37"/>
    <x v="0"/>
    <x v="3"/>
    <x v="0"/>
    <x v="0"/>
    <x v="0"/>
    <x v="0"/>
    <x v="9"/>
    <x v="16"/>
    <x v="0"/>
    <x v="16"/>
    <x v="0"/>
    <x v="0"/>
    <x v="0"/>
    <x v="0"/>
    <x v="0"/>
    <x v="0"/>
    <x v="0"/>
    <x v="0"/>
    <x v="0"/>
    <x v="0"/>
    <x v="0"/>
    <x v="0"/>
    <x v="0"/>
  </r>
  <r>
    <x v="38"/>
    <x v="0"/>
    <x v="3"/>
    <x v="0"/>
    <x v="0"/>
    <x v="0"/>
    <x v="0"/>
    <x v="10"/>
    <x v="32"/>
    <x v="0"/>
    <x v="33"/>
    <x v="0"/>
    <x v="0"/>
    <x v="0"/>
    <x v="0"/>
    <x v="0"/>
    <x v="0"/>
    <x v="0"/>
    <x v="0"/>
    <x v="0"/>
    <x v="0"/>
    <x v="0"/>
    <x v="0"/>
    <x v="0"/>
  </r>
  <r>
    <x v="39"/>
    <x v="0"/>
    <x v="3"/>
    <x v="0"/>
    <x v="0"/>
    <x v="0"/>
    <x v="0"/>
    <x v="10"/>
    <x v="33"/>
    <x v="0"/>
    <x v="34"/>
    <x v="0"/>
    <x v="0"/>
    <x v="0"/>
    <x v="0"/>
    <x v="0"/>
    <x v="0"/>
    <x v="1"/>
    <x v="0"/>
    <x v="0"/>
    <x v="0"/>
    <x v="0"/>
    <x v="0"/>
    <x v="0"/>
  </r>
  <r>
    <x v="40"/>
    <x v="0"/>
    <x v="3"/>
    <x v="0"/>
    <x v="0"/>
    <x v="0"/>
    <x v="0"/>
    <x v="11"/>
    <x v="34"/>
    <x v="0"/>
    <x v="35"/>
    <x v="0"/>
    <x v="0"/>
    <x v="0"/>
    <x v="0"/>
    <x v="0"/>
    <x v="0"/>
    <x v="1"/>
    <x v="0"/>
    <x v="0"/>
    <x v="0"/>
    <x v="0"/>
    <x v="0"/>
    <x v="0"/>
  </r>
  <r>
    <x v="41"/>
    <x v="0"/>
    <x v="3"/>
    <x v="0"/>
    <x v="0"/>
    <x v="0"/>
    <x v="0"/>
    <x v="11"/>
    <x v="35"/>
    <x v="0"/>
    <x v="36"/>
    <x v="0"/>
    <x v="0"/>
    <x v="0"/>
    <x v="0"/>
    <x v="0"/>
    <x v="0"/>
    <x v="1"/>
    <x v="0"/>
    <x v="0"/>
    <x v="0"/>
    <x v="0"/>
    <x v="0"/>
    <x v="0"/>
  </r>
  <r>
    <x v="42"/>
    <x v="0"/>
    <x v="3"/>
    <x v="0"/>
    <x v="0"/>
    <x v="0"/>
    <x v="0"/>
    <x v="12"/>
    <x v="36"/>
    <x v="0"/>
    <x v="37"/>
    <x v="0"/>
    <x v="0"/>
    <x v="0"/>
    <x v="0"/>
    <x v="0"/>
    <x v="0"/>
    <x v="2"/>
    <x v="0"/>
    <x v="0"/>
    <x v="0"/>
    <x v="0"/>
    <x v="0"/>
    <x v="0"/>
  </r>
  <r>
    <x v="43"/>
    <x v="0"/>
    <x v="3"/>
    <x v="0"/>
    <x v="0"/>
    <x v="0"/>
    <x v="0"/>
    <x v="12"/>
    <x v="37"/>
    <x v="0"/>
    <x v="38"/>
    <x v="0"/>
    <x v="0"/>
    <x v="0"/>
    <x v="0"/>
    <x v="0"/>
    <x v="0"/>
    <x v="2"/>
    <x v="0"/>
    <x v="0"/>
    <x v="0"/>
    <x v="0"/>
    <x v="0"/>
    <x v="0"/>
  </r>
  <r>
    <x v="44"/>
    <x v="0"/>
    <x v="3"/>
    <x v="0"/>
    <x v="0"/>
    <x v="0"/>
    <x v="0"/>
    <x v="12"/>
    <x v="16"/>
    <x v="0"/>
    <x v="16"/>
    <x v="0"/>
    <x v="0"/>
    <x v="0"/>
    <x v="0"/>
    <x v="0"/>
    <x v="0"/>
    <x v="2"/>
    <x v="0"/>
    <x v="0"/>
    <x v="0"/>
    <x v="0"/>
    <x v="0"/>
    <x v="0"/>
  </r>
  <r>
    <x v="45"/>
    <x v="0"/>
    <x v="3"/>
    <x v="0"/>
    <x v="0"/>
    <x v="0"/>
    <x v="0"/>
    <x v="13"/>
    <x v="38"/>
    <x v="0"/>
    <x v="39"/>
    <x v="0"/>
    <x v="0"/>
    <x v="0"/>
    <x v="0"/>
    <x v="0"/>
    <x v="0"/>
    <x v="1"/>
    <x v="0"/>
    <x v="0"/>
    <x v="0"/>
    <x v="0"/>
    <x v="0"/>
    <x v="0"/>
  </r>
  <r>
    <x v="46"/>
    <x v="0"/>
    <x v="3"/>
    <x v="0"/>
    <x v="0"/>
    <x v="0"/>
    <x v="0"/>
    <x v="13"/>
    <x v="35"/>
    <x v="0"/>
    <x v="36"/>
    <x v="0"/>
    <x v="0"/>
    <x v="0"/>
    <x v="0"/>
    <x v="0"/>
    <x v="0"/>
    <x v="1"/>
    <x v="0"/>
    <x v="0"/>
    <x v="0"/>
    <x v="0"/>
    <x v="0"/>
    <x v="0"/>
  </r>
  <r>
    <x v="47"/>
    <x v="0"/>
    <x v="3"/>
    <x v="0"/>
    <x v="0"/>
    <x v="0"/>
    <x v="0"/>
    <x v="13"/>
    <x v="16"/>
    <x v="0"/>
    <x v="16"/>
    <x v="0"/>
    <x v="0"/>
    <x v="0"/>
    <x v="0"/>
    <x v="0"/>
    <x v="0"/>
    <x v="1"/>
    <x v="0"/>
    <x v="0"/>
    <x v="0"/>
    <x v="0"/>
    <x v="0"/>
    <x v="0"/>
  </r>
  <r>
    <x v="48"/>
    <x v="0"/>
    <x v="3"/>
    <x v="0"/>
    <x v="0"/>
    <x v="0"/>
    <x v="0"/>
    <x v="14"/>
    <x v="39"/>
    <x v="0"/>
    <x v="40"/>
    <x v="2"/>
    <x v="0"/>
    <x v="0"/>
    <x v="0"/>
    <x v="0"/>
    <x v="0"/>
    <x v="1"/>
    <x v="0"/>
    <x v="0"/>
    <x v="0"/>
    <x v="0"/>
    <x v="0"/>
    <x v="0"/>
  </r>
  <r>
    <x v="49"/>
    <x v="0"/>
    <x v="3"/>
    <x v="0"/>
    <x v="0"/>
    <x v="0"/>
    <x v="0"/>
    <x v="14"/>
    <x v="40"/>
    <x v="0"/>
    <x v="41"/>
    <x v="0"/>
    <x v="0"/>
    <x v="0"/>
    <x v="0"/>
    <x v="0"/>
    <x v="0"/>
    <x v="0"/>
    <x v="0"/>
    <x v="0"/>
    <x v="0"/>
    <x v="0"/>
    <x v="0"/>
    <x v="0"/>
  </r>
  <r>
    <x v="50"/>
    <x v="0"/>
    <x v="3"/>
    <x v="0"/>
    <x v="0"/>
    <x v="0"/>
    <x v="0"/>
    <x v="14"/>
    <x v="41"/>
    <x v="0"/>
    <x v="42"/>
    <x v="0"/>
    <x v="0"/>
    <x v="0"/>
    <x v="0"/>
    <x v="0"/>
    <x v="0"/>
    <x v="0"/>
    <x v="0"/>
    <x v="0"/>
    <x v="0"/>
    <x v="0"/>
    <x v="0"/>
    <x v="0"/>
  </r>
  <r>
    <x v="51"/>
    <x v="0"/>
    <x v="3"/>
    <x v="0"/>
    <x v="0"/>
    <x v="0"/>
    <x v="0"/>
    <x v="15"/>
    <x v="42"/>
    <x v="0"/>
    <x v="43"/>
    <x v="0"/>
    <x v="0"/>
    <x v="0"/>
    <x v="0"/>
    <x v="0"/>
    <x v="0"/>
    <x v="1"/>
    <x v="0"/>
    <x v="0"/>
    <x v="0"/>
    <x v="0"/>
    <x v="0"/>
    <x v="0"/>
  </r>
  <r>
    <x v="52"/>
    <x v="0"/>
    <x v="3"/>
    <x v="0"/>
    <x v="0"/>
    <x v="0"/>
    <x v="0"/>
    <x v="15"/>
    <x v="35"/>
    <x v="0"/>
    <x v="36"/>
    <x v="0"/>
    <x v="0"/>
    <x v="0"/>
    <x v="0"/>
    <x v="0"/>
    <x v="0"/>
    <x v="1"/>
    <x v="0"/>
    <x v="0"/>
    <x v="0"/>
    <x v="0"/>
    <x v="0"/>
    <x v="0"/>
  </r>
  <r>
    <x v="53"/>
    <x v="0"/>
    <x v="3"/>
    <x v="0"/>
    <x v="0"/>
    <x v="0"/>
    <x v="0"/>
    <x v="15"/>
    <x v="43"/>
    <x v="0"/>
    <x v="44"/>
    <x v="0"/>
    <x v="0"/>
    <x v="0"/>
    <x v="0"/>
    <x v="0"/>
    <x v="0"/>
    <x v="1"/>
    <x v="0"/>
    <x v="0"/>
    <x v="0"/>
    <x v="0"/>
    <x v="0"/>
    <x v="0"/>
  </r>
  <r>
    <x v="54"/>
    <x v="0"/>
    <x v="3"/>
    <x v="0"/>
    <x v="0"/>
    <x v="0"/>
    <x v="0"/>
    <x v="16"/>
    <x v="44"/>
    <x v="0"/>
    <x v="45"/>
    <x v="0"/>
    <x v="0"/>
    <x v="0"/>
    <x v="0"/>
    <x v="0"/>
    <x v="0"/>
    <x v="2"/>
    <x v="0"/>
    <x v="0"/>
    <x v="0"/>
    <x v="0"/>
    <x v="0"/>
    <x v="0"/>
  </r>
  <r>
    <x v="55"/>
    <x v="0"/>
    <x v="3"/>
    <x v="0"/>
    <x v="0"/>
    <x v="0"/>
    <x v="0"/>
    <x v="16"/>
    <x v="45"/>
    <x v="0"/>
    <x v="46"/>
    <x v="0"/>
    <x v="0"/>
    <x v="0"/>
    <x v="0"/>
    <x v="0"/>
    <x v="0"/>
    <x v="2"/>
    <x v="0"/>
    <x v="0"/>
    <x v="0"/>
    <x v="0"/>
    <x v="0"/>
    <x v="0"/>
  </r>
  <r>
    <x v="56"/>
    <x v="0"/>
    <x v="3"/>
    <x v="0"/>
    <x v="0"/>
    <x v="0"/>
    <x v="0"/>
    <x v="17"/>
    <x v="46"/>
    <x v="0"/>
    <x v="47"/>
    <x v="0"/>
    <x v="0"/>
    <x v="0"/>
    <x v="0"/>
    <x v="0"/>
    <x v="0"/>
    <x v="2"/>
    <x v="0"/>
    <x v="0"/>
    <x v="0"/>
    <x v="0"/>
    <x v="0"/>
    <x v="0"/>
  </r>
  <r>
    <x v="57"/>
    <x v="0"/>
    <x v="3"/>
    <x v="0"/>
    <x v="0"/>
    <x v="0"/>
    <x v="0"/>
    <x v="18"/>
    <x v="47"/>
    <x v="0"/>
    <x v="48"/>
    <x v="0"/>
    <x v="0"/>
    <x v="0"/>
    <x v="0"/>
    <x v="0"/>
    <x v="0"/>
    <x v="2"/>
    <x v="0"/>
    <x v="0"/>
    <x v="0"/>
    <x v="0"/>
    <x v="0"/>
    <x v="0"/>
  </r>
  <r>
    <x v="58"/>
    <x v="0"/>
    <x v="3"/>
    <x v="0"/>
    <x v="0"/>
    <x v="0"/>
    <x v="0"/>
    <x v="19"/>
    <x v="48"/>
    <x v="0"/>
    <x v="49"/>
    <x v="0"/>
    <x v="0"/>
    <x v="0"/>
    <x v="0"/>
    <x v="0"/>
    <x v="0"/>
    <x v="2"/>
    <x v="0"/>
    <x v="0"/>
    <x v="0"/>
    <x v="0"/>
    <x v="0"/>
    <x v="0"/>
  </r>
  <r>
    <x v="59"/>
    <x v="0"/>
    <x v="3"/>
    <x v="0"/>
    <x v="0"/>
    <x v="0"/>
    <x v="0"/>
    <x v="19"/>
    <x v="49"/>
    <x v="0"/>
    <x v="50"/>
    <x v="0"/>
    <x v="0"/>
    <x v="0"/>
    <x v="0"/>
    <x v="0"/>
    <x v="0"/>
    <x v="2"/>
    <x v="0"/>
    <x v="0"/>
    <x v="0"/>
    <x v="0"/>
    <x v="0"/>
    <x v="0"/>
  </r>
  <r>
    <x v="60"/>
    <x v="0"/>
    <x v="3"/>
    <x v="0"/>
    <x v="0"/>
    <x v="0"/>
    <x v="0"/>
    <x v="19"/>
    <x v="16"/>
    <x v="0"/>
    <x v="16"/>
    <x v="0"/>
    <x v="0"/>
    <x v="0"/>
    <x v="0"/>
    <x v="0"/>
    <x v="0"/>
    <x v="2"/>
    <x v="0"/>
    <x v="0"/>
    <x v="0"/>
    <x v="0"/>
    <x v="0"/>
    <x v="0"/>
  </r>
  <r>
    <x v="61"/>
    <x v="0"/>
    <x v="3"/>
    <x v="0"/>
    <x v="0"/>
    <x v="0"/>
    <x v="0"/>
    <x v="20"/>
    <x v="50"/>
    <x v="0"/>
    <x v="51"/>
    <x v="0"/>
    <x v="0"/>
    <x v="0"/>
    <x v="0"/>
    <x v="0"/>
    <x v="0"/>
    <x v="2"/>
    <x v="0"/>
    <x v="0"/>
    <x v="0"/>
    <x v="0"/>
    <x v="0"/>
    <x v="0"/>
  </r>
  <r>
    <x v="62"/>
    <x v="0"/>
    <x v="3"/>
    <x v="0"/>
    <x v="0"/>
    <x v="2"/>
    <x v="0"/>
    <x v="20"/>
    <x v="51"/>
    <x v="0"/>
    <x v="52"/>
    <x v="3"/>
    <x v="0"/>
    <x v="0"/>
    <x v="1"/>
    <x v="0"/>
    <x v="1"/>
    <x v="0"/>
    <x v="0"/>
    <x v="0"/>
    <x v="0"/>
    <x v="0"/>
    <x v="0"/>
    <x v="0"/>
  </r>
  <r>
    <x v="63"/>
    <x v="0"/>
    <x v="3"/>
    <x v="0"/>
    <x v="0"/>
    <x v="0"/>
    <x v="0"/>
    <x v="20"/>
    <x v="16"/>
    <x v="0"/>
    <x v="16"/>
    <x v="4"/>
    <x v="0"/>
    <x v="1"/>
    <x v="0"/>
    <x v="0"/>
    <x v="0"/>
    <x v="2"/>
    <x v="0"/>
    <x v="0"/>
    <x v="0"/>
    <x v="0"/>
    <x v="0"/>
    <x v="0"/>
  </r>
  <r>
    <x v="64"/>
    <x v="0"/>
    <x v="3"/>
    <x v="0"/>
    <x v="0"/>
    <x v="0"/>
    <x v="0"/>
    <x v="21"/>
    <x v="52"/>
    <x v="0"/>
    <x v="53"/>
    <x v="0"/>
    <x v="0"/>
    <x v="0"/>
    <x v="0"/>
    <x v="0"/>
    <x v="0"/>
    <x v="0"/>
    <x v="0"/>
    <x v="0"/>
    <x v="0"/>
    <x v="0"/>
    <x v="0"/>
    <x v="0"/>
  </r>
  <r>
    <x v="65"/>
    <x v="0"/>
    <x v="3"/>
    <x v="0"/>
    <x v="0"/>
    <x v="0"/>
    <x v="0"/>
    <x v="21"/>
    <x v="53"/>
    <x v="0"/>
    <x v="54"/>
    <x v="0"/>
    <x v="0"/>
    <x v="0"/>
    <x v="0"/>
    <x v="0"/>
    <x v="0"/>
    <x v="3"/>
    <x v="0"/>
    <x v="0"/>
    <x v="0"/>
    <x v="0"/>
    <x v="0"/>
    <x v="0"/>
  </r>
  <r>
    <x v="66"/>
    <x v="0"/>
    <x v="3"/>
    <x v="0"/>
    <x v="0"/>
    <x v="0"/>
    <x v="0"/>
    <x v="21"/>
    <x v="16"/>
    <x v="0"/>
    <x v="16"/>
    <x v="0"/>
    <x v="0"/>
    <x v="0"/>
    <x v="0"/>
    <x v="0"/>
    <x v="0"/>
    <x v="0"/>
    <x v="0"/>
    <x v="0"/>
    <x v="0"/>
    <x v="0"/>
    <x v="0"/>
    <x v="0"/>
  </r>
  <r>
    <x v="67"/>
    <x v="0"/>
    <x v="3"/>
    <x v="0"/>
    <x v="0"/>
    <x v="0"/>
    <x v="0"/>
    <x v="22"/>
    <x v="54"/>
    <x v="0"/>
    <x v="55"/>
    <x v="2"/>
    <x v="0"/>
    <x v="0"/>
    <x v="0"/>
    <x v="0"/>
    <x v="0"/>
    <x v="1"/>
    <x v="0"/>
    <x v="0"/>
    <x v="0"/>
    <x v="0"/>
    <x v="0"/>
    <x v="0"/>
  </r>
  <r>
    <x v="68"/>
    <x v="0"/>
    <x v="3"/>
    <x v="0"/>
    <x v="0"/>
    <x v="2"/>
    <x v="0"/>
    <x v="22"/>
    <x v="55"/>
    <x v="0"/>
    <x v="56"/>
    <x v="5"/>
    <x v="0"/>
    <x v="0"/>
    <x v="1"/>
    <x v="0"/>
    <x v="1"/>
    <x v="2"/>
    <x v="0"/>
    <x v="0"/>
    <x v="0"/>
    <x v="0"/>
    <x v="0"/>
    <x v="0"/>
  </r>
  <r>
    <x v="69"/>
    <x v="0"/>
    <x v="3"/>
    <x v="0"/>
    <x v="0"/>
    <x v="0"/>
    <x v="0"/>
    <x v="22"/>
    <x v="16"/>
    <x v="0"/>
    <x v="16"/>
    <x v="0"/>
    <x v="0"/>
    <x v="0"/>
    <x v="0"/>
    <x v="0"/>
    <x v="0"/>
    <x v="0"/>
    <x v="0"/>
    <x v="0"/>
    <x v="0"/>
    <x v="0"/>
    <x v="0"/>
    <x v="0"/>
  </r>
  <r>
    <x v="70"/>
    <x v="0"/>
    <x v="3"/>
    <x v="0"/>
    <x v="0"/>
    <x v="0"/>
    <x v="0"/>
    <x v="23"/>
    <x v="56"/>
    <x v="0"/>
    <x v="57"/>
    <x v="0"/>
    <x v="0"/>
    <x v="0"/>
    <x v="0"/>
    <x v="0"/>
    <x v="0"/>
    <x v="3"/>
    <x v="0"/>
    <x v="0"/>
    <x v="0"/>
    <x v="0"/>
    <x v="0"/>
    <x v="0"/>
  </r>
  <r>
    <x v="71"/>
    <x v="0"/>
    <x v="3"/>
    <x v="0"/>
    <x v="0"/>
    <x v="0"/>
    <x v="0"/>
    <x v="24"/>
    <x v="57"/>
    <x v="0"/>
    <x v="58"/>
    <x v="0"/>
    <x v="0"/>
    <x v="0"/>
    <x v="0"/>
    <x v="0"/>
    <x v="0"/>
    <x v="0"/>
    <x v="0"/>
    <x v="0"/>
    <x v="0"/>
    <x v="0"/>
    <x v="0"/>
    <x v="0"/>
  </r>
  <r>
    <x v="72"/>
    <x v="0"/>
    <x v="3"/>
    <x v="0"/>
    <x v="0"/>
    <x v="0"/>
    <x v="0"/>
    <x v="23"/>
    <x v="16"/>
    <x v="0"/>
    <x v="16"/>
    <x v="0"/>
    <x v="0"/>
    <x v="0"/>
    <x v="0"/>
    <x v="0"/>
    <x v="0"/>
    <x v="0"/>
    <x v="0"/>
    <x v="0"/>
    <x v="0"/>
    <x v="0"/>
    <x v="0"/>
    <x v="0"/>
  </r>
  <r>
    <x v="73"/>
    <x v="0"/>
    <x v="3"/>
    <x v="0"/>
    <x v="0"/>
    <x v="0"/>
    <x v="0"/>
    <x v="25"/>
    <x v="58"/>
    <x v="0"/>
    <x v="59"/>
    <x v="0"/>
    <x v="0"/>
    <x v="0"/>
    <x v="0"/>
    <x v="0"/>
    <x v="0"/>
    <x v="2"/>
    <x v="0"/>
    <x v="0"/>
    <x v="0"/>
    <x v="0"/>
    <x v="0"/>
    <x v="0"/>
  </r>
  <r>
    <x v="74"/>
    <x v="0"/>
    <x v="3"/>
    <x v="0"/>
    <x v="0"/>
    <x v="0"/>
    <x v="0"/>
    <x v="25"/>
    <x v="59"/>
    <x v="0"/>
    <x v="60"/>
    <x v="0"/>
    <x v="0"/>
    <x v="0"/>
    <x v="0"/>
    <x v="0"/>
    <x v="0"/>
    <x v="0"/>
    <x v="0"/>
    <x v="0"/>
    <x v="0"/>
    <x v="0"/>
    <x v="0"/>
    <x v="0"/>
  </r>
  <r>
    <x v="75"/>
    <x v="0"/>
    <x v="3"/>
    <x v="0"/>
    <x v="0"/>
    <x v="0"/>
    <x v="0"/>
    <x v="25"/>
    <x v="16"/>
    <x v="0"/>
    <x v="16"/>
    <x v="0"/>
    <x v="0"/>
    <x v="0"/>
    <x v="0"/>
    <x v="0"/>
    <x v="0"/>
    <x v="2"/>
    <x v="0"/>
    <x v="0"/>
    <x v="0"/>
    <x v="0"/>
    <x v="0"/>
    <x v="0"/>
  </r>
  <r>
    <x v="76"/>
    <x v="0"/>
    <x v="3"/>
    <x v="0"/>
    <x v="0"/>
    <x v="0"/>
    <x v="0"/>
    <x v="26"/>
    <x v="60"/>
    <x v="0"/>
    <x v="61"/>
    <x v="0"/>
    <x v="0"/>
    <x v="0"/>
    <x v="0"/>
    <x v="0"/>
    <x v="0"/>
    <x v="1"/>
    <x v="0"/>
    <x v="0"/>
    <x v="0"/>
    <x v="0"/>
    <x v="0"/>
    <x v="0"/>
  </r>
  <r>
    <x v="77"/>
    <x v="0"/>
    <x v="3"/>
    <x v="0"/>
    <x v="0"/>
    <x v="0"/>
    <x v="0"/>
    <x v="26"/>
    <x v="61"/>
    <x v="0"/>
    <x v="62"/>
    <x v="0"/>
    <x v="0"/>
    <x v="0"/>
    <x v="0"/>
    <x v="0"/>
    <x v="0"/>
    <x v="1"/>
    <x v="0"/>
    <x v="0"/>
    <x v="0"/>
    <x v="0"/>
    <x v="0"/>
    <x v="0"/>
  </r>
  <r>
    <x v="78"/>
    <x v="0"/>
    <x v="3"/>
    <x v="0"/>
    <x v="0"/>
    <x v="0"/>
    <x v="0"/>
    <x v="26"/>
    <x v="16"/>
    <x v="0"/>
    <x v="16"/>
    <x v="0"/>
    <x v="0"/>
    <x v="0"/>
    <x v="0"/>
    <x v="0"/>
    <x v="0"/>
    <x v="2"/>
    <x v="0"/>
    <x v="0"/>
    <x v="0"/>
    <x v="0"/>
    <x v="0"/>
    <x v="0"/>
  </r>
  <r>
    <x v="79"/>
    <x v="0"/>
    <x v="3"/>
    <x v="0"/>
    <x v="0"/>
    <x v="0"/>
    <x v="0"/>
    <x v="27"/>
    <x v="62"/>
    <x v="0"/>
    <x v="63"/>
    <x v="0"/>
    <x v="0"/>
    <x v="0"/>
    <x v="0"/>
    <x v="0"/>
    <x v="0"/>
    <x v="2"/>
    <x v="0"/>
    <x v="0"/>
    <x v="0"/>
    <x v="0"/>
    <x v="0"/>
    <x v="0"/>
  </r>
  <r>
    <x v="80"/>
    <x v="0"/>
    <x v="3"/>
    <x v="0"/>
    <x v="0"/>
    <x v="0"/>
    <x v="0"/>
    <x v="27"/>
    <x v="63"/>
    <x v="0"/>
    <x v="64"/>
    <x v="0"/>
    <x v="0"/>
    <x v="0"/>
    <x v="0"/>
    <x v="0"/>
    <x v="0"/>
    <x v="1"/>
    <x v="0"/>
    <x v="0"/>
    <x v="0"/>
    <x v="0"/>
    <x v="0"/>
    <x v="0"/>
  </r>
  <r>
    <x v="81"/>
    <x v="0"/>
    <x v="3"/>
    <x v="0"/>
    <x v="0"/>
    <x v="0"/>
    <x v="0"/>
    <x v="28"/>
    <x v="64"/>
    <x v="0"/>
    <x v="65"/>
    <x v="0"/>
    <x v="0"/>
    <x v="0"/>
    <x v="0"/>
    <x v="0"/>
    <x v="0"/>
    <x v="1"/>
    <x v="0"/>
    <x v="0"/>
    <x v="0"/>
    <x v="0"/>
    <x v="0"/>
    <x v="0"/>
  </r>
  <r>
    <x v="82"/>
    <x v="0"/>
    <x v="3"/>
    <x v="0"/>
    <x v="0"/>
    <x v="0"/>
    <x v="0"/>
    <x v="28"/>
    <x v="63"/>
    <x v="0"/>
    <x v="64"/>
    <x v="0"/>
    <x v="0"/>
    <x v="0"/>
    <x v="0"/>
    <x v="0"/>
    <x v="0"/>
    <x v="2"/>
    <x v="0"/>
    <x v="0"/>
    <x v="0"/>
    <x v="0"/>
    <x v="0"/>
    <x v="0"/>
  </r>
  <r>
    <x v="83"/>
    <x v="0"/>
    <x v="3"/>
    <x v="0"/>
    <x v="0"/>
    <x v="0"/>
    <x v="0"/>
    <x v="29"/>
    <x v="65"/>
    <x v="0"/>
    <x v="66"/>
    <x v="0"/>
    <x v="0"/>
    <x v="0"/>
    <x v="0"/>
    <x v="0"/>
    <x v="0"/>
    <x v="3"/>
    <x v="0"/>
    <x v="0"/>
    <x v="0"/>
    <x v="0"/>
    <x v="0"/>
    <x v="0"/>
  </r>
  <r>
    <x v="84"/>
    <x v="0"/>
    <x v="3"/>
    <x v="0"/>
    <x v="0"/>
    <x v="0"/>
    <x v="0"/>
    <x v="29"/>
    <x v="66"/>
    <x v="0"/>
    <x v="67"/>
    <x v="0"/>
    <x v="0"/>
    <x v="0"/>
    <x v="0"/>
    <x v="0"/>
    <x v="0"/>
    <x v="2"/>
    <x v="0"/>
    <x v="0"/>
    <x v="0"/>
    <x v="0"/>
    <x v="0"/>
    <x v="0"/>
  </r>
  <r>
    <x v="85"/>
    <x v="0"/>
    <x v="3"/>
    <x v="0"/>
    <x v="0"/>
    <x v="0"/>
    <x v="0"/>
    <x v="29"/>
    <x v="67"/>
    <x v="0"/>
    <x v="68"/>
    <x v="0"/>
    <x v="0"/>
    <x v="0"/>
    <x v="0"/>
    <x v="0"/>
    <x v="0"/>
    <x v="2"/>
    <x v="0"/>
    <x v="0"/>
    <x v="0"/>
    <x v="0"/>
    <x v="0"/>
    <x v="0"/>
  </r>
  <r>
    <x v="86"/>
    <x v="0"/>
    <x v="3"/>
    <x v="0"/>
    <x v="0"/>
    <x v="0"/>
    <x v="0"/>
    <x v="29"/>
    <x v="68"/>
    <x v="0"/>
    <x v="69"/>
    <x v="0"/>
    <x v="0"/>
    <x v="0"/>
    <x v="0"/>
    <x v="0"/>
    <x v="0"/>
    <x v="0"/>
    <x v="0"/>
    <x v="0"/>
    <x v="0"/>
    <x v="0"/>
    <x v="0"/>
    <x v="0"/>
  </r>
  <r>
    <x v="87"/>
    <x v="0"/>
    <x v="4"/>
    <x v="0"/>
    <x v="0"/>
    <x v="0"/>
    <x v="0"/>
    <x v="29"/>
    <x v="69"/>
    <x v="0"/>
    <x v="70"/>
    <x v="0"/>
    <x v="0"/>
    <x v="0"/>
    <x v="0"/>
    <x v="0"/>
    <x v="0"/>
    <x v="0"/>
    <x v="0"/>
    <x v="0"/>
    <x v="0"/>
    <x v="0"/>
    <x v="0"/>
    <x v="0"/>
  </r>
  <r>
    <x v="88"/>
    <x v="0"/>
    <x v="3"/>
    <x v="0"/>
    <x v="0"/>
    <x v="0"/>
    <x v="0"/>
    <x v="29"/>
    <x v="16"/>
    <x v="0"/>
    <x v="16"/>
    <x v="0"/>
    <x v="0"/>
    <x v="0"/>
    <x v="0"/>
    <x v="0"/>
    <x v="0"/>
    <x v="2"/>
    <x v="0"/>
    <x v="0"/>
    <x v="0"/>
    <x v="0"/>
    <x v="0"/>
    <x v="0"/>
  </r>
  <r>
    <x v="89"/>
    <x v="0"/>
    <x v="3"/>
    <x v="0"/>
    <x v="0"/>
    <x v="0"/>
    <x v="0"/>
    <x v="30"/>
    <x v="70"/>
    <x v="0"/>
    <x v="71"/>
    <x v="0"/>
    <x v="0"/>
    <x v="0"/>
    <x v="0"/>
    <x v="0"/>
    <x v="0"/>
    <x v="0"/>
    <x v="0"/>
    <x v="0"/>
    <x v="0"/>
    <x v="0"/>
    <x v="0"/>
    <x v="0"/>
  </r>
  <r>
    <x v="90"/>
    <x v="0"/>
    <x v="3"/>
    <x v="0"/>
    <x v="0"/>
    <x v="0"/>
    <x v="0"/>
    <x v="31"/>
    <x v="71"/>
    <x v="0"/>
    <x v="72"/>
    <x v="6"/>
    <x v="0"/>
    <x v="0"/>
    <x v="0"/>
    <x v="0"/>
    <x v="0"/>
    <x v="0"/>
    <x v="0"/>
    <x v="0"/>
    <x v="0"/>
    <x v="0"/>
    <x v="0"/>
    <x v="0"/>
  </r>
  <r>
    <x v="91"/>
    <x v="0"/>
    <x v="3"/>
    <x v="0"/>
    <x v="0"/>
    <x v="0"/>
    <x v="0"/>
    <x v="32"/>
    <x v="72"/>
    <x v="0"/>
    <x v="73"/>
    <x v="0"/>
    <x v="0"/>
    <x v="0"/>
    <x v="0"/>
    <x v="0"/>
    <x v="0"/>
    <x v="0"/>
    <x v="0"/>
    <x v="0"/>
    <x v="0"/>
    <x v="0"/>
    <x v="0"/>
    <x v="0"/>
  </r>
  <r>
    <x v="92"/>
    <x v="0"/>
    <x v="3"/>
    <x v="0"/>
    <x v="0"/>
    <x v="0"/>
    <x v="0"/>
    <x v="33"/>
    <x v="73"/>
    <x v="0"/>
    <x v="74"/>
    <x v="0"/>
    <x v="0"/>
    <x v="0"/>
    <x v="0"/>
    <x v="0"/>
    <x v="0"/>
    <x v="4"/>
    <x v="0"/>
    <x v="0"/>
    <x v="0"/>
    <x v="0"/>
    <x v="0"/>
    <x v="0"/>
  </r>
  <r>
    <x v="93"/>
    <x v="0"/>
    <x v="3"/>
    <x v="0"/>
    <x v="0"/>
    <x v="0"/>
    <x v="0"/>
    <x v="33"/>
    <x v="74"/>
    <x v="0"/>
    <x v="75"/>
    <x v="0"/>
    <x v="0"/>
    <x v="0"/>
    <x v="0"/>
    <x v="0"/>
    <x v="0"/>
    <x v="4"/>
    <x v="0"/>
    <x v="0"/>
    <x v="0"/>
    <x v="0"/>
    <x v="0"/>
    <x v="0"/>
  </r>
  <r>
    <x v="94"/>
    <x v="0"/>
    <x v="3"/>
    <x v="0"/>
    <x v="0"/>
    <x v="0"/>
    <x v="0"/>
    <x v="33"/>
    <x v="16"/>
    <x v="0"/>
    <x v="16"/>
    <x v="7"/>
    <x v="0"/>
    <x v="0"/>
    <x v="0"/>
    <x v="0"/>
    <x v="0"/>
    <x v="4"/>
    <x v="0"/>
    <x v="0"/>
    <x v="0"/>
    <x v="0"/>
    <x v="0"/>
    <x v="0"/>
  </r>
  <r>
    <x v="95"/>
    <x v="0"/>
    <x v="3"/>
    <x v="0"/>
    <x v="0"/>
    <x v="0"/>
    <x v="0"/>
    <x v="34"/>
    <x v="75"/>
    <x v="0"/>
    <x v="76"/>
    <x v="0"/>
    <x v="0"/>
    <x v="0"/>
    <x v="0"/>
    <x v="0"/>
    <x v="0"/>
    <x v="4"/>
    <x v="0"/>
    <x v="0"/>
    <x v="0"/>
    <x v="0"/>
    <x v="0"/>
    <x v="0"/>
  </r>
  <r>
    <x v="96"/>
    <x v="0"/>
    <x v="3"/>
    <x v="0"/>
    <x v="0"/>
    <x v="0"/>
    <x v="0"/>
    <x v="0"/>
    <x v="76"/>
    <x v="0"/>
    <x v="77"/>
    <x v="0"/>
    <x v="0"/>
    <x v="0"/>
    <x v="0"/>
    <x v="0"/>
    <x v="0"/>
    <x v="2"/>
    <x v="0"/>
    <x v="0"/>
    <x v="0"/>
    <x v="0"/>
    <x v="0"/>
    <x v="0"/>
  </r>
  <r>
    <x v="97"/>
    <x v="0"/>
    <x v="3"/>
    <x v="0"/>
    <x v="0"/>
    <x v="0"/>
    <x v="0"/>
    <x v="34"/>
    <x v="77"/>
    <x v="0"/>
    <x v="78"/>
    <x v="8"/>
    <x v="0"/>
    <x v="0"/>
    <x v="0"/>
    <x v="0"/>
    <x v="0"/>
    <x v="2"/>
    <x v="0"/>
    <x v="0"/>
    <x v="0"/>
    <x v="0"/>
    <x v="0"/>
    <x v="0"/>
  </r>
  <r>
    <x v="98"/>
    <x v="0"/>
    <x v="3"/>
    <x v="0"/>
    <x v="0"/>
    <x v="0"/>
    <x v="0"/>
    <x v="34"/>
    <x v="78"/>
    <x v="0"/>
    <x v="79"/>
    <x v="0"/>
    <x v="0"/>
    <x v="0"/>
    <x v="0"/>
    <x v="0"/>
    <x v="0"/>
    <x v="0"/>
    <x v="0"/>
    <x v="0"/>
    <x v="0"/>
    <x v="0"/>
    <x v="0"/>
    <x v="0"/>
  </r>
  <r>
    <x v="99"/>
    <x v="0"/>
    <x v="3"/>
    <x v="0"/>
    <x v="0"/>
    <x v="0"/>
    <x v="0"/>
    <x v="35"/>
    <x v="79"/>
    <x v="0"/>
    <x v="80"/>
    <x v="0"/>
    <x v="0"/>
    <x v="0"/>
    <x v="0"/>
    <x v="0"/>
    <x v="0"/>
    <x v="0"/>
    <x v="0"/>
    <x v="0"/>
    <x v="0"/>
    <x v="0"/>
    <x v="0"/>
    <x v="0"/>
  </r>
  <r>
    <x v="100"/>
    <x v="0"/>
    <x v="3"/>
    <x v="0"/>
    <x v="0"/>
    <x v="0"/>
    <x v="0"/>
    <x v="35"/>
    <x v="80"/>
    <x v="0"/>
    <x v="81"/>
    <x v="7"/>
    <x v="0"/>
    <x v="0"/>
    <x v="0"/>
    <x v="0"/>
    <x v="0"/>
    <x v="0"/>
    <x v="0"/>
    <x v="0"/>
    <x v="0"/>
    <x v="0"/>
    <x v="0"/>
    <x v="0"/>
  </r>
  <r>
    <x v="101"/>
    <x v="0"/>
    <x v="0"/>
    <x v="0"/>
    <x v="2"/>
    <x v="0"/>
    <x v="0"/>
    <x v="0"/>
    <x v="81"/>
    <x v="0"/>
    <x v="82"/>
    <x v="7"/>
    <x v="0"/>
    <x v="0"/>
    <x v="0"/>
    <x v="0"/>
    <x v="0"/>
    <x v="3"/>
    <x v="0"/>
    <x v="0"/>
    <x v="0"/>
    <x v="0"/>
    <x v="0"/>
    <x v="0"/>
  </r>
  <r>
    <x v="102"/>
    <x v="0"/>
    <x v="0"/>
    <x v="0"/>
    <x v="3"/>
    <x v="0"/>
    <x v="0"/>
    <x v="0"/>
    <x v="82"/>
    <x v="0"/>
    <x v="83"/>
    <x v="7"/>
    <x v="0"/>
    <x v="0"/>
    <x v="0"/>
    <x v="0"/>
    <x v="0"/>
    <x v="2"/>
    <x v="0"/>
    <x v="0"/>
    <x v="0"/>
    <x v="0"/>
    <x v="0"/>
    <x v="0"/>
  </r>
  <r>
    <x v="103"/>
    <x v="0"/>
    <x v="4"/>
    <x v="0"/>
    <x v="0"/>
    <x v="0"/>
    <x v="0"/>
    <x v="36"/>
    <x v="83"/>
    <x v="0"/>
    <x v="84"/>
    <x v="7"/>
    <x v="0"/>
    <x v="0"/>
    <x v="0"/>
    <x v="0"/>
    <x v="0"/>
    <x v="0"/>
    <x v="0"/>
    <x v="0"/>
    <x v="0"/>
    <x v="0"/>
    <x v="0"/>
    <x v="0"/>
  </r>
  <r>
    <x v="104"/>
    <x v="0"/>
    <x v="0"/>
    <x v="0"/>
    <x v="3"/>
    <x v="0"/>
    <x v="0"/>
    <x v="0"/>
    <x v="84"/>
    <x v="0"/>
    <x v="85"/>
    <x v="9"/>
    <x v="0"/>
    <x v="0"/>
    <x v="0"/>
    <x v="1"/>
    <x v="1"/>
    <x v="0"/>
    <x v="0"/>
    <x v="0"/>
    <x v="0"/>
    <x v="0"/>
    <x v="0"/>
    <x v="0"/>
  </r>
  <r>
    <x v="105"/>
    <x v="0"/>
    <x v="4"/>
    <x v="0"/>
    <x v="0"/>
    <x v="0"/>
    <x v="0"/>
    <x v="2"/>
    <x v="14"/>
    <x v="0"/>
    <x v="14"/>
    <x v="7"/>
    <x v="0"/>
    <x v="0"/>
    <x v="0"/>
    <x v="0"/>
    <x v="0"/>
    <x v="0"/>
    <x v="0"/>
    <x v="0"/>
    <x v="0"/>
    <x v="0"/>
    <x v="0"/>
    <x v="0"/>
  </r>
  <r>
    <x v="106"/>
    <x v="0"/>
    <x v="4"/>
    <x v="0"/>
    <x v="0"/>
    <x v="0"/>
    <x v="0"/>
    <x v="2"/>
    <x v="85"/>
    <x v="0"/>
    <x v="86"/>
    <x v="7"/>
    <x v="0"/>
    <x v="0"/>
    <x v="0"/>
    <x v="0"/>
    <x v="0"/>
    <x v="2"/>
    <x v="0"/>
    <x v="0"/>
    <x v="0"/>
    <x v="0"/>
    <x v="0"/>
    <x v="0"/>
  </r>
  <r>
    <x v="107"/>
    <x v="0"/>
    <x v="4"/>
    <x v="0"/>
    <x v="0"/>
    <x v="0"/>
    <x v="0"/>
    <x v="2"/>
    <x v="16"/>
    <x v="0"/>
    <x v="16"/>
    <x v="7"/>
    <x v="0"/>
    <x v="0"/>
    <x v="0"/>
    <x v="0"/>
    <x v="0"/>
    <x v="0"/>
    <x v="0"/>
    <x v="0"/>
    <x v="0"/>
    <x v="0"/>
    <x v="0"/>
    <x v="0"/>
  </r>
  <r>
    <x v="108"/>
    <x v="0"/>
    <x v="4"/>
    <x v="0"/>
    <x v="0"/>
    <x v="0"/>
    <x v="0"/>
    <x v="3"/>
    <x v="17"/>
    <x v="0"/>
    <x v="17"/>
    <x v="0"/>
    <x v="0"/>
    <x v="0"/>
    <x v="0"/>
    <x v="0"/>
    <x v="0"/>
    <x v="0"/>
    <x v="0"/>
    <x v="0"/>
    <x v="0"/>
    <x v="0"/>
    <x v="0"/>
    <x v="0"/>
  </r>
  <r>
    <x v="109"/>
    <x v="0"/>
    <x v="4"/>
    <x v="0"/>
    <x v="0"/>
    <x v="2"/>
    <x v="0"/>
    <x v="3"/>
    <x v="18"/>
    <x v="0"/>
    <x v="18"/>
    <x v="0"/>
    <x v="0"/>
    <x v="0"/>
    <x v="0"/>
    <x v="0"/>
    <x v="0"/>
    <x v="1"/>
    <x v="0"/>
    <x v="0"/>
    <x v="0"/>
    <x v="0"/>
    <x v="0"/>
    <x v="0"/>
  </r>
  <r>
    <x v="110"/>
    <x v="0"/>
    <x v="4"/>
    <x v="0"/>
    <x v="0"/>
    <x v="0"/>
    <x v="0"/>
    <x v="3"/>
    <x v="16"/>
    <x v="0"/>
    <x v="16"/>
    <x v="0"/>
    <x v="0"/>
    <x v="0"/>
    <x v="0"/>
    <x v="0"/>
    <x v="0"/>
    <x v="1"/>
    <x v="0"/>
    <x v="0"/>
    <x v="0"/>
    <x v="0"/>
    <x v="0"/>
    <x v="0"/>
  </r>
  <r>
    <x v="111"/>
    <x v="0"/>
    <x v="4"/>
    <x v="0"/>
    <x v="0"/>
    <x v="0"/>
    <x v="0"/>
    <x v="4"/>
    <x v="19"/>
    <x v="0"/>
    <x v="19"/>
    <x v="0"/>
    <x v="0"/>
    <x v="0"/>
    <x v="0"/>
    <x v="0"/>
    <x v="0"/>
    <x v="1"/>
    <x v="0"/>
    <x v="0"/>
    <x v="0"/>
    <x v="0"/>
    <x v="0"/>
    <x v="0"/>
  </r>
  <r>
    <x v="112"/>
    <x v="0"/>
    <x v="4"/>
    <x v="0"/>
    <x v="0"/>
    <x v="0"/>
    <x v="0"/>
    <x v="4"/>
    <x v="20"/>
    <x v="0"/>
    <x v="20"/>
    <x v="0"/>
    <x v="0"/>
    <x v="0"/>
    <x v="0"/>
    <x v="0"/>
    <x v="0"/>
    <x v="2"/>
    <x v="0"/>
    <x v="0"/>
    <x v="0"/>
    <x v="0"/>
    <x v="0"/>
    <x v="0"/>
  </r>
  <r>
    <x v="113"/>
    <x v="0"/>
    <x v="4"/>
    <x v="0"/>
    <x v="0"/>
    <x v="0"/>
    <x v="0"/>
    <x v="4"/>
    <x v="16"/>
    <x v="0"/>
    <x v="16"/>
    <x v="0"/>
    <x v="0"/>
    <x v="0"/>
    <x v="0"/>
    <x v="0"/>
    <x v="0"/>
    <x v="0"/>
    <x v="0"/>
    <x v="0"/>
    <x v="0"/>
    <x v="0"/>
    <x v="0"/>
    <x v="0"/>
  </r>
  <r>
    <x v="114"/>
    <x v="0"/>
    <x v="4"/>
    <x v="0"/>
    <x v="0"/>
    <x v="0"/>
    <x v="0"/>
    <x v="5"/>
    <x v="21"/>
    <x v="0"/>
    <x v="21"/>
    <x v="7"/>
    <x v="0"/>
    <x v="0"/>
    <x v="0"/>
    <x v="0"/>
    <x v="0"/>
    <x v="2"/>
    <x v="0"/>
    <x v="0"/>
    <x v="0"/>
    <x v="0"/>
    <x v="0"/>
    <x v="0"/>
  </r>
  <r>
    <x v="115"/>
    <x v="0"/>
    <x v="4"/>
    <x v="0"/>
    <x v="0"/>
    <x v="0"/>
    <x v="0"/>
    <x v="5"/>
    <x v="86"/>
    <x v="0"/>
    <x v="22"/>
    <x v="7"/>
    <x v="0"/>
    <x v="0"/>
    <x v="0"/>
    <x v="0"/>
    <x v="0"/>
    <x v="0"/>
    <x v="0"/>
    <x v="0"/>
    <x v="0"/>
    <x v="0"/>
    <x v="0"/>
    <x v="0"/>
  </r>
  <r>
    <x v="116"/>
    <x v="0"/>
    <x v="4"/>
    <x v="0"/>
    <x v="0"/>
    <x v="0"/>
    <x v="0"/>
    <x v="5"/>
    <x v="16"/>
    <x v="0"/>
    <x v="16"/>
    <x v="0"/>
    <x v="0"/>
    <x v="0"/>
    <x v="0"/>
    <x v="0"/>
    <x v="0"/>
    <x v="0"/>
    <x v="0"/>
    <x v="0"/>
    <x v="0"/>
    <x v="0"/>
    <x v="0"/>
    <x v="0"/>
  </r>
  <r>
    <x v="117"/>
    <x v="0"/>
    <x v="4"/>
    <x v="0"/>
    <x v="0"/>
    <x v="0"/>
    <x v="0"/>
    <x v="6"/>
    <x v="23"/>
    <x v="0"/>
    <x v="23"/>
    <x v="0"/>
    <x v="0"/>
    <x v="0"/>
    <x v="0"/>
    <x v="0"/>
    <x v="0"/>
    <x v="0"/>
    <x v="0"/>
    <x v="0"/>
    <x v="0"/>
    <x v="0"/>
    <x v="0"/>
    <x v="0"/>
  </r>
  <r>
    <x v="118"/>
    <x v="0"/>
    <x v="4"/>
    <x v="0"/>
    <x v="0"/>
    <x v="0"/>
    <x v="0"/>
    <x v="6"/>
    <x v="24"/>
    <x v="0"/>
    <x v="24"/>
    <x v="0"/>
    <x v="0"/>
    <x v="0"/>
    <x v="0"/>
    <x v="0"/>
    <x v="0"/>
    <x v="3"/>
    <x v="0"/>
    <x v="0"/>
    <x v="0"/>
    <x v="0"/>
    <x v="0"/>
    <x v="0"/>
  </r>
  <r>
    <x v="119"/>
    <x v="0"/>
    <x v="4"/>
    <x v="0"/>
    <x v="0"/>
    <x v="0"/>
    <x v="0"/>
    <x v="6"/>
    <x v="16"/>
    <x v="0"/>
    <x v="16"/>
    <x v="0"/>
    <x v="0"/>
    <x v="0"/>
    <x v="0"/>
    <x v="0"/>
    <x v="0"/>
    <x v="3"/>
    <x v="0"/>
    <x v="0"/>
    <x v="0"/>
    <x v="0"/>
    <x v="0"/>
    <x v="0"/>
  </r>
  <r>
    <x v="120"/>
    <x v="0"/>
    <x v="4"/>
    <x v="0"/>
    <x v="0"/>
    <x v="0"/>
    <x v="0"/>
    <x v="7"/>
    <x v="87"/>
    <x v="0"/>
    <x v="25"/>
    <x v="0"/>
    <x v="0"/>
    <x v="0"/>
    <x v="0"/>
    <x v="0"/>
    <x v="0"/>
    <x v="3"/>
    <x v="0"/>
    <x v="0"/>
    <x v="0"/>
    <x v="0"/>
    <x v="0"/>
    <x v="0"/>
  </r>
  <r>
    <x v="121"/>
    <x v="0"/>
    <x v="4"/>
    <x v="0"/>
    <x v="0"/>
    <x v="0"/>
    <x v="0"/>
    <x v="7"/>
    <x v="26"/>
    <x v="0"/>
    <x v="26"/>
    <x v="0"/>
    <x v="0"/>
    <x v="0"/>
    <x v="0"/>
    <x v="0"/>
    <x v="0"/>
    <x v="0"/>
    <x v="0"/>
    <x v="0"/>
    <x v="0"/>
    <x v="0"/>
    <x v="0"/>
    <x v="0"/>
  </r>
  <r>
    <x v="122"/>
    <x v="0"/>
    <x v="4"/>
    <x v="0"/>
    <x v="0"/>
    <x v="0"/>
    <x v="0"/>
    <x v="7"/>
    <x v="27"/>
    <x v="0"/>
    <x v="27"/>
    <x v="0"/>
    <x v="0"/>
    <x v="0"/>
    <x v="0"/>
    <x v="0"/>
    <x v="0"/>
    <x v="0"/>
    <x v="0"/>
    <x v="0"/>
    <x v="0"/>
    <x v="0"/>
    <x v="0"/>
    <x v="0"/>
  </r>
  <r>
    <x v="123"/>
    <x v="0"/>
    <x v="4"/>
    <x v="0"/>
    <x v="0"/>
    <x v="0"/>
    <x v="0"/>
    <x v="8"/>
    <x v="28"/>
    <x v="0"/>
    <x v="28"/>
    <x v="0"/>
    <x v="0"/>
    <x v="0"/>
    <x v="0"/>
    <x v="0"/>
    <x v="0"/>
    <x v="1"/>
    <x v="0"/>
    <x v="0"/>
    <x v="0"/>
    <x v="0"/>
    <x v="0"/>
    <x v="0"/>
  </r>
  <r>
    <x v="124"/>
    <x v="0"/>
    <x v="4"/>
    <x v="0"/>
    <x v="0"/>
    <x v="0"/>
    <x v="0"/>
    <x v="8"/>
    <x v="29"/>
    <x v="0"/>
    <x v="29"/>
    <x v="0"/>
    <x v="0"/>
    <x v="0"/>
    <x v="0"/>
    <x v="0"/>
    <x v="0"/>
    <x v="2"/>
    <x v="0"/>
    <x v="0"/>
    <x v="0"/>
    <x v="0"/>
    <x v="0"/>
    <x v="0"/>
  </r>
  <r>
    <x v="125"/>
    <x v="0"/>
    <x v="4"/>
    <x v="0"/>
    <x v="0"/>
    <x v="0"/>
    <x v="0"/>
    <x v="8"/>
    <x v="27"/>
    <x v="0"/>
    <x v="30"/>
    <x v="0"/>
    <x v="0"/>
    <x v="0"/>
    <x v="0"/>
    <x v="0"/>
    <x v="0"/>
    <x v="2"/>
    <x v="0"/>
    <x v="0"/>
    <x v="0"/>
    <x v="0"/>
    <x v="0"/>
    <x v="0"/>
  </r>
  <r>
    <x v="126"/>
    <x v="0"/>
    <x v="4"/>
    <x v="0"/>
    <x v="0"/>
    <x v="0"/>
    <x v="0"/>
    <x v="9"/>
    <x v="30"/>
    <x v="0"/>
    <x v="31"/>
    <x v="0"/>
    <x v="0"/>
    <x v="0"/>
    <x v="0"/>
    <x v="0"/>
    <x v="0"/>
    <x v="2"/>
    <x v="0"/>
    <x v="0"/>
    <x v="0"/>
    <x v="0"/>
    <x v="0"/>
    <x v="0"/>
  </r>
  <r>
    <x v="127"/>
    <x v="0"/>
    <x v="4"/>
    <x v="0"/>
    <x v="0"/>
    <x v="0"/>
    <x v="0"/>
    <x v="9"/>
    <x v="88"/>
    <x v="0"/>
    <x v="32"/>
    <x v="0"/>
    <x v="0"/>
    <x v="0"/>
    <x v="0"/>
    <x v="0"/>
    <x v="0"/>
    <x v="2"/>
    <x v="0"/>
    <x v="0"/>
    <x v="0"/>
    <x v="0"/>
    <x v="0"/>
    <x v="0"/>
  </r>
  <r>
    <x v="128"/>
    <x v="0"/>
    <x v="4"/>
    <x v="0"/>
    <x v="0"/>
    <x v="0"/>
    <x v="0"/>
    <x v="9"/>
    <x v="16"/>
    <x v="0"/>
    <x v="16"/>
    <x v="7"/>
    <x v="0"/>
    <x v="0"/>
    <x v="0"/>
    <x v="0"/>
    <x v="0"/>
    <x v="2"/>
    <x v="0"/>
    <x v="0"/>
    <x v="0"/>
    <x v="0"/>
    <x v="0"/>
    <x v="0"/>
  </r>
  <r>
    <x v="129"/>
    <x v="0"/>
    <x v="4"/>
    <x v="0"/>
    <x v="0"/>
    <x v="0"/>
    <x v="0"/>
    <x v="10"/>
    <x v="32"/>
    <x v="0"/>
    <x v="33"/>
    <x v="7"/>
    <x v="0"/>
    <x v="0"/>
    <x v="0"/>
    <x v="0"/>
    <x v="0"/>
    <x v="2"/>
    <x v="0"/>
    <x v="0"/>
    <x v="0"/>
    <x v="0"/>
    <x v="0"/>
    <x v="0"/>
  </r>
  <r>
    <x v="130"/>
    <x v="0"/>
    <x v="4"/>
    <x v="0"/>
    <x v="0"/>
    <x v="0"/>
    <x v="0"/>
    <x v="10"/>
    <x v="33"/>
    <x v="0"/>
    <x v="34"/>
    <x v="0"/>
    <x v="0"/>
    <x v="0"/>
    <x v="0"/>
    <x v="0"/>
    <x v="0"/>
    <x v="2"/>
    <x v="0"/>
    <x v="0"/>
    <x v="0"/>
    <x v="0"/>
    <x v="0"/>
    <x v="0"/>
  </r>
  <r>
    <x v="131"/>
    <x v="0"/>
    <x v="4"/>
    <x v="0"/>
    <x v="0"/>
    <x v="0"/>
    <x v="0"/>
    <x v="11"/>
    <x v="34"/>
    <x v="0"/>
    <x v="35"/>
    <x v="0"/>
    <x v="0"/>
    <x v="0"/>
    <x v="0"/>
    <x v="0"/>
    <x v="0"/>
    <x v="2"/>
    <x v="0"/>
    <x v="0"/>
    <x v="0"/>
    <x v="0"/>
    <x v="0"/>
    <x v="0"/>
  </r>
  <r>
    <x v="132"/>
    <x v="0"/>
    <x v="4"/>
    <x v="0"/>
    <x v="0"/>
    <x v="0"/>
    <x v="0"/>
    <x v="11"/>
    <x v="89"/>
    <x v="0"/>
    <x v="87"/>
    <x v="0"/>
    <x v="0"/>
    <x v="0"/>
    <x v="0"/>
    <x v="0"/>
    <x v="0"/>
    <x v="2"/>
    <x v="0"/>
    <x v="0"/>
    <x v="0"/>
    <x v="0"/>
    <x v="0"/>
    <x v="0"/>
  </r>
  <r>
    <x v="133"/>
    <x v="0"/>
    <x v="4"/>
    <x v="0"/>
    <x v="0"/>
    <x v="0"/>
    <x v="0"/>
    <x v="12"/>
    <x v="36"/>
    <x v="0"/>
    <x v="37"/>
    <x v="0"/>
    <x v="0"/>
    <x v="0"/>
    <x v="0"/>
    <x v="0"/>
    <x v="0"/>
    <x v="1"/>
    <x v="0"/>
    <x v="0"/>
    <x v="0"/>
    <x v="0"/>
    <x v="0"/>
    <x v="0"/>
  </r>
  <r>
    <x v="134"/>
    <x v="0"/>
    <x v="4"/>
    <x v="0"/>
    <x v="0"/>
    <x v="0"/>
    <x v="0"/>
    <x v="12"/>
    <x v="37"/>
    <x v="0"/>
    <x v="38"/>
    <x v="0"/>
    <x v="0"/>
    <x v="0"/>
    <x v="0"/>
    <x v="0"/>
    <x v="0"/>
    <x v="2"/>
    <x v="0"/>
    <x v="0"/>
    <x v="0"/>
    <x v="0"/>
    <x v="0"/>
    <x v="0"/>
  </r>
  <r>
    <x v="135"/>
    <x v="0"/>
    <x v="4"/>
    <x v="0"/>
    <x v="0"/>
    <x v="0"/>
    <x v="0"/>
    <x v="12"/>
    <x v="16"/>
    <x v="0"/>
    <x v="16"/>
    <x v="0"/>
    <x v="0"/>
    <x v="0"/>
    <x v="0"/>
    <x v="0"/>
    <x v="0"/>
    <x v="2"/>
    <x v="0"/>
    <x v="0"/>
    <x v="0"/>
    <x v="0"/>
    <x v="0"/>
    <x v="0"/>
  </r>
  <r>
    <x v="136"/>
    <x v="0"/>
    <x v="4"/>
    <x v="0"/>
    <x v="0"/>
    <x v="0"/>
    <x v="0"/>
    <x v="13"/>
    <x v="38"/>
    <x v="0"/>
    <x v="39"/>
    <x v="7"/>
    <x v="0"/>
    <x v="0"/>
    <x v="0"/>
    <x v="0"/>
    <x v="0"/>
    <x v="0"/>
    <x v="0"/>
    <x v="0"/>
    <x v="0"/>
    <x v="0"/>
    <x v="0"/>
    <x v="0"/>
  </r>
  <r>
    <x v="137"/>
    <x v="0"/>
    <x v="4"/>
    <x v="0"/>
    <x v="0"/>
    <x v="0"/>
    <x v="0"/>
    <x v="13"/>
    <x v="89"/>
    <x v="0"/>
    <x v="36"/>
    <x v="0"/>
    <x v="0"/>
    <x v="0"/>
    <x v="0"/>
    <x v="0"/>
    <x v="0"/>
    <x v="0"/>
    <x v="0"/>
    <x v="0"/>
    <x v="0"/>
    <x v="0"/>
    <x v="0"/>
    <x v="0"/>
  </r>
  <r>
    <x v="138"/>
    <x v="0"/>
    <x v="4"/>
    <x v="0"/>
    <x v="0"/>
    <x v="0"/>
    <x v="0"/>
    <x v="13"/>
    <x v="16"/>
    <x v="0"/>
    <x v="16"/>
    <x v="0"/>
    <x v="0"/>
    <x v="0"/>
    <x v="0"/>
    <x v="0"/>
    <x v="0"/>
    <x v="1"/>
    <x v="0"/>
    <x v="0"/>
    <x v="0"/>
    <x v="0"/>
    <x v="0"/>
    <x v="0"/>
  </r>
  <r>
    <x v="139"/>
    <x v="0"/>
    <x v="4"/>
    <x v="0"/>
    <x v="0"/>
    <x v="0"/>
    <x v="0"/>
    <x v="14"/>
    <x v="39"/>
    <x v="0"/>
    <x v="40"/>
    <x v="0"/>
    <x v="0"/>
    <x v="0"/>
    <x v="0"/>
    <x v="0"/>
    <x v="0"/>
    <x v="1"/>
    <x v="0"/>
    <x v="0"/>
    <x v="0"/>
    <x v="0"/>
    <x v="0"/>
    <x v="0"/>
  </r>
  <r>
    <x v="140"/>
    <x v="0"/>
    <x v="4"/>
    <x v="0"/>
    <x v="0"/>
    <x v="0"/>
    <x v="0"/>
    <x v="14"/>
    <x v="40"/>
    <x v="0"/>
    <x v="41"/>
    <x v="10"/>
    <x v="0"/>
    <x v="0"/>
    <x v="1"/>
    <x v="0"/>
    <x v="1"/>
    <x v="0"/>
    <x v="0"/>
    <x v="0"/>
    <x v="0"/>
    <x v="0"/>
    <x v="0"/>
    <x v="0"/>
  </r>
  <r>
    <x v="141"/>
    <x v="0"/>
    <x v="4"/>
    <x v="0"/>
    <x v="0"/>
    <x v="0"/>
    <x v="0"/>
    <x v="14"/>
    <x v="41"/>
    <x v="0"/>
    <x v="42"/>
    <x v="0"/>
    <x v="0"/>
    <x v="0"/>
    <x v="0"/>
    <x v="0"/>
    <x v="0"/>
    <x v="4"/>
    <x v="0"/>
    <x v="0"/>
    <x v="0"/>
    <x v="0"/>
    <x v="0"/>
    <x v="0"/>
  </r>
  <r>
    <x v="142"/>
    <x v="0"/>
    <x v="4"/>
    <x v="0"/>
    <x v="0"/>
    <x v="0"/>
    <x v="0"/>
    <x v="15"/>
    <x v="42"/>
    <x v="0"/>
    <x v="43"/>
    <x v="0"/>
    <x v="0"/>
    <x v="0"/>
    <x v="0"/>
    <x v="0"/>
    <x v="0"/>
    <x v="0"/>
    <x v="0"/>
    <x v="0"/>
    <x v="0"/>
    <x v="0"/>
    <x v="0"/>
    <x v="0"/>
  </r>
  <r>
    <x v="143"/>
    <x v="0"/>
    <x v="4"/>
    <x v="0"/>
    <x v="0"/>
    <x v="0"/>
    <x v="0"/>
    <x v="15"/>
    <x v="89"/>
    <x v="0"/>
    <x v="87"/>
    <x v="0"/>
    <x v="0"/>
    <x v="0"/>
    <x v="0"/>
    <x v="0"/>
    <x v="0"/>
    <x v="0"/>
    <x v="0"/>
    <x v="0"/>
    <x v="0"/>
    <x v="0"/>
    <x v="0"/>
    <x v="0"/>
  </r>
  <r>
    <x v="144"/>
    <x v="0"/>
    <x v="4"/>
    <x v="0"/>
    <x v="0"/>
    <x v="0"/>
    <x v="0"/>
    <x v="15"/>
    <x v="43"/>
    <x v="0"/>
    <x v="44"/>
    <x v="0"/>
    <x v="0"/>
    <x v="0"/>
    <x v="0"/>
    <x v="0"/>
    <x v="0"/>
    <x v="0"/>
    <x v="0"/>
    <x v="0"/>
    <x v="0"/>
    <x v="0"/>
    <x v="0"/>
    <x v="0"/>
  </r>
  <r>
    <x v="145"/>
    <x v="0"/>
    <x v="4"/>
    <x v="0"/>
    <x v="0"/>
    <x v="0"/>
    <x v="0"/>
    <x v="16"/>
    <x v="44"/>
    <x v="0"/>
    <x v="45"/>
    <x v="0"/>
    <x v="0"/>
    <x v="0"/>
    <x v="0"/>
    <x v="0"/>
    <x v="0"/>
    <x v="1"/>
    <x v="0"/>
    <x v="0"/>
    <x v="0"/>
    <x v="0"/>
    <x v="0"/>
    <x v="0"/>
  </r>
  <r>
    <x v="146"/>
    <x v="0"/>
    <x v="4"/>
    <x v="0"/>
    <x v="0"/>
    <x v="0"/>
    <x v="0"/>
    <x v="16"/>
    <x v="45"/>
    <x v="0"/>
    <x v="46"/>
    <x v="0"/>
    <x v="0"/>
    <x v="0"/>
    <x v="0"/>
    <x v="0"/>
    <x v="0"/>
    <x v="0"/>
    <x v="0"/>
    <x v="0"/>
    <x v="0"/>
    <x v="0"/>
    <x v="0"/>
    <x v="0"/>
  </r>
  <r>
    <x v="147"/>
    <x v="0"/>
    <x v="4"/>
    <x v="0"/>
    <x v="0"/>
    <x v="0"/>
    <x v="0"/>
    <x v="17"/>
    <x v="46"/>
    <x v="0"/>
    <x v="47"/>
    <x v="0"/>
    <x v="0"/>
    <x v="0"/>
    <x v="0"/>
    <x v="0"/>
    <x v="0"/>
    <x v="0"/>
    <x v="0"/>
    <x v="0"/>
    <x v="0"/>
    <x v="0"/>
    <x v="0"/>
    <x v="0"/>
  </r>
  <r>
    <x v="148"/>
    <x v="0"/>
    <x v="4"/>
    <x v="0"/>
    <x v="0"/>
    <x v="0"/>
    <x v="0"/>
    <x v="17"/>
    <x v="90"/>
    <x v="0"/>
    <x v="88"/>
    <x v="0"/>
    <x v="0"/>
    <x v="0"/>
    <x v="0"/>
    <x v="0"/>
    <x v="0"/>
    <x v="2"/>
    <x v="0"/>
    <x v="0"/>
    <x v="0"/>
    <x v="0"/>
    <x v="0"/>
    <x v="0"/>
  </r>
  <r>
    <x v="149"/>
    <x v="0"/>
    <x v="4"/>
    <x v="0"/>
    <x v="0"/>
    <x v="0"/>
    <x v="0"/>
    <x v="19"/>
    <x v="48"/>
    <x v="0"/>
    <x v="89"/>
    <x v="0"/>
    <x v="0"/>
    <x v="0"/>
    <x v="0"/>
    <x v="0"/>
    <x v="0"/>
    <x v="2"/>
    <x v="0"/>
    <x v="0"/>
    <x v="0"/>
    <x v="0"/>
    <x v="0"/>
    <x v="0"/>
  </r>
  <r>
    <x v="150"/>
    <x v="0"/>
    <x v="4"/>
    <x v="0"/>
    <x v="0"/>
    <x v="0"/>
    <x v="0"/>
    <x v="19"/>
    <x v="49"/>
    <x v="0"/>
    <x v="50"/>
    <x v="0"/>
    <x v="0"/>
    <x v="0"/>
    <x v="0"/>
    <x v="0"/>
    <x v="0"/>
    <x v="2"/>
    <x v="0"/>
    <x v="0"/>
    <x v="0"/>
    <x v="0"/>
    <x v="0"/>
    <x v="0"/>
  </r>
  <r>
    <x v="151"/>
    <x v="0"/>
    <x v="4"/>
    <x v="0"/>
    <x v="0"/>
    <x v="0"/>
    <x v="0"/>
    <x v="19"/>
    <x v="16"/>
    <x v="0"/>
    <x v="16"/>
    <x v="0"/>
    <x v="0"/>
    <x v="0"/>
    <x v="0"/>
    <x v="0"/>
    <x v="0"/>
    <x v="2"/>
    <x v="0"/>
    <x v="0"/>
    <x v="0"/>
    <x v="0"/>
    <x v="0"/>
    <x v="0"/>
  </r>
  <r>
    <x v="152"/>
    <x v="0"/>
    <x v="4"/>
    <x v="0"/>
    <x v="0"/>
    <x v="0"/>
    <x v="0"/>
    <x v="20"/>
    <x v="50"/>
    <x v="0"/>
    <x v="51"/>
    <x v="0"/>
    <x v="0"/>
    <x v="0"/>
    <x v="0"/>
    <x v="0"/>
    <x v="0"/>
    <x v="0"/>
    <x v="0"/>
    <x v="0"/>
    <x v="0"/>
    <x v="0"/>
    <x v="0"/>
    <x v="0"/>
  </r>
  <r>
    <x v="153"/>
    <x v="0"/>
    <x v="4"/>
    <x v="0"/>
    <x v="0"/>
    <x v="2"/>
    <x v="0"/>
    <x v="20"/>
    <x v="91"/>
    <x v="0"/>
    <x v="90"/>
    <x v="11"/>
    <x v="0"/>
    <x v="0"/>
    <x v="1"/>
    <x v="0"/>
    <x v="1"/>
    <x v="0"/>
    <x v="0"/>
    <x v="0"/>
    <x v="0"/>
    <x v="0"/>
    <x v="0"/>
    <x v="0"/>
  </r>
  <r>
    <x v="154"/>
    <x v="0"/>
    <x v="4"/>
    <x v="0"/>
    <x v="0"/>
    <x v="0"/>
    <x v="0"/>
    <x v="20"/>
    <x v="16"/>
    <x v="0"/>
    <x v="16"/>
    <x v="0"/>
    <x v="0"/>
    <x v="0"/>
    <x v="0"/>
    <x v="0"/>
    <x v="0"/>
    <x v="1"/>
    <x v="0"/>
    <x v="0"/>
    <x v="0"/>
    <x v="0"/>
    <x v="0"/>
    <x v="0"/>
  </r>
  <r>
    <x v="155"/>
    <x v="0"/>
    <x v="4"/>
    <x v="0"/>
    <x v="0"/>
    <x v="0"/>
    <x v="0"/>
    <x v="21"/>
    <x v="52"/>
    <x v="0"/>
    <x v="53"/>
    <x v="0"/>
    <x v="0"/>
    <x v="0"/>
    <x v="0"/>
    <x v="0"/>
    <x v="0"/>
    <x v="0"/>
    <x v="0"/>
    <x v="0"/>
    <x v="0"/>
    <x v="0"/>
    <x v="0"/>
    <x v="0"/>
  </r>
  <r>
    <x v="156"/>
    <x v="0"/>
    <x v="4"/>
    <x v="0"/>
    <x v="0"/>
    <x v="0"/>
    <x v="0"/>
    <x v="21"/>
    <x v="92"/>
    <x v="0"/>
    <x v="91"/>
    <x v="0"/>
    <x v="0"/>
    <x v="0"/>
    <x v="0"/>
    <x v="0"/>
    <x v="0"/>
    <x v="0"/>
    <x v="0"/>
    <x v="0"/>
    <x v="0"/>
    <x v="0"/>
    <x v="0"/>
    <x v="0"/>
  </r>
  <r>
    <x v="157"/>
    <x v="0"/>
    <x v="4"/>
    <x v="0"/>
    <x v="0"/>
    <x v="0"/>
    <x v="0"/>
    <x v="21"/>
    <x v="16"/>
    <x v="0"/>
    <x v="16"/>
    <x v="12"/>
    <x v="0"/>
    <x v="0"/>
    <x v="0"/>
    <x v="0"/>
    <x v="0"/>
    <x v="1"/>
    <x v="0"/>
    <x v="0"/>
    <x v="0"/>
    <x v="0"/>
    <x v="0"/>
    <x v="0"/>
  </r>
  <r>
    <x v="158"/>
    <x v="0"/>
    <x v="4"/>
    <x v="0"/>
    <x v="0"/>
    <x v="0"/>
    <x v="0"/>
    <x v="22"/>
    <x v="54"/>
    <x v="0"/>
    <x v="55"/>
    <x v="0"/>
    <x v="0"/>
    <x v="0"/>
    <x v="0"/>
    <x v="0"/>
    <x v="0"/>
    <x v="1"/>
    <x v="0"/>
    <x v="0"/>
    <x v="0"/>
    <x v="0"/>
    <x v="0"/>
    <x v="0"/>
  </r>
  <r>
    <x v="159"/>
    <x v="0"/>
    <x v="4"/>
    <x v="0"/>
    <x v="0"/>
    <x v="2"/>
    <x v="0"/>
    <x v="22"/>
    <x v="93"/>
    <x v="0"/>
    <x v="92"/>
    <x v="13"/>
    <x v="0"/>
    <x v="0"/>
    <x v="1"/>
    <x v="0"/>
    <x v="1"/>
    <x v="0"/>
    <x v="0"/>
    <x v="0"/>
    <x v="0"/>
    <x v="0"/>
    <x v="0"/>
    <x v="0"/>
  </r>
  <r>
    <x v="160"/>
    <x v="0"/>
    <x v="4"/>
    <x v="0"/>
    <x v="0"/>
    <x v="0"/>
    <x v="0"/>
    <x v="22"/>
    <x v="16"/>
    <x v="0"/>
    <x v="16"/>
    <x v="0"/>
    <x v="0"/>
    <x v="0"/>
    <x v="0"/>
    <x v="0"/>
    <x v="0"/>
    <x v="2"/>
    <x v="0"/>
    <x v="0"/>
    <x v="0"/>
    <x v="0"/>
    <x v="0"/>
    <x v="0"/>
  </r>
  <r>
    <x v="161"/>
    <x v="0"/>
    <x v="4"/>
    <x v="0"/>
    <x v="0"/>
    <x v="0"/>
    <x v="0"/>
    <x v="23"/>
    <x v="56"/>
    <x v="0"/>
    <x v="57"/>
    <x v="0"/>
    <x v="0"/>
    <x v="0"/>
    <x v="0"/>
    <x v="0"/>
    <x v="0"/>
    <x v="0"/>
    <x v="0"/>
    <x v="0"/>
    <x v="0"/>
    <x v="0"/>
    <x v="0"/>
    <x v="0"/>
  </r>
  <r>
    <x v="162"/>
    <x v="0"/>
    <x v="4"/>
    <x v="0"/>
    <x v="0"/>
    <x v="0"/>
    <x v="0"/>
    <x v="23"/>
    <x v="94"/>
    <x v="0"/>
    <x v="93"/>
    <x v="0"/>
    <x v="0"/>
    <x v="0"/>
    <x v="0"/>
    <x v="0"/>
    <x v="0"/>
    <x v="0"/>
    <x v="0"/>
    <x v="0"/>
    <x v="0"/>
    <x v="0"/>
    <x v="0"/>
    <x v="0"/>
  </r>
  <r>
    <x v="163"/>
    <x v="0"/>
    <x v="4"/>
    <x v="0"/>
    <x v="0"/>
    <x v="0"/>
    <x v="0"/>
    <x v="23"/>
    <x v="16"/>
    <x v="0"/>
    <x v="16"/>
    <x v="0"/>
    <x v="0"/>
    <x v="0"/>
    <x v="0"/>
    <x v="0"/>
    <x v="0"/>
    <x v="1"/>
    <x v="0"/>
    <x v="0"/>
    <x v="0"/>
    <x v="0"/>
    <x v="0"/>
    <x v="0"/>
  </r>
  <r>
    <x v="164"/>
    <x v="0"/>
    <x v="4"/>
    <x v="0"/>
    <x v="0"/>
    <x v="0"/>
    <x v="0"/>
    <x v="25"/>
    <x v="58"/>
    <x v="0"/>
    <x v="59"/>
    <x v="0"/>
    <x v="0"/>
    <x v="0"/>
    <x v="0"/>
    <x v="0"/>
    <x v="0"/>
    <x v="3"/>
    <x v="0"/>
    <x v="0"/>
    <x v="0"/>
    <x v="0"/>
    <x v="0"/>
    <x v="0"/>
  </r>
  <r>
    <x v="165"/>
    <x v="0"/>
    <x v="4"/>
    <x v="0"/>
    <x v="0"/>
    <x v="0"/>
    <x v="0"/>
    <x v="25"/>
    <x v="95"/>
    <x v="0"/>
    <x v="94"/>
    <x v="0"/>
    <x v="0"/>
    <x v="0"/>
    <x v="0"/>
    <x v="0"/>
    <x v="0"/>
    <x v="0"/>
    <x v="0"/>
    <x v="0"/>
    <x v="0"/>
    <x v="0"/>
    <x v="0"/>
    <x v="0"/>
  </r>
  <r>
    <x v="166"/>
    <x v="0"/>
    <x v="4"/>
    <x v="0"/>
    <x v="0"/>
    <x v="0"/>
    <x v="0"/>
    <x v="25"/>
    <x v="16"/>
    <x v="0"/>
    <x v="16"/>
    <x v="0"/>
    <x v="0"/>
    <x v="0"/>
    <x v="0"/>
    <x v="0"/>
    <x v="0"/>
    <x v="1"/>
    <x v="0"/>
    <x v="0"/>
    <x v="0"/>
    <x v="0"/>
    <x v="0"/>
    <x v="0"/>
  </r>
  <r>
    <x v="167"/>
    <x v="0"/>
    <x v="4"/>
    <x v="0"/>
    <x v="0"/>
    <x v="0"/>
    <x v="0"/>
    <x v="26"/>
    <x v="60"/>
    <x v="0"/>
    <x v="61"/>
    <x v="14"/>
    <x v="0"/>
    <x v="0"/>
    <x v="0"/>
    <x v="0"/>
    <x v="0"/>
    <x v="0"/>
    <x v="0"/>
    <x v="0"/>
    <x v="0"/>
    <x v="0"/>
    <x v="0"/>
    <x v="0"/>
  </r>
  <r>
    <x v="168"/>
    <x v="0"/>
    <x v="4"/>
    <x v="0"/>
    <x v="0"/>
    <x v="0"/>
    <x v="0"/>
    <x v="26"/>
    <x v="96"/>
    <x v="0"/>
    <x v="95"/>
    <x v="7"/>
    <x v="0"/>
    <x v="0"/>
    <x v="0"/>
    <x v="0"/>
    <x v="0"/>
    <x v="1"/>
    <x v="0"/>
    <x v="0"/>
    <x v="0"/>
    <x v="0"/>
    <x v="0"/>
    <x v="0"/>
  </r>
  <r>
    <x v="169"/>
    <x v="0"/>
    <x v="4"/>
    <x v="0"/>
    <x v="0"/>
    <x v="0"/>
    <x v="0"/>
    <x v="26"/>
    <x v="16"/>
    <x v="0"/>
    <x v="16"/>
    <x v="7"/>
    <x v="0"/>
    <x v="0"/>
    <x v="0"/>
    <x v="0"/>
    <x v="0"/>
    <x v="0"/>
    <x v="0"/>
    <x v="0"/>
    <x v="0"/>
    <x v="0"/>
    <x v="0"/>
    <x v="0"/>
  </r>
  <r>
    <x v="170"/>
    <x v="0"/>
    <x v="4"/>
    <x v="0"/>
    <x v="0"/>
    <x v="0"/>
    <x v="0"/>
    <x v="27"/>
    <x v="62"/>
    <x v="0"/>
    <x v="63"/>
    <x v="7"/>
    <x v="0"/>
    <x v="0"/>
    <x v="0"/>
    <x v="0"/>
    <x v="0"/>
    <x v="0"/>
    <x v="0"/>
    <x v="0"/>
    <x v="0"/>
    <x v="0"/>
    <x v="0"/>
    <x v="0"/>
  </r>
  <r>
    <x v="171"/>
    <x v="0"/>
    <x v="4"/>
    <x v="0"/>
    <x v="0"/>
    <x v="0"/>
    <x v="0"/>
    <x v="27"/>
    <x v="63"/>
    <x v="0"/>
    <x v="64"/>
    <x v="7"/>
    <x v="0"/>
    <x v="0"/>
    <x v="0"/>
    <x v="0"/>
    <x v="0"/>
    <x v="0"/>
    <x v="0"/>
    <x v="0"/>
    <x v="0"/>
    <x v="0"/>
    <x v="0"/>
    <x v="0"/>
  </r>
  <r>
    <x v="172"/>
    <x v="0"/>
    <x v="4"/>
    <x v="0"/>
    <x v="0"/>
    <x v="0"/>
    <x v="0"/>
    <x v="37"/>
    <x v="97"/>
    <x v="0"/>
    <x v="96"/>
    <x v="12"/>
    <x v="0"/>
    <x v="0"/>
    <x v="0"/>
    <x v="0"/>
    <x v="0"/>
    <x v="0"/>
    <x v="0"/>
    <x v="0"/>
    <x v="0"/>
    <x v="0"/>
    <x v="0"/>
    <x v="0"/>
  </r>
  <r>
    <x v="173"/>
    <x v="0"/>
    <x v="5"/>
    <x v="0"/>
    <x v="0"/>
    <x v="0"/>
    <x v="0"/>
    <x v="1"/>
    <x v="98"/>
    <x v="0"/>
    <x v="97"/>
    <x v="15"/>
    <x v="0"/>
    <x v="2"/>
    <x v="0"/>
    <x v="0"/>
    <x v="0"/>
    <x v="0"/>
    <x v="0"/>
    <x v="0"/>
    <x v="0"/>
    <x v="0"/>
    <x v="0"/>
    <x v="0"/>
  </r>
  <r>
    <x v="174"/>
    <x v="0"/>
    <x v="4"/>
    <x v="0"/>
    <x v="0"/>
    <x v="0"/>
    <x v="0"/>
    <x v="37"/>
    <x v="99"/>
    <x v="0"/>
    <x v="98"/>
    <x v="0"/>
    <x v="0"/>
    <x v="0"/>
    <x v="0"/>
    <x v="0"/>
    <x v="0"/>
    <x v="2"/>
    <x v="0"/>
    <x v="0"/>
    <x v="0"/>
    <x v="0"/>
    <x v="0"/>
    <x v="0"/>
  </r>
  <r>
    <x v="175"/>
    <x v="0"/>
    <x v="6"/>
    <x v="0"/>
    <x v="0"/>
    <x v="0"/>
    <x v="0"/>
    <x v="37"/>
    <x v="97"/>
    <x v="0"/>
    <x v="99"/>
    <x v="0"/>
    <x v="0"/>
    <x v="0"/>
    <x v="0"/>
    <x v="0"/>
    <x v="0"/>
    <x v="0"/>
    <x v="0"/>
    <x v="0"/>
    <x v="0"/>
    <x v="0"/>
    <x v="0"/>
    <x v="0"/>
  </r>
  <r>
    <x v="176"/>
    <x v="0"/>
    <x v="5"/>
    <x v="0"/>
    <x v="0"/>
    <x v="0"/>
    <x v="0"/>
    <x v="38"/>
    <x v="100"/>
    <x v="0"/>
    <x v="100"/>
    <x v="15"/>
    <x v="0"/>
    <x v="2"/>
    <x v="0"/>
    <x v="0"/>
    <x v="0"/>
    <x v="0"/>
    <x v="0"/>
    <x v="0"/>
    <x v="0"/>
    <x v="0"/>
    <x v="0"/>
    <x v="0"/>
  </r>
  <r>
    <x v="177"/>
    <x v="0"/>
    <x v="0"/>
    <x v="0"/>
    <x v="4"/>
    <x v="0"/>
    <x v="0"/>
    <x v="39"/>
    <x v="101"/>
    <x v="0"/>
    <x v="101"/>
    <x v="0"/>
    <x v="0"/>
    <x v="0"/>
    <x v="0"/>
    <x v="0"/>
    <x v="0"/>
    <x v="0"/>
    <x v="0"/>
    <x v="0"/>
    <x v="0"/>
    <x v="0"/>
    <x v="0"/>
    <x v="0"/>
  </r>
  <r>
    <x v="178"/>
    <x v="0"/>
    <x v="4"/>
    <x v="0"/>
    <x v="0"/>
    <x v="0"/>
    <x v="0"/>
    <x v="28"/>
    <x v="64"/>
    <x v="0"/>
    <x v="65"/>
    <x v="0"/>
    <x v="0"/>
    <x v="0"/>
    <x v="0"/>
    <x v="0"/>
    <x v="0"/>
    <x v="0"/>
    <x v="0"/>
    <x v="0"/>
    <x v="0"/>
    <x v="0"/>
    <x v="0"/>
    <x v="0"/>
  </r>
  <r>
    <x v="179"/>
    <x v="0"/>
    <x v="4"/>
    <x v="0"/>
    <x v="0"/>
    <x v="0"/>
    <x v="0"/>
    <x v="28"/>
    <x v="63"/>
    <x v="0"/>
    <x v="64"/>
    <x v="0"/>
    <x v="0"/>
    <x v="0"/>
    <x v="0"/>
    <x v="0"/>
    <x v="0"/>
    <x v="1"/>
    <x v="0"/>
    <x v="0"/>
    <x v="0"/>
    <x v="0"/>
    <x v="0"/>
    <x v="0"/>
  </r>
  <r>
    <x v="180"/>
    <x v="0"/>
    <x v="4"/>
    <x v="0"/>
    <x v="0"/>
    <x v="0"/>
    <x v="0"/>
    <x v="29"/>
    <x v="65"/>
    <x v="0"/>
    <x v="66"/>
    <x v="16"/>
    <x v="0"/>
    <x v="0"/>
    <x v="0"/>
    <x v="0"/>
    <x v="0"/>
    <x v="1"/>
    <x v="0"/>
    <x v="0"/>
    <x v="0"/>
    <x v="0"/>
    <x v="0"/>
    <x v="0"/>
  </r>
  <r>
    <x v="181"/>
    <x v="0"/>
    <x v="4"/>
    <x v="0"/>
    <x v="0"/>
    <x v="0"/>
    <x v="0"/>
    <x v="29"/>
    <x v="66"/>
    <x v="0"/>
    <x v="67"/>
    <x v="0"/>
    <x v="0"/>
    <x v="0"/>
    <x v="0"/>
    <x v="0"/>
    <x v="0"/>
    <x v="0"/>
    <x v="0"/>
    <x v="0"/>
    <x v="0"/>
    <x v="0"/>
    <x v="0"/>
    <x v="0"/>
  </r>
  <r>
    <x v="182"/>
    <x v="0"/>
    <x v="4"/>
    <x v="0"/>
    <x v="0"/>
    <x v="0"/>
    <x v="0"/>
    <x v="29"/>
    <x v="67"/>
    <x v="0"/>
    <x v="68"/>
    <x v="0"/>
    <x v="0"/>
    <x v="0"/>
    <x v="0"/>
    <x v="0"/>
    <x v="0"/>
    <x v="1"/>
    <x v="0"/>
    <x v="0"/>
    <x v="0"/>
    <x v="0"/>
    <x v="0"/>
    <x v="0"/>
  </r>
  <r>
    <x v="183"/>
    <x v="0"/>
    <x v="4"/>
    <x v="0"/>
    <x v="0"/>
    <x v="0"/>
    <x v="0"/>
    <x v="29"/>
    <x v="102"/>
    <x v="0"/>
    <x v="102"/>
    <x v="0"/>
    <x v="0"/>
    <x v="0"/>
    <x v="0"/>
    <x v="0"/>
    <x v="0"/>
    <x v="0"/>
    <x v="0"/>
    <x v="0"/>
    <x v="0"/>
    <x v="0"/>
    <x v="0"/>
    <x v="0"/>
  </r>
  <r>
    <x v="184"/>
    <x v="0"/>
    <x v="4"/>
    <x v="0"/>
    <x v="0"/>
    <x v="0"/>
    <x v="0"/>
    <x v="29"/>
    <x v="69"/>
    <x v="0"/>
    <x v="70"/>
    <x v="0"/>
    <x v="0"/>
    <x v="0"/>
    <x v="0"/>
    <x v="0"/>
    <x v="0"/>
    <x v="0"/>
    <x v="0"/>
    <x v="0"/>
    <x v="0"/>
    <x v="0"/>
    <x v="0"/>
    <x v="0"/>
  </r>
  <r>
    <x v="185"/>
    <x v="0"/>
    <x v="4"/>
    <x v="0"/>
    <x v="0"/>
    <x v="0"/>
    <x v="0"/>
    <x v="29"/>
    <x v="16"/>
    <x v="0"/>
    <x v="16"/>
    <x v="0"/>
    <x v="0"/>
    <x v="0"/>
    <x v="0"/>
    <x v="0"/>
    <x v="0"/>
    <x v="0"/>
    <x v="0"/>
    <x v="0"/>
    <x v="0"/>
    <x v="0"/>
    <x v="0"/>
    <x v="0"/>
  </r>
  <r>
    <x v="186"/>
    <x v="0"/>
    <x v="4"/>
    <x v="0"/>
    <x v="0"/>
    <x v="0"/>
    <x v="0"/>
    <x v="30"/>
    <x v="70"/>
    <x v="0"/>
    <x v="71"/>
    <x v="0"/>
    <x v="0"/>
    <x v="0"/>
    <x v="0"/>
    <x v="0"/>
    <x v="0"/>
    <x v="1"/>
    <x v="0"/>
    <x v="0"/>
    <x v="0"/>
    <x v="0"/>
    <x v="0"/>
    <x v="0"/>
  </r>
  <r>
    <x v="187"/>
    <x v="0"/>
    <x v="4"/>
    <x v="0"/>
    <x v="0"/>
    <x v="0"/>
    <x v="0"/>
    <x v="31"/>
    <x v="103"/>
    <x v="0"/>
    <x v="103"/>
    <x v="0"/>
    <x v="0"/>
    <x v="0"/>
    <x v="0"/>
    <x v="0"/>
    <x v="0"/>
    <x v="1"/>
    <x v="0"/>
    <x v="0"/>
    <x v="0"/>
    <x v="0"/>
    <x v="0"/>
    <x v="0"/>
  </r>
  <r>
    <x v="188"/>
    <x v="0"/>
    <x v="4"/>
    <x v="0"/>
    <x v="0"/>
    <x v="0"/>
    <x v="0"/>
    <x v="32"/>
    <x v="104"/>
    <x v="0"/>
    <x v="104"/>
    <x v="0"/>
    <x v="0"/>
    <x v="0"/>
    <x v="0"/>
    <x v="0"/>
    <x v="0"/>
    <x v="0"/>
    <x v="0"/>
    <x v="0"/>
    <x v="0"/>
    <x v="0"/>
    <x v="0"/>
    <x v="0"/>
  </r>
  <r>
    <x v="189"/>
    <x v="0"/>
    <x v="4"/>
    <x v="0"/>
    <x v="0"/>
    <x v="0"/>
    <x v="0"/>
    <x v="33"/>
    <x v="73"/>
    <x v="0"/>
    <x v="74"/>
    <x v="0"/>
    <x v="0"/>
    <x v="0"/>
    <x v="0"/>
    <x v="0"/>
    <x v="0"/>
    <x v="0"/>
    <x v="0"/>
    <x v="0"/>
    <x v="0"/>
    <x v="0"/>
    <x v="0"/>
    <x v="0"/>
  </r>
  <r>
    <x v="190"/>
    <x v="0"/>
    <x v="4"/>
    <x v="0"/>
    <x v="0"/>
    <x v="0"/>
    <x v="0"/>
    <x v="33"/>
    <x v="74"/>
    <x v="0"/>
    <x v="75"/>
    <x v="0"/>
    <x v="0"/>
    <x v="0"/>
    <x v="2"/>
    <x v="2"/>
    <x v="0"/>
    <x v="0"/>
    <x v="0"/>
    <x v="0"/>
    <x v="0"/>
    <x v="0"/>
    <x v="0"/>
    <x v="0"/>
  </r>
  <r>
    <x v="191"/>
    <x v="0"/>
    <x v="4"/>
    <x v="0"/>
    <x v="0"/>
    <x v="0"/>
    <x v="0"/>
    <x v="33"/>
    <x v="16"/>
    <x v="0"/>
    <x v="16"/>
    <x v="0"/>
    <x v="0"/>
    <x v="0"/>
    <x v="2"/>
    <x v="2"/>
    <x v="0"/>
    <x v="0"/>
    <x v="0"/>
    <x v="0"/>
    <x v="0"/>
    <x v="0"/>
    <x v="0"/>
    <x v="0"/>
  </r>
  <r>
    <x v="192"/>
    <x v="0"/>
    <x v="4"/>
    <x v="0"/>
    <x v="0"/>
    <x v="0"/>
    <x v="0"/>
    <x v="40"/>
    <x v="105"/>
    <x v="0"/>
    <x v="105"/>
    <x v="0"/>
    <x v="0"/>
    <x v="0"/>
    <x v="2"/>
    <x v="2"/>
    <x v="0"/>
    <x v="2"/>
    <x v="0"/>
    <x v="0"/>
    <x v="0"/>
    <x v="0"/>
    <x v="0"/>
    <x v="0"/>
  </r>
  <r>
    <x v="193"/>
    <x v="0"/>
    <x v="4"/>
    <x v="0"/>
    <x v="0"/>
    <x v="0"/>
    <x v="0"/>
    <x v="40"/>
    <x v="106"/>
    <x v="0"/>
    <x v="106"/>
    <x v="0"/>
    <x v="0"/>
    <x v="0"/>
    <x v="2"/>
    <x v="2"/>
    <x v="0"/>
    <x v="0"/>
    <x v="0"/>
    <x v="0"/>
    <x v="0"/>
    <x v="0"/>
    <x v="0"/>
    <x v="0"/>
  </r>
  <r>
    <x v="194"/>
    <x v="0"/>
    <x v="4"/>
    <x v="0"/>
    <x v="0"/>
    <x v="0"/>
    <x v="0"/>
    <x v="40"/>
    <x v="107"/>
    <x v="0"/>
    <x v="107"/>
    <x v="0"/>
    <x v="0"/>
    <x v="0"/>
    <x v="2"/>
    <x v="2"/>
    <x v="0"/>
    <x v="0"/>
    <x v="0"/>
    <x v="0"/>
    <x v="0"/>
    <x v="0"/>
    <x v="0"/>
    <x v="0"/>
  </r>
  <r>
    <x v="195"/>
    <x v="0"/>
    <x v="4"/>
    <x v="0"/>
    <x v="0"/>
    <x v="0"/>
    <x v="0"/>
    <x v="41"/>
    <x v="79"/>
    <x v="0"/>
    <x v="80"/>
    <x v="0"/>
    <x v="0"/>
    <x v="0"/>
    <x v="2"/>
    <x v="2"/>
    <x v="0"/>
    <x v="2"/>
    <x v="0"/>
    <x v="0"/>
    <x v="0"/>
    <x v="0"/>
    <x v="0"/>
    <x v="0"/>
  </r>
  <r>
    <x v="196"/>
    <x v="0"/>
    <x v="4"/>
    <x v="0"/>
    <x v="0"/>
    <x v="0"/>
    <x v="0"/>
    <x v="41"/>
    <x v="80"/>
    <x v="0"/>
    <x v="81"/>
    <x v="0"/>
    <x v="0"/>
    <x v="0"/>
    <x v="2"/>
    <x v="2"/>
    <x v="0"/>
    <x v="0"/>
    <x v="0"/>
    <x v="0"/>
    <x v="0"/>
    <x v="0"/>
    <x v="0"/>
    <x v="0"/>
  </r>
  <r>
    <x v="197"/>
    <x v="0"/>
    <x v="0"/>
    <x v="0"/>
    <x v="4"/>
    <x v="0"/>
    <x v="0"/>
    <x v="39"/>
    <x v="108"/>
    <x v="0"/>
    <x v="108"/>
    <x v="0"/>
    <x v="0"/>
    <x v="0"/>
    <x v="2"/>
    <x v="2"/>
    <x v="0"/>
    <x v="2"/>
    <x v="0"/>
    <x v="0"/>
    <x v="0"/>
    <x v="0"/>
    <x v="0"/>
    <x v="0"/>
  </r>
  <r>
    <x v="198"/>
    <x v="0"/>
    <x v="0"/>
    <x v="0"/>
    <x v="4"/>
    <x v="0"/>
    <x v="0"/>
    <x v="39"/>
    <x v="109"/>
    <x v="0"/>
    <x v="109"/>
    <x v="0"/>
    <x v="0"/>
    <x v="0"/>
    <x v="2"/>
    <x v="2"/>
    <x v="0"/>
    <x v="1"/>
    <x v="0"/>
    <x v="0"/>
    <x v="0"/>
    <x v="0"/>
    <x v="0"/>
    <x v="0"/>
  </r>
  <r>
    <x v="199"/>
    <x v="0"/>
    <x v="0"/>
    <x v="0"/>
    <x v="4"/>
    <x v="0"/>
    <x v="0"/>
    <x v="39"/>
    <x v="110"/>
    <x v="0"/>
    <x v="110"/>
    <x v="0"/>
    <x v="0"/>
    <x v="0"/>
    <x v="2"/>
    <x v="2"/>
    <x v="0"/>
    <x v="0"/>
    <x v="0"/>
    <x v="0"/>
    <x v="0"/>
    <x v="0"/>
    <x v="0"/>
    <x v="0"/>
  </r>
  <r>
    <x v="200"/>
    <x v="0"/>
    <x v="0"/>
    <x v="0"/>
    <x v="4"/>
    <x v="0"/>
    <x v="0"/>
    <x v="39"/>
    <x v="111"/>
    <x v="0"/>
    <x v="111"/>
    <x v="17"/>
    <x v="0"/>
    <x v="0"/>
    <x v="2"/>
    <x v="1"/>
    <x v="1"/>
    <x v="0"/>
    <x v="0"/>
    <x v="0"/>
    <x v="0"/>
    <x v="0"/>
    <x v="0"/>
    <x v="0"/>
  </r>
  <r>
    <x v="201"/>
    <x v="0"/>
    <x v="0"/>
    <x v="0"/>
    <x v="4"/>
    <x v="0"/>
    <x v="0"/>
    <x v="39"/>
    <x v="112"/>
    <x v="0"/>
    <x v="112"/>
    <x v="18"/>
    <x v="0"/>
    <x v="0"/>
    <x v="2"/>
    <x v="1"/>
    <x v="1"/>
    <x v="2"/>
    <x v="0"/>
    <x v="0"/>
    <x v="0"/>
    <x v="0"/>
    <x v="0"/>
    <x v="0"/>
  </r>
  <r>
    <x v="202"/>
    <x v="0"/>
    <x v="0"/>
    <x v="0"/>
    <x v="4"/>
    <x v="0"/>
    <x v="0"/>
    <x v="39"/>
    <x v="113"/>
    <x v="0"/>
    <x v="113"/>
    <x v="19"/>
    <x v="0"/>
    <x v="0"/>
    <x v="2"/>
    <x v="2"/>
    <x v="0"/>
    <x v="0"/>
    <x v="0"/>
    <x v="0"/>
    <x v="0"/>
    <x v="0"/>
    <x v="0"/>
    <x v="0"/>
  </r>
  <r>
    <x v="203"/>
    <x v="0"/>
    <x v="0"/>
    <x v="0"/>
    <x v="4"/>
    <x v="0"/>
    <x v="0"/>
    <x v="39"/>
    <x v="114"/>
    <x v="0"/>
    <x v="114"/>
    <x v="19"/>
    <x v="0"/>
    <x v="0"/>
    <x v="2"/>
    <x v="2"/>
    <x v="0"/>
    <x v="0"/>
    <x v="0"/>
    <x v="0"/>
    <x v="0"/>
    <x v="0"/>
    <x v="0"/>
    <x v="0"/>
  </r>
  <r>
    <x v="204"/>
    <x v="0"/>
    <x v="7"/>
    <x v="0"/>
    <x v="0"/>
    <x v="1"/>
    <x v="0"/>
    <x v="42"/>
    <x v="115"/>
    <x v="0"/>
    <x v="115"/>
    <x v="15"/>
    <x v="0"/>
    <x v="2"/>
    <x v="2"/>
    <x v="2"/>
    <x v="0"/>
    <x v="0"/>
    <x v="0"/>
    <x v="0"/>
    <x v="0"/>
    <x v="0"/>
    <x v="0"/>
    <x v="0"/>
  </r>
  <r>
    <x v="205"/>
    <x v="0"/>
    <x v="7"/>
    <x v="0"/>
    <x v="0"/>
    <x v="0"/>
    <x v="0"/>
    <x v="42"/>
    <x v="116"/>
    <x v="0"/>
    <x v="116"/>
    <x v="15"/>
    <x v="0"/>
    <x v="2"/>
    <x v="2"/>
    <x v="2"/>
    <x v="0"/>
    <x v="0"/>
    <x v="0"/>
    <x v="0"/>
    <x v="0"/>
    <x v="0"/>
    <x v="0"/>
    <x v="0"/>
  </r>
  <r>
    <x v="206"/>
    <x v="0"/>
    <x v="7"/>
    <x v="0"/>
    <x v="0"/>
    <x v="0"/>
    <x v="0"/>
    <x v="42"/>
    <x v="117"/>
    <x v="0"/>
    <x v="117"/>
    <x v="15"/>
    <x v="0"/>
    <x v="2"/>
    <x v="2"/>
    <x v="2"/>
    <x v="0"/>
    <x v="0"/>
    <x v="0"/>
    <x v="0"/>
    <x v="0"/>
    <x v="0"/>
    <x v="0"/>
    <x v="0"/>
  </r>
  <r>
    <x v="207"/>
    <x v="0"/>
    <x v="7"/>
    <x v="0"/>
    <x v="0"/>
    <x v="0"/>
    <x v="0"/>
    <x v="43"/>
    <x v="118"/>
    <x v="0"/>
    <x v="118"/>
    <x v="15"/>
    <x v="0"/>
    <x v="2"/>
    <x v="2"/>
    <x v="2"/>
    <x v="0"/>
    <x v="0"/>
    <x v="0"/>
    <x v="0"/>
    <x v="0"/>
    <x v="0"/>
    <x v="0"/>
    <x v="0"/>
  </r>
  <r>
    <x v="208"/>
    <x v="0"/>
    <x v="7"/>
    <x v="0"/>
    <x v="0"/>
    <x v="0"/>
    <x v="0"/>
    <x v="44"/>
    <x v="119"/>
    <x v="0"/>
    <x v="119"/>
    <x v="15"/>
    <x v="0"/>
    <x v="2"/>
    <x v="2"/>
    <x v="2"/>
    <x v="0"/>
    <x v="2"/>
    <x v="0"/>
    <x v="0"/>
    <x v="0"/>
    <x v="0"/>
    <x v="0"/>
    <x v="0"/>
  </r>
  <r>
    <x v="209"/>
    <x v="0"/>
    <x v="8"/>
    <x v="0"/>
    <x v="0"/>
    <x v="0"/>
    <x v="0"/>
    <x v="45"/>
    <x v="120"/>
    <x v="0"/>
    <x v="120"/>
    <x v="15"/>
    <x v="0"/>
    <x v="2"/>
    <x v="2"/>
    <x v="2"/>
    <x v="0"/>
    <x v="2"/>
    <x v="0"/>
    <x v="0"/>
    <x v="0"/>
    <x v="0"/>
    <x v="0"/>
    <x v="0"/>
  </r>
  <r>
    <x v="210"/>
    <x v="0"/>
    <x v="8"/>
    <x v="0"/>
    <x v="0"/>
    <x v="0"/>
    <x v="0"/>
    <x v="45"/>
    <x v="121"/>
    <x v="0"/>
    <x v="121"/>
    <x v="15"/>
    <x v="0"/>
    <x v="2"/>
    <x v="2"/>
    <x v="2"/>
    <x v="0"/>
    <x v="0"/>
    <x v="0"/>
    <x v="0"/>
    <x v="0"/>
    <x v="0"/>
    <x v="0"/>
    <x v="0"/>
  </r>
  <r>
    <x v="211"/>
    <x v="0"/>
    <x v="8"/>
    <x v="0"/>
    <x v="0"/>
    <x v="1"/>
    <x v="0"/>
    <x v="45"/>
    <x v="122"/>
    <x v="0"/>
    <x v="122"/>
    <x v="15"/>
    <x v="0"/>
    <x v="2"/>
    <x v="2"/>
    <x v="2"/>
    <x v="0"/>
    <x v="0"/>
    <x v="0"/>
    <x v="0"/>
    <x v="0"/>
    <x v="0"/>
    <x v="0"/>
    <x v="0"/>
  </r>
  <r>
    <x v="212"/>
    <x v="0"/>
    <x v="8"/>
    <x v="0"/>
    <x v="0"/>
    <x v="0"/>
    <x v="0"/>
    <x v="2"/>
    <x v="123"/>
    <x v="0"/>
    <x v="123"/>
    <x v="15"/>
    <x v="0"/>
    <x v="2"/>
    <x v="2"/>
    <x v="2"/>
    <x v="0"/>
    <x v="2"/>
    <x v="0"/>
    <x v="0"/>
    <x v="0"/>
    <x v="0"/>
    <x v="0"/>
    <x v="0"/>
  </r>
  <r>
    <x v="213"/>
    <x v="0"/>
    <x v="8"/>
    <x v="0"/>
    <x v="0"/>
    <x v="0"/>
    <x v="0"/>
    <x v="2"/>
    <x v="124"/>
    <x v="0"/>
    <x v="124"/>
    <x v="15"/>
    <x v="0"/>
    <x v="2"/>
    <x v="2"/>
    <x v="2"/>
    <x v="0"/>
    <x v="0"/>
    <x v="0"/>
    <x v="0"/>
    <x v="0"/>
    <x v="0"/>
    <x v="0"/>
    <x v="0"/>
  </r>
  <r>
    <x v="214"/>
    <x v="0"/>
    <x v="8"/>
    <x v="0"/>
    <x v="0"/>
    <x v="0"/>
    <x v="0"/>
    <x v="3"/>
    <x v="125"/>
    <x v="0"/>
    <x v="125"/>
    <x v="15"/>
    <x v="0"/>
    <x v="2"/>
    <x v="2"/>
    <x v="2"/>
    <x v="0"/>
    <x v="2"/>
    <x v="0"/>
    <x v="0"/>
    <x v="0"/>
    <x v="0"/>
    <x v="0"/>
    <x v="0"/>
  </r>
  <r>
    <x v="215"/>
    <x v="0"/>
    <x v="8"/>
    <x v="0"/>
    <x v="0"/>
    <x v="0"/>
    <x v="0"/>
    <x v="3"/>
    <x v="126"/>
    <x v="0"/>
    <x v="126"/>
    <x v="15"/>
    <x v="0"/>
    <x v="2"/>
    <x v="2"/>
    <x v="2"/>
    <x v="0"/>
    <x v="0"/>
    <x v="0"/>
    <x v="0"/>
    <x v="0"/>
    <x v="0"/>
    <x v="0"/>
    <x v="0"/>
  </r>
  <r>
    <x v="216"/>
    <x v="0"/>
    <x v="8"/>
    <x v="0"/>
    <x v="0"/>
    <x v="0"/>
    <x v="0"/>
    <x v="4"/>
    <x v="127"/>
    <x v="0"/>
    <x v="127"/>
    <x v="15"/>
    <x v="0"/>
    <x v="2"/>
    <x v="2"/>
    <x v="2"/>
    <x v="0"/>
    <x v="2"/>
    <x v="0"/>
    <x v="0"/>
    <x v="0"/>
    <x v="0"/>
    <x v="0"/>
    <x v="0"/>
  </r>
  <r>
    <x v="217"/>
    <x v="0"/>
    <x v="8"/>
    <x v="0"/>
    <x v="0"/>
    <x v="0"/>
    <x v="0"/>
    <x v="4"/>
    <x v="128"/>
    <x v="0"/>
    <x v="128"/>
    <x v="15"/>
    <x v="0"/>
    <x v="2"/>
    <x v="2"/>
    <x v="2"/>
    <x v="0"/>
    <x v="0"/>
    <x v="0"/>
    <x v="0"/>
    <x v="0"/>
    <x v="0"/>
    <x v="0"/>
    <x v="0"/>
  </r>
  <r>
    <x v="218"/>
    <x v="0"/>
    <x v="8"/>
    <x v="0"/>
    <x v="0"/>
    <x v="0"/>
    <x v="0"/>
    <x v="5"/>
    <x v="129"/>
    <x v="0"/>
    <x v="129"/>
    <x v="15"/>
    <x v="0"/>
    <x v="2"/>
    <x v="2"/>
    <x v="2"/>
    <x v="0"/>
    <x v="2"/>
    <x v="0"/>
    <x v="0"/>
    <x v="0"/>
    <x v="0"/>
    <x v="0"/>
    <x v="0"/>
  </r>
  <r>
    <x v="219"/>
    <x v="0"/>
    <x v="8"/>
    <x v="0"/>
    <x v="0"/>
    <x v="0"/>
    <x v="0"/>
    <x v="5"/>
    <x v="130"/>
    <x v="0"/>
    <x v="130"/>
    <x v="15"/>
    <x v="0"/>
    <x v="2"/>
    <x v="2"/>
    <x v="2"/>
    <x v="0"/>
    <x v="0"/>
    <x v="0"/>
    <x v="0"/>
    <x v="0"/>
    <x v="0"/>
    <x v="0"/>
    <x v="0"/>
  </r>
  <r>
    <x v="220"/>
    <x v="0"/>
    <x v="8"/>
    <x v="0"/>
    <x v="0"/>
    <x v="0"/>
    <x v="0"/>
    <x v="6"/>
    <x v="131"/>
    <x v="0"/>
    <x v="131"/>
    <x v="15"/>
    <x v="0"/>
    <x v="2"/>
    <x v="2"/>
    <x v="2"/>
    <x v="0"/>
    <x v="2"/>
    <x v="0"/>
    <x v="0"/>
    <x v="0"/>
    <x v="0"/>
    <x v="0"/>
    <x v="0"/>
  </r>
  <r>
    <x v="221"/>
    <x v="0"/>
    <x v="8"/>
    <x v="0"/>
    <x v="0"/>
    <x v="0"/>
    <x v="0"/>
    <x v="6"/>
    <x v="132"/>
    <x v="0"/>
    <x v="132"/>
    <x v="15"/>
    <x v="0"/>
    <x v="2"/>
    <x v="2"/>
    <x v="2"/>
    <x v="0"/>
    <x v="0"/>
    <x v="0"/>
    <x v="0"/>
    <x v="0"/>
    <x v="0"/>
    <x v="0"/>
    <x v="0"/>
  </r>
  <r>
    <x v="222"/>
    <x v="0"/>
    <x v="8"/>
    <x v="0"/>
    <x v="0"/>
    <x v="0"/>
    <x v="0"/>
    <x v="6"/>
    <x v="133"/>
    <x v="0"/>
    <x v="133"/>
    <x v="15"/>
    <x v="0"/>
    <x v="2"/>
    <x v="2"/>
    <x v="2"/>
    <x v="0"/>
    <x v="0"/>
    <x v="0"/>
    <x v="0"/>
    <x v="0"/>
    <x v="0"/>
    <x v="0"/>
    <x v="0"/>
  </r>
  <r>
    <x v="223"/>
    <x v="0"/>
    <x v="8"/>
    <x v="0"/>
    <x v="0"/>
    <x v="0"/>
    <x v="0"/>
    <x v="7"/>
    <x v="134"/>
    <x v="0"/>
    <x v="134"/>
    <x v="15"/>
    <x v="0"/>
    <x v="2"/>
    <x v="2"/>
    <x v="2"/>
    <x v="0"/>
    <x v="2"/>
    <x v="0"/>
    <x v="0"/>
    <x v="0"/>
    <x v="0"/>
    <x v="0"/>
    <x v="0"/>
  </r>
  <r>
    <x v="224"/>
    <x v="0"/>
    <x v="8"/>
    <x v="0"/>
    <x v="0"/>
    <x v="0"/>
    <x v="0"/>
    <x v="7"/>
    <x v="135"/>
    <x v="0"/>
    <x v="135"/>
    <x v="15"/>
    <x v="0"/>
    <x v="2"/>
    <x v="2"/>
    <x v="2"/>
    <x v="0"/>
    <x v="2"/>
    <x v="0"/>
    <x v="0"/>
    <x v="0"/>
    <x v="0"/>
    <x v="0"/>
    <x v="0"/>
  </r>
  <r>
    <x v="225"/>
    <x v="0"/>
    <x v="8"/>
    <x v="0"/>
    <x v="0"/>
    <x v="0"/>
    <x v="0"/>
    <x v="7"/>
    <x v="136"/>
    <x v="0"/>
    <x v="136"/>
    <x v="15"/>
    <x v="0"/>
    <x v="2"/>
    <x v="2"/>
    <x v="2"/>
    <x v="0"/>
    <x v="0"/>
    <x v="0"/>
    <x v="0"/>
    <x v="0"/>
    <x v="0"/>
    <x v="0"/>
    <x v="0"/>
  </r>
  <r>
    <x v="226"/>
    <x v="0"/>
    <x v="8"/>
    <x v="0"/>
    <x v="0"/>
    <x v="0"/>
    <x v="0"/>
    <x v="8"/>
    <x v="137"/>
    <x v="0"/>
    <x v="137"/>
    <x v="15"/>
    <x v="0"/>
    <x v="2"/>
    <x v="2"/>
    <x v="2"/>
    <x v="0"/>
    <x v="2"/>
    <x v="0"/>
    <x v="0"/>
    <x v="0"/>
    <x v="0"/>
    <x v="0"/>
    <x v="0"/>
  </r>
  <r>
    <x v="227"/>
    <x v="0"/>
    <x v="8"/>
    <x v="0"/>
    <x v="0"/>
    <x v="0"/>
    <x v="0"/>
    <x v="8"/>
    <x v="138"/>
    <x v="0"/>
    <x v="138"/>
    <x v="15"/>
    <x v="0"/>
    <x v="2"/>
    <x v="2"/>
    <x v="2"/>
    <x v="0"/>
    <x v="2"/>
    <x v="0"/>
    <x v="0"/>
    <x v="0"/>
    <x v="0"/>
    <x v="0"/>
    <x v="0"/>
  </r>
  <r>
    <x v="228"/>
    <x v="0"/>
    <x v="8"/>
    <x v="0"/>
    <x v="0"/>
    <x v="0"/>
    <x v="0"/>
    <x v="8"/>
    <x v="139"/>
    <x v="0"/>
    <x v="139"/>
    <x v="15"/>
    <x v="0"/>
    <x v="2"/>
    <x v="2"/>
    <x v="2"/>
    <x v="0"/>
    <x v="0"/>
    <x v="0"/>
    <x v="0"/>
    <x v="0"/>
    <x v="0"/>
    <x v="0"/>
    <x v="0"/>
  </r>
  <r>
    <x v="229"/>
    <x v="0"/>
    <x v="8"/>
    <x v="0"/>
    <x v="0"/>
    <x v="0"/>
    <x v="0"/>
    <x v="46"/>
    <x v="140"/>
    <x v="0"/>
    <x v="140"/>
    <x v="15"/>
    <x v="0"/>
    <x v="2"/>
    <x v="2"/>
    <x v="2"/>
    <x v="0"/>
    <x v="2"/>
    <x v="0"/>
    <x v="0"/>
    <x v="0"/>
    <x v="0"/>
    <x v="0"/>
    <x v="0"/>
  </r>
  <r>
    <x v="230"/>
    <x v="0"/>
    <x v="8"/>
    <x v="0"/>
    <x v="0"/>
    <x v="0"/>
    <x v="0"/>
    <x v="46"/>
    <x v="141"/>
    <x v="0"/>
    <x v="141"/>
    <x v="15"/>
    <x v="0"/>
    <x v="2"/>
    <x v="2"/>
    <x v="2"/>
    <x v="0"/>
    <x v="0"/>
    <x v="0"/>
    <x v="0"/>
    <x v="0"/>
    <x v="0"/>
    <x v="0"/>
    <x v="0"/>
  </r>
  <r>
    <x v="231"/>
    <x v="0"/>
    <x v="8"/>
    <x v="0"/>
    <x v="0"/>
    <x v="0"/>
    <x v="0"/>
    <x v="47"/>
    <x v="142"/>
    <x v="0"/>
    <x v="142"/>
    <x v="15"/>
    <x v="0"/>
    <x v="2"/>
    <x v="2"/>
    <x v="2"/>
    <x v="0"/>
    <x v="0"/>
    <x v="0"/>
    <x v="0"/>
    <x v="0"/>
    <x v="0"/>
    <x v="0"/>
    <x v="0"/>
  </r>
  <r>
    <x v="232"/>
    <x v="0"/>
    <x v="8"/>
    <x v="0"/>
    <x v="0"/>
    <x v="0"/>
    <x v="0"/>
    <x v="47"/>
    <x v="143"/>
    <x v="0"/>
    <x v="143"/>
    <x v="20"/>
    <x v="0"/>
    <x v="2"/>
    <x v="2"/>
    <x v="2"/>
    <x v="0"/>
    <x v="1"/>
    <x v="0"/>
    <x v="0"/>
    <x v="0"/>
    <x v="0"/>
    <x v="0"/>
    <x v="0"/>
  </r>
  <r>
    <x v="233"/>
    <x v="0"/>
    <x v="8"/>
    <x v="0"/>
    <x v="0"/>
    <x v="0"/>
    <x v="0"/>
    <x v="48"/>
    <x v="144"/>
    <x v="0"/>
    <x v="144"/>
    <x v="15"/>
    <x v="0"/>
    <x v="2"/>
    <x v="2"/>
    <x v="2"/>
    <x v="0"/>
    <x v="0"/>
    <x v="0"/>
    <x v="0"/>
    <x v="0"/>
    <x v="0"/>
    <x v="0"/>
    <x v="0"/>
  </r>
  <r>
    <x v="234"/>
    <x v="0"/>
    <x v="8"/>
    <x v="0"/>
    <x v="0"/>
    <x v="0"/>
    <x v="0"/>
    <x v="48"/>
    <x v="145"/>
    <x v="0"/>
    <x v="145"/>
    <x v="15"/>
    <x v="0"/>
    <x v="2"/>
    <x v="2"/>
    <x v="2"/>
    <x v="0"/>
    <x v="2"/>
    <x v="0"/>
    <x v="0"/>
    <x v="0"/>
    <x v="0"/>
    <x v="0"/>
    <x v="0"/>
  </r>
  <r>
    <x v="235"/>
    <x v="0"/>
    <x v="8"/>
    <x v="0"/>
    <x v="0"/>
    <x v="0"/>
    <x v="0"/>
    <x v="48"/>
    <x v="146"/>
    <x v="0"/>
    <x v="146"/>
    <x v="15"/>
    <x v="0"/>
    <x v="2"/>
    <x v="2"/>
    <x v="2"/>
    <x v="0"/>
    <x v="0"/>
    <x v="0"/>
    <x v="0"/>
    <x v="0"/>
    <x v="0"/>
    <x v="0"/>
    <x v="0"/>
  </r>
  <r>
    <x v="236"/>
    <x v="0"/>
    <x v="8"/>
    <x v="0"/>
    <x v="0"/>
    <x v="0"/>
    <x v="0"/>
    <x v="16"/>
    <x v="147"/>
    <x v="0"/>
    <x v="147"/>
    <x v="15"/>
    <x v="0"/>
    <x v="2"/>
    <x v="2"/>
    <x v="2"/>
    <x v="0"/>
    <x v="2"/>
    <x v="0"/>
    <x v="0"/>
    <x v="0"/>
    <x v="0"/>
    <x v="0"/>
    <x v="0"/>
  </r>
  <r>
    <x v="237"/>
    <x v="0"/>
    <x v="8"/>
    <x v="0"/>
    <x v="0"/>
    <x v="0"/>
    <x v="0"/>
    <x v="16"/>
    <x v="148"/>
    <x v="0"/>
    <x v="148"/>
    <x v="15"/>
    <x v="0"/>
    <x v="2"/>
    <x v="2"/>
    <x v="2"/>
    <x v="0"/>
    <x v="2"/>
    <x v="0"/>
    <x v="0"/>
    <x v="0"/>
    <x v="0"/>
    <x v="0"/>
    <x v="0"/>
  </r>
  <r>
    <x v="238"/>
    <x v="0"/>
    <x v="8"/>
    <x v="0"/>
    <x v="0"/>
    <x v="0"/>
    <x v="0"/>
    <x v="16"/>
    <x v="149"/>
    <x v="0"/>
    <x v="149"/>
    <x v="21"/>
    <x v="1"/>
    <x v="2"/>
    <x v="2"/>
    <x v="1"/>
    <x v="1"/>
    <x v="0"/>
    <x v="0"/>
    <x v="0"/>
    <x v="0"/>
    <x v="0"/>
    <x v="0"/>
    <x v="0"/>
  </r>
  <r>
    <x v="239"/>
    <x v="0"/>
    <x v="8"/>
    <x v="0"/>
    <x v="0"/>
    <x v="0"/>
    <x v="0"/>
    <x v="49"/>
    <x v="150"/>
    <x v="0"/>
    <x v="150"/>
    <x v="15"/>
    <x v="0"/>
    <x v="2"/>
    <x v="2"/>
    <x v="2"/>
    <x v="0"/>
    <x v="2"/>
    <x v="0"/>
    <x v="0"/>
    <x v="0"/>
    <x v="0"/>
    <x v="0"/>
    <x v="0"/>
  </r>
  <r>
    <x v="240"/>
    <x v="0"/>
    <x v="8"/>
    <x v="0"/>
    <x v="0"/>
    <x v="0"/>
    <x v="0"/>
    <x v="49"/>
    <x v="151"/>
    <x v="0"/>
    <x v="151"/>
    <x v="15"/>
    <x v="0"/>
    <x v="2"/>
    <x v="2"/>
    <x v="2"/>
    <x v="0"/>
    <x v="0"/>
    <x v="0"/>
    <x v="0"/>
    <x v="0"/>
    <x v="0"/>
    <x v="0"/>
    <x v="0"/>
  </r>
  <r>
    <x v="241"/>
    <x v="0"/>
    <x v="8"/>
    <x v="0"/>
    <x v="0"/>
    <x v="0"/>
    <x v="0"/>
    <x v="49"/>
    <x v="152"/>
    <x v="0"/>
    <x v="152"/>
    <x v="22"/>
    <x v="1"/>
    <x v="2"/>
    <x v="2"/>
    <x v="1"/>
    <x v="1"/>
    <x v="0"/>
    <x v="0"/>
    <x v="0"/>
    <x v="0"/>
    <x v="0"/>
    <x v="0"/>
    <x v="0"/>
  </r>
  <r>
    <x v="242"/>
    <x v="0"/>
    <x v="8"/>
    <x v="0"/>
    <x v="0"/>
    <x v="0"/>
    <x v="0"/>
    <x v="21"/>
    <x v="153"/>
    <x v="0"/>
    <x v="153"/>
    <x v="15"/>
    <x v="0"/>
    <x v="2"/>
    <x v="2"/>
    <x v="2"/>
    <x v="0"/>
    <x v="0"/>
    <x v="0"/>
    <x v="0"/>
    <x v="0"/>
    <x v="0"/>
    <x v="0"/>
    <x v="0"/>
  </r>
  <r>
    <x v="243"/>
    <x v="0"/>
    <x v="8"/>
    <x v="0"/>
    <x v="0"/>
    <x v="0"/>
    <x v="0"/>
    <x v="21"/>
    <x v="154"/>
    <x v="0"/>
    <x v="154"/>
    <x v="23"/>
    <x v="0"/>
    <x v="2"/>
    <x v="2"/>
    <x v="2"/>
    <x v="0"/>
    <x v="0"/>
    <x v="0"/>
    <x v="0"/>
    <x v="0"/>
    <x v="0"/>
    <x v="0"/>
    <x v="0"/>
  </r>
  <r>
    <x v="244"/>
    <x v="0"/>
    <x v="8"/>
    <x v="0"/>
    <x v="0"/>
    <x v="0"/>
    <x v="0"/>
    <x v="22"/>
    <x v="155"/>
    <x v="0"/>
    <x v="155"/>
    <x v="23"/>
    <x v="0"/>
    <x v="2"/>
    <x v="2"/>
    <x v="2"/>
    <x v="0"/>
    <x v="2"/>
    <x v="0"/>
    <x v="0"/>
    <x v="0"/>
    <x v="0"/>
    <x v="0"/>
    <x v="0"/>
  </r>
  <r>
    <x v="245"/>
    <x v="0"/>
    <x v="8"/>
    <x v="0"/>
    <x v="0"/>
    <x v="0"/>
    <x v="0"/>
    <x v="22"/>
    <x v="156"/>
    <x v="0"/>
    <x v="156"/>
    <x v="23"/>
    <x v="0"/>
    <x v="2"/>
    <x v="2"/>
    <x v="2"/>
    <x v="0"/>
    <x v="0"/>
    <x v="0"/>
    <x v="0"/>
    <x v="0"/>
    <x v="0"/>
    <x v="0"/>
    <x v="0"/>
  </r>
  <r>
    <x v="246"/>
    <x v="0"/>
    <x v="8"/>
    <x v="0"/>
    <x v="0"/>
    <x v="0"/>
    <x v="0"/>
    <x v="24"/>
    <x v="157"/>
    <x v="0"/>
    <x v="157"/>
    <x v="24"/>
    <x v="0"/>
    <x v="2"/>
    <x v="2"/>
    <x v="2"/>
    <x v="0"/>
    <x v="2"/>
    <x v="0"/>
    <x v="0"/>
    <x v="0"/>
    <x v="0"/>
    <x v="0"/>
    <x v="0"/>
  </r>
  <r>
    <x v="247"/>
    <x v="0"/>
    <x v="8"/>
    <x v="0"/>
    <x v="0"/>
    <x v="0"/>
    <x v="0"/>
    <x v="24"/>
    <x v="158"/>
    <x v="0"/>
    <x v="158"/>
    <x v="25"/>
    <x v="0"/>
    <x v="2"/>
    <x v="2"/>
    <x v="2"/>
    <x v="0"/>
    <x v="0"/>
    <x v="0"/>
    <x v="0"/>
    <x v="0"/>
    <x v="0"/>
    <x v="0"/>
    <x v="0"/>
  </r>
  <r>
    <x v="248"/>
    <x v="0"/>
    <x v="8"/>
    <x v="0"/>
    <x v="0"/>
    <x v="0"/>
    <x v="0"/>
    <x v="50"/>
    <x v="159"/>
    <x v="0"/>
    <x v="159"/>
    <x v="26"/>
    <x v="0"/>
    <x v="2"/>
    <x v="2"/>
    <x v="2"/>
    <x v="0"/>
    <x v="1"/>
    <x v="0"/>
    <x v="0"/>
    <x v="0"/>
    <x v="0"/>
    <x v="0"/>
    <x v="0"/>
  </r>
  <r>
    <x v="249"/>
    <x v="0"/>
    <x v="8"/>
    <x v="0"/>
    <x v="0"/>
    <x v="0"/>
    <x v="0"/>
    <x v="50"/>
    <x v="160"/>
    <x v="0"/>
    <x v="160"/>
    <x v="24"/>
    <x v="0"/>
    <x v="2"/>
    <x v="2"/>
    <x v="2"/>
    <x v="0"/>
    <x v="0"/>
    <x v="0"/>
    <x v="0"/>
    <x v="0"/>
    <x v="0"/>
    <x v="0"/>
    <x v="0"/>
  </r>
  <r>
    <x v="250"/>
    <x v="0"/>
    <x v="5"/>
    <x v="0"/>
    <x v="0"/>
    <x v="0"/>
    <x v="0"/>
    <x v="26"/>
    <x v="161"/>
    <x v="0"/>
    <x v="161"/>
    <x v="25"/>
    <x v="0"/>
    <x v="2"/>
    <x v="2"/>
    <x v="2"/>
    <x v="0"/>
    <x v="2"/>
    <x v="0"/>
    <x v="0"/>
    <x v="0"/>
    <x v="0"/>
    <x v="0"/>
    <x v="0"/>
  </r>
  <r>
    <x v="251"/>
    <x v="0"/>
    <x v="8"/>
    <x v="0"/>
    <x v="0"/>
    <x v="0"/>
    <x v="0"/>
    <x v="26"/>
    <x v="162"/>
    <x v="0"/>
    <x v="162"/>
    <x v="24"/>
    <x v="0"/>
    <x v="2"/>
    <x v="2"/>
    <x v="2"/>
    <x v="0"/>
    <x v="0"/>
    <x v="0"/>
    <x v="0"/>
    <x v="0"/>
    <x v="0"/>
    <x v="0"/>
    <x v="0"/>
  </r>
  <r>
    <x v="252"/>
    <x v="0"/>
    <x v="5"/>
    <x v="0"/>
    <x v="0"/>
    <x v="0"/>
    <x v="0"/>
    <x v="20"/>
    <x v="163"/>
    <x v="0"/>
    <x v="163"/>
    <x v="27"/>
    <x v="0"/>
    <x v="2"/>
    <x v="2"/>
    <x v="2"/>
    <x v="0"/>
    <x v="1"/>
    <x v="0"/>
    <x v="0"/>
    <x v="0"/>
    <x v="0"/>
    <x v="0"/>
    <x v="0"/>
  </r>
  <r>
    <x v="253"/>
    <x v="0"/>
    <x v="5"/>
    <x v="0"/>
    <x v="0"/>
    <x v="0"/>
    <x v="0"/>
    <x v="19"/>
    <x v="164"/>
    <x v="0"/>
    <x v="164"/>
    <x v="24"/>
    <x v="0"/>
    <x v="2"/>
    <x v="2"/>
    <x v="2"/>
    <x v="0"/>
    <x v="0"/>
    <x v="0"/>
    <x v="0"/>
    <x v="0"/>
    <x v="0"/>
    <x v="0"/>
    <x v="0"/>
  </r>
  <r>
    <x v="254"/>
    <x v="0"/>
    <x v="5"/>
    <x v="0"/>
    <x v="0"/>
    <x v="0"/>
    <x v="0"/>
    <x v="51"/>
    <x v="165"/>
    <x v="0"/>
    <x v="165"/>
    <x v="23"/>
    <x v="0"/>
    <x v="2"/>
    <x v="2"/>
    <x v="2"/>
    <x v="0"/>
    <x v="0"/>
    <x v="0"/>
    <x v="0"/>
    <x v="0"/>
    <x v="0"/>
    <x v="0"/>
    <x v="0"/>
  </r>
  <r>
    <x v="255"/>
    <x v="0"/>
    <x v="5"/>
    <x v="0"/>
    <x v="0"/>
    <x v="0"/>
    <x v="0"/>
    <x v="51"/>
    <x v="166"/>
    <x v="0"/>
    <x v="166"/>
    <x v="25"/>
    <x v="0"/>
    <x v="2"/>
    <x v="2"/>
    <x v="2"/>
    <x v="0"/>
    <x v="2"/>
    <x v="0"/>
    <x v="0"/>
    <x v="0"/>
    <x v="0"/>
    <x v="0"/>
    <x v="0"/>
  </r>
  <r>
    <x v="256"/>
    <x v="0"/>
    <x v="5"/>
    <x v="0"/>
    <x v="0"/>
    <x v="0"/>
    <x v="0"/>
    <x v="51"/>
    <x v="167"/>
    <x v="0"/>
    <x v="167"/>
    <x v="25"/>
    <x v="0"/>
    <x v="2"/>
    <x v="2"/>
    <x v="2"/>
    <x v="0"/>
    <x v="1"/>
    <x v="0"/>
    <x v="0"/>
    <x v="0"/>
    <x v="0"/>
    <x v="0"/>
    <x v="0"/>
  </r>
  <r>
    <x v="257"/>
    <x v="0"/>
    <x v="5"/>
    <x v="0"/>
    <x v="0"/>
    <x v="0"/>
    <x v="0"/>
    <x v="51"/>
    <x v="168"/>
    <x v="0"/>
    <x v="168"/>
    <x v="23"/>
    <x v="0"/>
    <x v="2"/>
    <x v="2"/>
    <x v="2"/>
    <x v="0"/>
    <x v="0"/>
    <x v="0"/>
    <x v="0"/>
    <x v="0"/>
    <x v="0"/>
    <x v="0"/>
    <x v="0"/>
  </r>
  <r>
    <x v="258"/>
    <x v="0"/>
    <x v="5"/>
    <x v="0"/>
    <x v="0"/>
    <x v="0"/>
    <x v="0"/>
    <x v="52"/>
    <x v="169"/>
    <x v="0"/>
    <x v="169"/>
    <x v="23"/>
    <x v="0"/>
    <x v="2"/>
    <x v="2"/>
    <x v="2"/>
    <x v="0"/>
    <x v="1"/>
    <x v="0"/>
    <x v="0"/>
    <x v="0"/>
    <x v="0"/>
    <x v="0"/>
    <x v="0"/>
  </r>
  <r>
    <x v="259"/>
    <x v="0"/>
    <x v="5"/>
    <x v="0"/>
    <x v="0"/>
    <x v="0"/>
    <x v="0"/>
    <x v="52"/>
    <x v="170"/>
    <x v="0"/>
    <x v="170"/>
    <x v="23"/>
    <x v="0"/>
    <x v="2"/>
    <x v="2"/>
    <x v="2"/>
    <x v="0"/>
    <x v="0"/>
    <x v="0"/>
    <x v="0"/>
    <x v="0"/>
    <x v="0"/>
    <x v="0"/>
    <x v="0"/>
  </r>
  <r>
    <x v="260"/>
    <x v="0"/>
    <x v="5"/>
    <x v="0"/>
    <x v="0"/>
    <x v="0"/>
    <x v="0"/>
    <x v="53"/>
    <x v="171"/>
    <x v="0"/>
    <x v="171"/>
    <x v="23"/>
    <x v="0"/>
    <x v="2"/>
    <x v="2"/>
    <x v="2"/>
    <x v="0"/>
    <x v="1"/>
    <x v="0"/>
    <x v="0"/>
    <x v="0"/>
    <x v="0"/>
    <x v="0"/>
    <x v="0"/>
  </r>
  <r>
    <x v="261"/>
    <x v="0"/>
    <x v="5"/>
    <x v="0"/>
    <x v="0"/>
    <x v="1"/>
    <x v="0"/>
    <x v="53"/>
    <x v="172"/>
    <x v="0"/>
    <x v="172"/>
    <x v="24"/>
    <x v="0"/>
    <x v="2"/>
    <x v="2"/>
    <x v="2"/>
    <x v="0"/>
    <x v="0"/>
    <x v="0"/>
    <x v="0"/>
    <x v="0"/>
    <x v="0"/>
    <x v="0"/>
    <x v="0"/>
  </r>
  <r>
    <x v="262"/>
    <x v="0"/>
    <x v="5"/>
    <x v="0"/>
    <x v="0"/>
    <x v="0"/>
    <x v="0"/>
    <x v="54"/>
    <x v="173"/>
    <x v="0"/>
    <x v="173"/>
    <x v="24"/>
    <x v="0"/>
    <x v="2"/>
    <x v="2"/>
    <x v="2"/>
    <x v="0"/>
    <x v="0"/>
    <x v="0"/>
    <x v="0"/>
    <x v="0"/>
    <x v="0"/>
    <x v="0"/>
    <x v="0"/>
  </r>
  <r>
    <x v="263"/>
    <x v="0"/>
    <x v="5"/>
    <x v="0"/>
    <x v="0"/>
    <x v="0"/>
    <x v="0"/>
    <x v="55"/>
    <x v="174"/>
    <x v="0"/>
    <x v="174"/>
    <x v="23"/>
    <x v="0"/>
    <x v="2"/>
    <x v="2"/>
    <x v="2"/>
    <x v="0"/>
    <x v="0"/>
    <x v="0"/>
    <x v="0"/>
    <x v="0"/>
    <x v="0"/>
    <x v="0"/>
    <x v="0"/>
  </r>
  <r>
    <x v="264"/>
    <x v="0"/>
    <x v="5"/>
    <x v="0"/>
    <x v="0"/>
    <x v="0"/>
    <x v="0"/>
    <x v="56"/>
    <x v="175"/>
    <x v="0"/>
    <x v="175"/>
    <x v="23"/>
    <x v="0"/>
    <x v="2"/>
    <x v="2"/>
    <x v="2"/>
    <x v="0"/>
    <x v="0"/>
    <x v="0"/>
    <x v="0"/>
    <x v="0"/>
    <x v="0"/>
    <x v="0"/>
    <x v="0"/>
  </r>
  <r>
    <x v="265"/>
    <x v="0"/>
    <x v="5"/>
    <x v="0"/>
    <x v="0"/>
    <x v="0"/>
    <x v="0"/>
    <x v="52"/>
    <x v="176"/>
    <x v="0"/>
    <x v="176"/>
    <x v="23"/>
    <x v="0"/>
    <x v="2"/>
    <x v="2"/>
    <x v="2"/>
    <x v="0"/>
    <x v="1"/>
    <x v="0"/>
    <x v="0"/>
    <x v="0"/>
    <x v="0"/>
    <x v="0"/>
    <x v="0"/>
  </r>
  <r>
    <x v="266"/>
    <x v="0"/>
    <x v="5"/>
    <x v="0"/>
    <x v="0"/>
    <x v="0"/>
    <x v="0"/>
    <x v="52"/>
    <x v="177"/>
    <x v="0"/>
    <x v="177"/>
    <x v="23"/>
    <x v="0"/>
    <x v="2"/>
    <x v="2"/>
    <x v="2"/>
    <x v="0"/>
    <x v="0"/>
    <x v="0"/>
    <x v="0"/>
    <x v="0"/>
    <x v="0"/>
    <x v="0"/>
    <x v="0"/>
  </r>
  <r>
    <x v="267"/>
    <x v="0"/>
    <x v="5"/>
    <x v="0"/>
    <x v="0"/>
    <x v="0"/>
    <x v="0"/>
    <x v="52"/>
    <x v="178"/>
    <x v="0"/>
    <x v="178"/>
    <x v="28"/>
    <x v="0"/>
    <x v="2"/>
    <x v="2"/>
    <x v="1"/>
    <x v="1"/>
    <x v="0"/>
    <x v="0"/>
    <x v="0"/>
    <x v="0"/>
    <x v="0"/>
    <x v="0"/>
    <x v="0"/>
  </r>
  <r>
    <x v="268"/>
    <x v="0"/>
    <x v="5"/>
    <x v="0"/>
    <x v="0"/>
    <x v="0"/>
    <x v="0"/>
    <x v="52"/>
    <x v="179"/>
    <x v="0"/>
    <x v="179"/>
    <x v="23"/>
    <x v="0"/>
    <x v="2"/>
    <x v="2"/>
    <x v="2"/>
    <x v="0"/>
    <x v="0"/>
    <x v="0"/>
    <x v="0"/>
    <x v="0"/>
    <x v="0"/>
    <x v="0"/>
    <x v="0"/>
  </r>
  <r>
    <x v="269"/>
    <x v="0"/>
    <x v="5"/>
    <x v="0"/>
    <x v="0"/>
    <x v="0"/>
    <x v="0"/>
    <x v="52"/>
    <x v="180"/>
    <x v="0"/>
    <x v="180"/>
    <x v="23"/>
    <x v="0"/>
    <x v="2"/>
    <x v="2"/>
    <x v="2"/>
    <x v="0"/>
    <x v="0"/>
    <x v="0"/>
    <x v="0"/>
    <x v="0"/>
    <x v="0"/>
    <x v="0"/>
    <x v="0"/>
  </r>
  <r>
    <x v="270"/>
    <x v="0"/>
    <x v="5"/>
    <x v="0"/>
    <x v="0"/>
    <x v="0"/>
    <x v="0"/>
    <x v="52"/>
    <x v="181"/>
    <x v="0"/>
    <x v="181"/>
    <x v="23"/>
    <x v="0"/>
    <x v="2"/>
    <x v="2"/>
    <x v="2"/>
    <x v="0"/>
    <x v="0"/>
    <x v="0"/>
    <x v="0"/>
    <x v="0"/>
    <x v="0"/>
    <x v="0"/>
    <x v="0"/>
  </r>
  <r>
    <x v="271"/>
    <x v="0"/>
    <x v="5"/>
    <x v="0"/>
    <x v="0"/>
    <x v="0"/>
    <x v="0"/>
    <x v="57"/>
    <x v="182"/>
    <x v="0"/>
    <x v="182"/>
    <x v="23"/>
    <x v="0"/>
    <x v="2"/>
    <x v="2"/>
    <x v="2"/>
    <x v="0"/>
    <x v="1"/>
    <x v="0"/>
    <x v="0"/>
    <x v="0"/>
    <x v="0"/>
    <x v="0"/>
    <x v="0"/>
  </r>
  <r>
    <x v="272"/>
    <x v="0"/>
    <x v="0"/>
    <x v="0"/>
    <x v="4"/>
    <x v="0"/>
    <x v="0"/>
    <x v="58"/>
    <x v="183"/>
    <x v="0"/>
    <x v="183"/>
    <x v="24"/>
    <x v="0"/>
    <x v="2"/>
    <x v="2"/>
    <x v="2"/>
    <x v="0"/>
    <x v="0"/>
    <x v="0"/>
    <x v="0"/>
    <x v="0"/>
    <x v="0"/>
    <x v="0"/>
    <x v="0"/>
  </r>
  <r>
    <x v="273"/>
    <x v="0"/>
    <x v="9"/>
    <x v="0"/>
    <x v="0"/>
    <x v="3"/>
    <x v="0"/>
    <x v="0"/>
    <x v="184"/>
    <x v="0"/>
    <x v="184"/>
    <x v="29"/>
    <x v="0"/>
    <x v="0"/>
    <x v="2"/>
    <x v="2"/>
    <x v="0"/>
    <x v="2"/>
    <x v="0"/>
    <x v="0"/>
    <x v="0"/>
    <x v="0"/>
    <x v="0"/>
    <x v="0"/>
  </r>
  <r>
    <x v="274"/>
    <x v="0"/>
    <x v="10"/>
    <x v="0"/>
    <x v="0"/>
    <x v="1"/>
    <x v="0"/>
    <x v="0"/>
    <x v="185"/>
    <x v="0"/>
    <x v="185"/>
    <x v="29"/>
    <x v="0"/>
    <x v="0"/>
    <x v="2"/>
    <x v="2"/>
    <x v="0"/>
    <x v="0"/>
    <x v="0"/>
    <x v="0"/>
    <x v="0"/>
    <x v="0"/>
    <x v="0"/>
    <x v="0"/>
  </r>
  <r>
    <x v="275"/>
    <x v="0"/>
    <x v="10"/>
    <x v="0"/>
    <x v="0"/>
    <x v="1"/>
    <x v="0"/>
    <x v="59"/>
    <x v="186"/>
    <x v="0"/>
    <x v="186"/>
    <x v="29"/>
    <x v="0"/>
    <x v="0"/>
    <x v="2"/>
    <x v="2"/>
    <x v="0"/>
    <x v="0"/>
    <x v="0"/>
    <x v="0"/>
    <x v="0"/>
    <x v="0"/>
    <x v="0"/>
    <x v="0"/>
  </r>
  <r>
    <x v="276"/>
    <x v="0"/>
    <x v="10"/>
    <x v="0"/>
    <x v="0"/>
    <x v="1"/>
    <x v="0"/>
    <x v="33"/>
    <x v="187"/>
    <x v="0"/>
    <x v="187"/>
    <x v="29"/>
    <x v="0"/>
    <x v="0"/>
    <x v="2"/>
    <x v="2"/>
    <x v="0"/>
    <x v="0"/>
    <x v="0"/>
    <x v="0"/>
    <x v="0"/>
    <x v="0"/>
    <x v="0"/>
    <x v="0"/>
  </r>
  <r>
    <x v="277"/>
    <x v="0"/>
    <x v="10"/>
    <x v="0"/>
    <x v="0"/>
    <x v="1"/>
    <x v="0"/>
    <x v="60"/>
    <x v="188"/>
    <x v="0"/>
    <x v="188"/>
    <x v="29"/>
    <x v="0"/>
    <x v="0"/>
    <x v="2"/>
    <x v="2"/>
    <x v="0"/>
    <x v="2"/>
    <x v="0"/>
    <x v="0"/>
    <x v="0"/>
    <x v="0"/>
    <x v="0"/>
    <x v="0"/>
  </r>
  <r>
    <x v="278"/>
    <x v="0"/>
    <x v="10"/>
    <x v="0"/>
    <x v="0"/>
    <x v="1"/>
    <x v="0"/>
    <x v="61"/>
    <x v="189"/>
    <x v="0"/>
    <x v="189"/>
    <x v="29"/>
    <x v="0"/>
    <x v="0"/>
    <x v="2"/>
    <x v="2"/>
    <x v="0"/>
    <x v="2"/>
    <x v="0"/>
    <x v="0"/>
    <x v="0"/>
    <x v="0"/>
    <x v="0"/>
    <x v="0"/>
  </r>
  <r>
    <x v="279"/>
    <x v="0"/>
    <x v="10"/>
    <x v="0"/>
    <x v="0"/>
    <x v="1"/>
    <x v="0"/>
    <x v="62"/>
    <x v="190"/>
    <x v="0"/>
    <x v="190"/>
    <x v="29"/>
    <x v="0"/>
    <x v="0"/>
    <x v="2"/>
    <x v="2"/>
    <x v="0"/>
    <x v="2"/>
    <x v="0"/>
    <x v="0"/>
    <x v="0"/>
    <x v="0"/>
    <x v="0"/>
    <x v="0"/>
  </r>
  <r>
    <x v="280"/>
    <x v="0"/>
    <x v="10"/>
    <x v="0"/>
    <x v="0"/>
    <x v="1"/>
    <x v="0"/>
    <x v="63"/>
    <x v="191"/>
    <x v="0"/>
    <x v="191"/>
    <x v="29"/>
    <x v="0"/>
    <x v="0"/>
    <x v="2"/>
    <x v="2"/>
    <x v="0"/>
    <x v="2"/>
    <x v="0"/>
    <x v="0"/>
    <x v="0"/>
    <x v="0"/>
    <x v="0"/>
    <x v="0"/>
  </r>
  <r>
    <x v="281"/>
    <x v="0"/>
    <x v="10"/>
    <x v="0"/>
    <x v="0"/>
    <x v="1"/>
    <x v="0"/>
    <x v="64"/>
    <x v="192"/>
    <x v="0"/>
    <x v="192"/>
    <x v="29"/>
    <x v="0"/>
    <x v="0"/>
    <x v="2"/>
    <x v="2"/>
    <x v="0"/>
    <x v="2"/>
    <x v="0"/>
    <x v="0"/>
    <x v="0"/>
    <x v="0"/>
    <x v="0"/>
    <x v="0"/>
  </r>
  <r>
    <x v="282"/>
    <x v="0"/>
    <x v="10"/>
    <x v="0"/>
    <x v="0"/>
    <x v="1"/>
    <x v="0"/>
    <x v="64"/>
    <x v="193"/>
    <x v="0"/>
    <x v="193"/>
    <x v="29"/>
    <x v="0"/>
    <x v="0"/>
    <x v="2"/>
    <x v="2"/>
    <x v="0"/>
    <x v="0"/>
    <x v="0"/>
    <x v="0"/>
    <x v="0"/>
    <x v="0"/>
    <x v="0"/>
    <x v="0"/>
  </r>
  <r>
    <x v="283"/>
    <x v="0"/>
    <x v="10"/>
    <x v="0"/>
    <x v="0"/>
    <x v="1"/>
    <x v="0"/>
    <x v="65"/>
    <x v="194"/>
    <x v="0"/>
    <x v="194"/>
    <x v="29"/>
    <x v="0"/>
    <x v="0"/>
    <x v="2"/>
    <x v="2"/>
    <x v="0"/>
    <x v="0"/>
    <x v="0"/>
    <x v="0"/>
    <x v="0"/>
    <x v="0"/>
    <x v="0"/>
    <x v="0"/>
  </r>
  <r>
    <x v="284"/>
    <x v="0"/>
    <x v="10"/>
    <x v="0"/>
    <x v="0"/>
    <x v="1"/>
    <x v="0"/>
    <x v="64"/>
    <x v="195"/>
    <x v="0"/>
    <x v="195"/>
    <x v="29"/>
    <x v="0"/>
    <x v="0"/>
    <x v="2"/>
    <x v="2"/>
    <x v="0"/>
    <x v="0"/>
    <x v="0"/>
    <x v="0"/>
    <x v="0"/>
    <x v="0"/>
    <x v="0"/>
    <x v="0"/>
  </r>
  <r>
    <x v="285"/>
    <x v="0"/>
    <x v="10"/>
    <x v="0"/>
    <x v="0"/>
    <x v="1"/>
    <x v="0"/>
    <x v="66"/>
    <x v="196"/>
    <x v="0"/>
    <x v="196"/>
    <x v="29"/>
    <x v="0"/>
    <x v="0"/>
    <x v="2"/>
    <x v="2"/>
    <x v="0"/>
    <x v="0"/>
    <x v="0"/>
    <x v="0"/>
    <x v="0"/>
    <x v="0"/>
    <x v="0"/>
    <x v="0"/>
  </r>
  <r>
    <x v="286"/>
    <x v="0"/>
    <x v="10"/>
    <x v="0"/>
    <x v="0"/>
    <x v="1"/>
    <x v="0"/>
    <x v="67"/>
    <x v="197"/>
    <x v="0"/>
    <x v="197"/>
    <x v="29"/>
    <x v="0"/>
    <x v="0"/>
    <x v="2"/>
    <x v="2"/>
    <x v="0"/>
    <x v="0"/>
    <x v="0"/>
    <x v="0"/>
    <x v="0"/>
    <x v="0"/>
    <x v="0"/>
    <x v="0"/>
  </r>
  <r>
    <x v="287"/>
    <x v="0"/>
    <x v="10"/>
    <x v="0"/>
    <x v="0"/>
    <x v="1"/>
    <x v="0"/>
    <x v="68"/>
    <x v="198"/>
    <x v="0"/>
    <x v="198"/>
    <x v="29"/>
    <x v="0"/>
    <x v="0"/>
    <x v="2"/>
    <x v="2"/>
    <x v="0"/>
    <x v="0"/>
    <x v="0"/>
    <x v="0"/>
    <x v="0"/>
    <x v="0"/>
    <x v="0"/>
    <x v="0"/>
  </r>
  <r>
    <x v="288"/>
    <x v="0"/>
    <x v="10"/>
    <x v="0"/>
    <x v="0"/>
    <x v="1"/>
    <x v="0"/>
    <x v="69"/>
    <x v="199"/>
    <x v="0"/>
    <x v="199"/>
    <x v="29"/>
    <x v="0"/>
    <x v="0"/>
    <x v="2"/>
    <x v="2"/>
    <x v="0"/>
    <x v="0"/>
    <x v="0"/>
    <x v="0"/>
    <x v="0"/>
    <x v="0"/>
    <x v="0"/>
    <x v="0"/>
  </r>
  <r>
    <x v="289"/>
    <x v="0"/>
    <x v="10"/>
    <x v="0"/>
    <x v="0"/>
    <x v="1"/>
    <x v="0"/>
    <x v="70"/>
    <x v="200"/>
    <x v="0"/>
    <x v="200"/>
    <x v="29"/>
    <x v="0"/>
    <x v="0"/>
    <x v="2"/>
    <x v="2"/>
    <x v="0"/>
    <x v="0"/>
    <x v="0"/>
    <x v="0"/>
    <x v="0"/>
    <x v="0"/>
    <x v="0"/>
    <x v="0"/>
  </r>
  <r>
    <x v="290"/>
    <x v="0"/>
    <x v="10"/>
    <x v="0"/>
    <x v="0"/>
    <x v="0"/>
    <x v="0"/>
    <x v="71"/>
    <x v="201"/>
    <x v="0"/>
    <x v="201"/>
    <x v="29"/>
    <x v="0"/>
    <x v="0"/>
    <x v="2"/>
    <x v="2"/>
    <x v="0"/>
    <x v="0"/>
    <x v="0"/>
    <x v="0"/>
    <x v="0"/>
    <x v="0"/>
    <x v="0"/>
    <x v="0"/>
  </r>
  <r>
    <x v="291"/>
    <x v="0"/>
    <x v="11"/>
    <x v="0"/>
    <x v="0"/>
    <x v="0"/>
    <x v="0"/>
    <x v="71"/>
    <x v="202"/>
    <x v="0"/>
    <x v="202"/>
    <x v="29"/>
    <x v="0"/>
    <x v="0"/>
    <x v="2"/>
    <x v="2"/>
    <x v="0"/>
    <x v="0"/>
    <x v="0"/>
    <x v="0"/>
    <x v="0"/>
    <x v="0"/>
    <x v="0"/>
    <x v="0"/>
  </r>
  <r>
    <x v="292"/>
    <x v="0"/>
    <x v="11"/>
    <x v="0"/>
    <x v="0"/>
    <x v="0"/>
    <x v="0"/>
    <x v="71"/>
    <x v="203"/>
    <x v="0"/>
    <x v="203"/>
    <x v="29"/>
    <x v="0"/>
    <x v="0"/>
    <x v="2"/>
    <x v="2"/>
    <x v="0"/>
    <x v="2"/>
    <x v="0"/>
    <x v="0"/>
    <x v="0"/>
    <x v="0"/>
    <x v="0"/>
    <x v="0"/>
  </r>
  <r>
    <x v="293"/>
    <x v="0"/>
    <x v="12"/>
    <x v="0"/>
    <x v="1"/>
    <x v="0"/>
    <x v="0"/>
    <x v="0"/>
    <x v="204"/>
    <x v="0"/>
    <x v="204"/>
    <x v="29"/>
    <x v="0"/>
    <x v="0"/>
    <x v="2"/>
    <x v="2"/>
    <x v="0"/>
    <x v="2"/>
    <x v="0"/>
    <x v="0"/>
    <x v="0"/>
    <x v="0"/>
    <x v="0"/>
    <x v="0"/>
  </r>
  <r>
    <x v="294"/>
    <x v="0"/>
    <x v="12"/>
    <x v="0"/>
    <x v="1"/>
    <x v="0"/>
    <x v="0"/>
    <x v="0"/>
    <x v="205"/>
    <x v="0"/>
    <x v="205"/>
    <x v="29"/>
    <x v="0"/>
    <x v="0"/>
    <x v="2"/>
    <x v="2"/>
    <x v="0"/>
    <x v="0"/>
    <x v="0"/>
    <x v="0"/>
    <x v="0"/>
    <x v="0"/>
    <x v="0"/>
    <x v="0"/>
  </r>
  <r>
    <x v="295"/>
    <x v="0"/>
    <x v="12"/>
    <x v="0"/>
    <x v="1"/>
    <x v="0"/>
    <x v="0"/>
    <x v="0"/>
    <x v="206"/>
    <x v="0"/>
    <x v="206"/>
    <x v="29"/>
    <x v="0"/>
    <x v="0"/>
    <x v="2"/>
    <x v="2"/>
    <x v="0"/>
    <x v="0"/>
    <x v="0"/>
    <x v="0"/>
    <x v="0"/>
    <x v="0"/>
    <x v="0"/>
    <x v="0"/>
  </r>
  <r>
    <x v="296"/>
    <x v="0"/>
    <x v="13"/>
    <x v="0"/>
    <x v="0"/>
    <x v="0"/>
    <x v="0"/>
    <x v="60"/>
    <x v="207"/>
    <x v="0"/>
    <x v="207"/>
    <x v="29"/>
    <x v="0"/>
    <x v="0"/>
    <x v="2"/>
    <x v="2"/>
    <x v="0"/>
    <x v="0"/>
    <x v="0"/>
    <x v="0"/>
    <x v="0"/>
    <x v="0"/>
    <x v="0"/>
    <x v="0"/>
  </r>
  <r>
    <x v="297"/>
    <x v="0"/>
    <x v="13"/>
    <x v="0"/>
    <x v="0"/>
    <x v="0"/>
    <x v="0"/>
    <x v="60"/>
    <x v="208"/>
    <x v="0"/>
    <x v="208"/>
    <x v="7"/>
    <x v="0"/>
    <x v="0"/>
    <x v="2"/>
    <x v="2"/>
    <x v="0"/>
    <x v="0"/>
    <x v="0"/>
    <x v="0"/>
    <x v="0"/>
    <x v="0"/>
    <x v="0"/>
    <x v="0"/>
  </r>
  <r>
    <x v="298"/>
    <x v="0"/>
    <x v="13"/>
    <x v="0"/>
    <x v="0"/>
    <x v="0"/>
    <x v="0"/>
    <x v="60"/>
    <x v="209"/>
    <x v="0"/>
    <x v="209"/>
    <x v="29"/>
    <x v="0"/>
    <x v="0"/>
    <x v="2"/>
    <x v="2"/>
    <x v="0"/>
    <x v="0"/>
    <x v="0"/>
    <x v="0"/>
    <x v="0"/>
    <x v="0"/>
    <x v="0"/>
    <x v="0"/>
  </r>
  <r>
    <x v="299"/>
    <x v="0"/>
    <x v="13"/>
    <x v="0"/>
    <x v="0"/>
    <x v="0"/>
    <x v="0"/>
    <x v="61"/>
    <x v="210"/>
    <x v="0"/>
    <x v="210"/>
    <x v="29"/>
    <x v="0"/>
    <x v="0"/>
    <x v="2"/>
    <x v="2"/>
    <x v="0"/>
    <x v="0"/>
    <x v="0"/>
    <x v="0"/>
    <x v="0"/>
    <x v="0"/>
    <x v="0"/>
    <x v="0"/>
  </r>
  <r>
    <x v="300"/>
    <x v="0"/>
    <x v="13"/>
    <x v="0"/>
    <x v="0"/>
    <x v="0"/>
    <x v="0"/>
    <x v="61"/>
    <x v="211"/>
    <x v="0"/>
    <x v="211"/>
    <x v="29"/>
    <x v="0"/>
    <x v="0"/>
    <x v="2"/>
    <x v="2"/>
    <x v="0"/>
    <x v="1"/>
    <x v="0"/>
    <x v="0"/>
    <x v="0"/>
    <x v="0"/>
    <x v="0"/>
    <x v="0"/>
  </r>
  <r>
    <x v="301"/>
    <x v="0"/>
    <x v="13"/>
    <x v="0"/>
    <x v="0"/>
    <x v="0"/>
    <x v="0"/>
    <x v="72"/>
    <x v="212"/>
    <x v="0"/>
    <x v="212"/>
    <x v="29"/>
    <x v="0"/>
    <x v="0"/>
    <x v="2"/>
    <x v="2"/>
    <x v="0"/>
    <x v="1"/>
    <x v="0"/>
    <x v="0"/>
    <x v="0"/>
    <x v="0"/>
    <x v="0"/>
    <x v="0"/>
  </r>
  <r>
    <x v="302"/>
    <x v="0"/>
    <x v="13"/>
    <x v="0"/>
    <x v="0"/>
    <x v="0"/>
    <x v="0"/>
    <x v="73"/>
    <x v="213"/>
    <x v="0"/>
    <x v="213"/>
    <x v="7"/>
    <x v="0"/>
    <x v="0"/>
    <x v="2"/>
    <x v="2"/>
    <x v="0"/>
    <x v="1"/>
    <x v="0"/>
    <x v="0"/>
    <x v="0"/>
    <x v="0"/>
    <x v="0"/>
    <x v="0"/>
  </r>
  <r>
    <x v="303"/>
    <x v="0"/>
    <x v="13"/>
    <x v="0"/>
    <x v="0"/>
    <x v="0"/>
    <x v="0"/>
    <x v="61"/>
    <x v="214"/>
    <x v="0"/>
    <x v="214"/>
    <x v="29"/>
    <x v="0"/>
    <x v="0"/>
    <x v="2"/>
    <x v="2"/>
    <x v="0"/>
    <x v="1"/>
    <x v="0"/>
    <x v="0"/>
    <x v="0"/>
    <x v="0"/>
    <x v="0"/>
    <x v="0"/>
  </r>
  <r>
    <x v="304"/>
    <x v="0"/>
    <x v="13"/>
    <x v="0"/>
    <x v="0"/>
    <x v="1"/>
    <x v="0"/>
    <x v="74"/>
    <x v="215"/>
    <x v="0"/>
    <x v="215"/>
    <x v="29"/>
    <x v="0"/>
    <x v="0"/>
    <x v="2"/>
    <x v="2"/>
    <x v="0"/>
    <x v="1"/>
    <x v="0"/>
    <x v="0"/>
    <x v="0"/>
    <x v="0"/>
    <x v="0"/>
    <x v="0"/>
  </r>
  <r>
    <x v="305"/>
    <x v="0"/>
    <x v="13"/>
    <x v="0"/>
    <x v="0"/>
    <x v="0"/>
    <x v="0"/>
    <x v="74"/>
    <x v="216"/>
    <x v="0"/>
    <x v="216"/>
    <x v="29"/>
    <x v="0"/>
    <x v="0"/>
    <x v="2"/>
    <x v="2"/>
    <x v="0"/>
    <x v="1"/>
    <x v="0"/>
    <x v="0"/>
    <x v="0"/>
    <x v="0"/>
    <x v="0"/>
    <x v="0"/>
  </r>
  <r>
    <x v="306"/>
    <x v="0"/>
    <x v="13"/>
    <x v="0"/>
    <x v="0"/>
    <x v="0"/>
    <x v="0"/>
    <x v="74"/>
    <x v="217"/>
    <x v="0"/>
    <x v="217"/>
    <x v="29"/>
    <x v="0"/>
    <x v="0"/>
    <x v="2"/>
    <x v="2"/>
    <x v="0"/>
    <x v="0"/>
    <x v="0"/>
    <x v="0"/>
    <x v="0"/>
    <x v="0"/>
    <x v="0"/>
    <x v="0"/>
  </r>
  <r>
    <x v="307"/>
    <x v="0"/>
    <x v="13"/>
    <x v="0"/>
    <x v="0"/>
    <x v="0"/>
    <x v="0"/>
    <x v="63"/>
    <x v="218"/>
    <x v="0"/>
    <x v="218"/>
    <x v="29"/>
    <x v="0"/>
    <x v="0"/>
    <x v="2"/>
    <x v="2"/>
    <x v="0"/>
    <x v="0"/>
    <x v="0"/>
    <x v="0"/>
    <x v="0"/>
    <x v="0"/>
    <x v="0"/>
    <x v="0"/>
  </r>
  <r>
    <x v="308"/>
    <x v="0"/>
    <x v="13"/>
    <x v="0"/>
    <x v="0"/>
    <x v="0"/>
    <x v="0"/>
    <x v="63"/>
    <x v="219"/>
    <x v="0"/>
    <x v="219"/>
    <x v="29"/>
    <x v="0"/>
    <x v="0"/>
    <x v="2"/>
    <x v="2"/>
    <x v="0"/>
    <x v="0"/>
    <x v="0"/>
    <x v="0"/>
    <x v="0"/>
    <x v="0"/>
    <x v="0"/>
    <x v="0"/>
  </r>
  <r>
    <x v="309"/>
    <x v="0"/>
    <x v="13"/>
    <x v="0"/>
    <x v="0"/>
    <x v="0"/>
    <x v="0"/>
    <x v="63"/>
    <x v="220"/>
    <x v="0"/>
    <x v="220"/>
    <x v="29"/>
    <x v="0"/>
    <x v="0"/>
    <x v="2"/>
    <x v="2"/>
    <x v="0"/>
    <x v="0"/>
    <x v="0"/>
    <x v="0"/>
    <x v="0"/>
    <x v="0"/>
    <x v="0"/>
    <x v="0"/>
  </r>
  <r>
    <x v="310"/>
    <x v="0"/>
    <x v="13"/>
    <x v="0"/>
    <x v="0"/>
    <x v="0"/>
    <x v="0"/>
    <x v="18"/>
    <x v="221"/>
    <x v="0"/>
    <x v="221"/>
    <x v="29"/>
    <x v="0"/>
    <x v="0"/>
    <x v="2"/>
    <x v="2"/>
    <x v="0"/>
    <x v="0"/>
    <x v="0"/>
    <x v="0"/>
    <x v="0"/>
    <x v="0"/>
    <x v="0"/>
    <x v="0"/>
  </r>
  <r>
    <x v="311"/>
    <x v="0"/>
    <x v="13"/>
    <x v="0"/>
    <x v="0"/>
    <x v="0"/>
    <x v="0"/>
    <x v="65"/>
    <x v="222"/>
    <x v="0"/>
    <x v="222"/>
    <x v="29"/>
    <x v="0"/>
    <x v="0"/>
    <x v="2"/>
    <x v="2"/>
    <x v="0"/>
    <x v="0"/>
    <x v="0"/>
    <x v="0"/>
    <x v="0"/>
    <x v="0"/>
    <x v="0"/>
    <x v="0"/>
  </r>
  <r>
    <x v="312"/>
    <x v="0"/>
    <x v="13"/>
    <x v="0"/>
    <x v="0"/>
    <x v="0"/>
    <x v="0"/>
    <x v="66"/>
    <x v="223"/>
    <x v="0"/>
    <x v="223"/>
    <x v="29"/>
    <x v="0"/>
    <x v="0"/>
    <x v="2"/>
    <x v="2"/>
    <x v="0"/>
    <x v="2"/>
    <x v="0"/>
    <x v="0"/>
    <x v="0"/>
    <x v="0"/>
    <x v="0"/>
    <x v="0"/>
  </r>
  <r>
    <x v="313"/>
    <x v="0"/>
    <x v="13"/>
    <x v="0"/>
    <x v="0"/>
    <x v="0"/>
    <x v="0"/>
    <x v="66"/>
    <x v="224"/>
    <x v="0"/>
    <x v="224"/>
    <x v="29"/>
    <x v="0"/>
    <x v="0"/>
    <x v="2"/>
    <x v="2"/>
    <x v="0"/>
    <x v="0"/>
    <x v="0"/>
    <x v="0"/>
    <x v="0"/>
    <x v="0"/>
    <x v="0"/>
    <x v="0"/>
  </r>
  <r>
    <x v="314"/>
    <x v="0"/>
    <x v="13"/>
    <x v="0"/>
    <x v="0"/>
    <x v="0"/>
    <x v="0"/>
    <x v="66"/>
    <x v="225"/>
    <x v="0"/>
    <x v="225"/>
    <x v="29"/>
    <x v="0"/>
    <x v="0"/>
    <x v="2"/>
    <x v="2"/>
    <x v="0"/>
    <x v="0"/>
    <x v="0"/>
    <x v="0"/>
    <x v="0"/>
    <x v="0"/>
    <x v="0"/>
    <x v="0"/>
  </r>
  <r>
    <x v="315"/>
    <x v="0"/>
    <x v="13"/>
    <x v="0"/>
    <x v="0"/>
    <x v="0"/>
    <x v="0"/>
    <x v="33"/>
    <x v="226"/>
    <x v="0"/>
    <x v="226"/>
    <x v="29"/>
    <x v="0"/>
    <x v="0"/>
    <x v="2"/>
    <x v="2"/>
    <x v="0"/>
    <x v="1"/>
    <x v="0"/>
    <x v="0"/>
    <x v="0"/>
    <x v="0"/>
    <x v="0"/>
    <x v="0"/>
  </r>
  <r>
    <x v="316"/>
    <x v="0"/>
    <x v="13"/>
    <x v="0"/>
    <x v="0"/>
    <x v="0"/>
    <x v="0"/>
    <x v="33"/>
    <x v="73"/>
    <x v="0"/>
    <x v="227"/>
    <x v="29"/>
    <x v="0"/>
    <x v="0"/>
    <x v="2"/>
    <x v="2"/>
    <x v="0"/>
    <x v="0"/>
    <x v="0"/>
    <x v="0"/>
    <x v="0"/>
    <x v="0"/>
    <x v="0"/>
    <x v="0"/>
  </r>
  <r>
    <x v="317"/>
    <x v="0"/>
    <x v="13"/>
    <x v="0"/>
    <x v="0"/>
    <x v="0"/>
    <x v="0"/>
    <x v="33"/>
    <x v="227"/>
    <x v="0"/>
    <x v="228"/>
    <x v="29"/>
    <x v="0"/>
    <x v="0"/>
    <x v="2"/>
    <x v="2"/>
    <x v="0"/>
    <x v="1"/>
    <x v="0"/>
    <x v="0"/>
    <x v="0"/>
    <x v="0"/>
    <x v="0"/>
    <x v="0"/>
  </r>
  <r>
    <x v="318"/>
    <x v="0"/>
    <x v="13"/>
    <x v="0"/>
    <x v="0"/>
    <x v="0"/>
    <x v="0"/>
    <x v="0"/>
    <x v="228"/>
    <x v="0"/>
    <x v="229"/>
    <x v="29"/>
    <x v="0"/>
    <x v="0"/>
    <x v="2"/>
    <x v="2"/>
    <x v="0"/>
    <x v="1"/>
    <x v="0"/>
    <x v="0"/>
    <x v="0"/>
    <x v="0"/>
    <x v="0"/>
    <x v="0"/>
  </r>
  <r>
    <x v="319"/>
    <x v="0"/>
    <x v="13"/>
    <x v="0"/>
    <x v="0"/>
    <x v="0"/>
    <x v="0"/>
    <x v="0"/>
    <x v="229"/>
    <x v="0"/>
    <x v="230"/>
    <x v="29"/>
    <x v="0"/>
    <x v="0"/>
    <x v="2"/>
    <x v="2"/>
    <x v="0"/>
    <x v="1"/>
    <x v="0"/>
    <x v="0"/>
    <x v="0"/>
    <x v="0"/>
    <x v="0"/>
    <x v="0"/>
  </r>
  <r>
    <x v="320"/>
    <x v="0"/>
    <x v="13"/>
    <x v="0"/>
    <x v="0"/>
    <x v="0"/>
    <x v="0"/>
    <x v="34"/>
    <x v="75"/>
    <x v="0"/>
    <x v="231"/>
    <x v="29"/>
    <x v="0"/>
    <x v="0"/>
    <x v="2"/>
    <x v="2"/>
    <x v="0"/>
    <x v="0"/>
    <x v="0"/>
    <x v="0"/>
    <x v="0"/>
    <x v="0"/>
    <x v="0"/>
    <x v="0"/>
  </r>
  <r>
    <x v="321"/>
    <x v="0"/>
    <x v="13"/>
    <x v="0"/>
    <x v="0"/>
    <x v="0"/>
    <x v="0"/>
    <x v="34"/>
    <x v="230"/>
    <x v="0"/>
    <x v="232"/>
    <x v="30"/>
    <x v="0"/>
    <x v="0"/>
    <x v="2"/>
    <x v="2"/>
    <x v="0"/>
    <x v="0"/>
    <x v="0"/>
    <x v="0"/>
    <x v="0"/>
    <x v="0"/>
    <x v="0"/>
    <x v="0"/>
  </r>
  <r>
    <x v="322"/>
    <x v="0"/>
    <x v="13"/>
    <x v="0"/>
    <x v="0"/>
    <x v="0"/>
    <x v="0"/>
    <x v="75"/>
    <x v="78"/>
    <x v="0"/>
    <x v="233"/>
    <x v="31"/>
    <x v="0"/>
    <x v="0"/>
    <x v="2"/>
    <x v="2"/>
    <x v="0"/>
    <x v="2"/>
    <x v="0"/>
    <x v="0"/>
    <x v="0"/>
    <x v="0"/>
    <x v="0"/>
    <x v="0"/>
  </r>
  <r>
    <x v="323"/>
    <x v="0"/>
    <x v="13"/>
    <x v="0"/>
    <x v="0"/>
    <x v="0"/>
    <x v="0"/>
    <x v="76"/>
    <x v="79"/>
    <x v="0"/>
    <x v="234"/>
    <x v="32"/>
    <x v="0"/>
    <x v="0"/>
    <x v="2"/>
    <x v="2"/>
    <x v="0"/>
    <x v="2"/>
    <x v="0"/>
    <x v="0"/>
    <x v="0"/>
    <x v="0"/>
    <x v="0"/>
    <x v="0"/>
  </r>
  <r>
    <x v="324"/>
    <x v="0"/>
    <x v="13"/>
    <x v="0"/>
    <x v="0"/>
    <x v="0"/>
    <x v="0"/>
    <x v="76"/>
    <x v="231"/>
    <x v="0"/>
    <x v="235"/>
    <x v="7"/>
    <x v="0"/>
    <x v="0"/>
    <x v="2"/>
    <x v="2"/>
    <x v="0"/>
    <x v="2"/>
    <x v="0"/>
    <x v="0"/>
    <x v="0"/>
    <x v="0"/>
    <x v="0"/>
    <x v="0"/>
  </r>
  <r>
    <x v="325"/>
    <x v="0"/>
    <x v="10"/>
    <x v="0"/>
    <x v="0"/>
    <x v="1"/>
    <x v="0"/>
    <x v="77"/>
    <x v="232"/>
    <x v="0"/>
    <x v="236"/>
    <x v="32"/>
    <x v="0"/>
    <x v="0"/>
    <x v="2"/>
    <x v="2"/>
    <x v="0"/>
    <x v="0"/>
    <x v="0"/>
    <x v="0"/>
    <x v="0"/>
    <x v="0"/>
    <x v="0"/>
    <x v="0"/>
  </r>
  <r>
    <x v="326"/>
    <x v="0"/>
    <x v="12"/>
    <x v="0"/>
    <x v="3"/>
    <x v="1"/>
    <x v="0"/>
    <x v="0"/>
    <x v="233"/>
    <x v="0"/>
    <x v="237"/>
    <x v="19"/>
    <x v="0"/>
    <x v="0"/>
    <x v="2"/>
    <x v="2"/>
    <x v="0"/>
    <x v="2"/>
    <x v="0"/>
    <x v="0"/>
    <x v="0"/>
    <x v="0"/>
    <x v="0"/>
    <x v="0"/>
  </r>
  <r>
    <x v="327"/>
    <x v="0"/>
    <x v="12"/>
    <x v="0"/>
    <x v="3"/>
    <x v="0"/>
    <x v="0"/>
    <x v="0"/>
    <x v="234"/>
    <x v="0"/>
    <x v="238"/>
    <x v="7"/>
    <x v="0"/>
    <x v="0"/>
    <x v="2"/>
    <x v="2"/>
    <x v="0"/>
    <x v="0"/>
    <x v="0"/>
    <x v="0"/>
    <x v="0"/>
    <x v="0"/>
    <x v="0"/>
    <x v="0"/>
  </r>
  <r>
    <x v="328"/>
    <x v="0"/>
    <x v="12"/>
    <x v="0"/>
    <x v="3"/>
    <x v="1"/>
    <x v="0"/>
    <x v="0"/>
    <x v="235"/>
    <x v="0"/>
    <x v="239"/>
    <x v="19"/>
    <x v="0"/>
    <x v="0"/>
    <x v="2"/>
    <x v="2"/>
    <x v="0"/>
    <x v="2"/>
    <x v="0"/>
    <x v="0"/>
    <x v="0"/>
    <x v="0"/>
    <x v="0"/>
    <x v="0"/>
  </r>
  <r>
    <x v="329"/>
    <x v="0"/>
    <x v="12"/>
    <x v="0"/>
    <x v="3"/>
    <x v="0"/>
    <x v="0"/>
    <x v="0"/>
    <x v="236"/>
    <x v="0"/>
    <x v="240"/>
    <x v="19"/>
    <x v="0"/>
    <x v="0"/>
    <x v="2"/>
    <x v="2"/>
    <x v="0"/>
    <x v="2"/>
    <x v="0"/>
    <x v="0"/>
    <x v="0"/>
    <x v="0"/>
    <x v="0"/>
    <x v="0"/>
  </r>
  <r>
    <x v="330"/>
    <x v="0"/>
    <x v="12"/>
    <x v="0"/>
    <x v="3"/>
    <x v="0"/>
    <x v="0"/>
    <x v="0"/>
    <x v="237"/>
    <x v="0"/>
    <x v="241"/>
    <x v="19"/>
    <x v="0"/>
    <x v="0"/>
    <x v="2"/>
    <x v="2"/>
    <x v="0"/>
    <x v="0"/>
    <x v="0"/>
    <x v="0"/>
    <x v="0"/>
    <x v="0"/>
    <x v="0"/>
    <x v="0"/>
  </r>
  <r>
    <x v="331"/>
    <x v="0"/>
    <x v="12"/>
    <x v="0"/>
    <x v="3"/>
    <x v="0"/>
    <x v="0"/>
    <x v="0"/>
    <x v="238"/>
    <x v="0"/>
    <x v="242"/>
    <x v="33"/>
    <x v="0"/>
    <x v="0"/>
    <x v="2"/>
    <x v="2"/>
    <x v="0"/>
    <x v="2"/>
    <x v="0"/>
    <x v="0"/>
    <x v="0"/>
    <x v="0"/>
    <x v="0"/>
    <x v="0"/>
  </r>
  <r>
    <x v="332"/>
    <x v="0"/>
    <x v="14"/>
    <x v="0"/>
    <x v="0"/>
    <x v="1"/>
    <x v="0"/>
    <x v="78"/>
    <x v="239"/>
    <x v="0"/>
    <x v="243"/>
    <x v="19"/>
    <x v="0"/>
    <x v="0"/>
    <x v="2"/>
    <x v="2"/>
    <x v="0"/>
    <x v="0"/>
    <x v="0"/>
    <x v="0"/>
    <x v="0"/>
    <x v="0"/>
    <x v="0"/>
    <x v="0"/>
  </r>
  <r>
    <x v="333"/>
    <x v="0"/>
    <x v="10"/>
    <x v="0"/>
    <x v="0"/>
    <x v="0"/>
    <x v="0"/>
    <x v="77"/>
    <x v="240"/>
    <x v="0"/>
    <x v="244"/>
    <x v="19"/>
    <x v="0"/>
    <x v="0"/>
    <x v="2"/>
    <x v="2"/>
    <x v="0"/>
    <x v="2"/>
    <x v="0"/>
    <x v="0"/>
    <x v="0"/>
    <x v="0"/>
    <x v="0"/>
    <x v="0"/>
  </r>
  <r>
    <x v="334"/>
    <x v="0"/>
    <x v="15"/>
    <x v="0"/>
    <x v="5"/>
    <x v="0"/>
    <x v="0"/>
    <x v="79"/>
    <x v="241"/>
    <x v="0"/>
    <x v="245"/>
    <x v="34"/>
    <x v="0"/>
    <x v="2"/>
    <x v="0"/>
    <x v="2"/>
    <x v="0"/>
    <x v="1"/>
    <x v="0"/>
    <x v="0"/>
    <x v="0"/>
    <x v="0"/>
    <x v="0"/>
    <x v="0"/>
  </r>
  <r>
    <x v="335"/>
    <x v="0"/>
    <x v="15"/>
    <x v="0"/>
    <x v="5"/>
    <x v="0"/>
    <x v="0"/>
    <x v="79"/>
    <x v="242"/>
    <x v="0"/>
    <x v="246"/>
    <x v="35"/>
    <x v="0"/>
    <x v="2"/>
    <x v="0"/>
    <x v="0"/>
    <x v="0"/>
    <x v="4"/>
    <x v="0"/>
    <x v="0"/>
    <x v="0"/>
    <x v="0"/>
    <x v="0"/>
    <x v="0"/>
  </r>
  <r>
    <x v="336"/>
    <x v="0"/>
    <x v="15"/>
    <x v="0"/>
    <x v="5"/>
    <x v="0"/>
    <x v="0"/>
    <x v="79"/>
    <x v="243"/>
    <x v="0"/>
    <x v="247"/>
    <x v="35"/>
    <x v="0"/>
    <x v="2"/>
    <x v="0"/>
    <x v="0"/>
    <x v="0"/>
    <x v="4"/>
    <x v="0"/>
    <x v="0"/>
    <x v="0"/>
    <x v="0"/>
    <x v="0"/>
    <x v="0"/>
  </r>
  <r>
    <x v="337"/>
    <x v="0"/>
    <x v="15"/>
    <x v="0"/>
    <x v="5"/>
    <x v="0"/>
    <x v="0"/>
    <x v="79"/>
    <x v="244"/>
    <x v="0"/>
    <x v="248"/>
    <x v="35"/>
    <x v="0"/>
    <x v="2"/>
    <x v="0"/>
    <x v="0"/>
    <x v="0"/>
    <x v="4"/>
    <x v="0"/>
    <x v="0"/>
    <x v="0"/>
    <x v="0"/>
    <x v="0"/>
    <x v="0"/>
  </r>
  <r>
    <x v="338"/>
    <x v="0"/>
    <x v="16"/>
    <x v="0"/>
    <x v="0"/>
    <x v="0"/>
    <x v="0"/>
    <x v="0"/>
    <x v="245"/>
    <x v="0"/>
    <x v="249"/>
    <x v="7"/>
    <x v="0"/>
    <x v="0"/>
    <x v="2"/>
    <x v="0"/>
    <x v="2"/>
    <x v="4"/>
    <x v="0"/>
    <x v="0"/>
    <x v="0"/>
    <x v="0"/>
    <x v="0"/>
    <x v="0"/>
  </r>
  <r>
    <x v="339"/>
    <x v="0"/>
    <x v="16"/>
    <x v="0"/>
    <x v="0"/>
    <x v="1"/>
    <x v="0"/>
    <x v="0"/>
    <x v="246"/>
    <x v="0"/>
    <x v="250"/>
    <x v="7"/>
    <x v="0"/>
    <x v="0"/>
    <x v="2"/>
    <x v="0"/>
    <x v="2"/>
    <x v="4"/>
    <x v="0"/>
    <x v="0"/>
    <x v="0"/>
    <x v="0"/>
    <x v="0"/>
    <x v="0"/>
  </r>
  <r>
    <x v="340"/>
    <x v="0"/>
    <x v="16"/>
    <x v="0"/>
    <x v="0"/>
    <x v="0"/>
    <x v="0"/>
    <x v="0"/>
    <x v="247"/>
    <x v="0"/>
    <x v="251"/>
    <x v="7"/>
    <x v="0"/>
    <x v="0"/>
    <x v="2"/>
    <x v="0"/>
    <x v="2"/>
    <x v="4"/>
    <x v="0"/>
    <x v="0"/>
    <x v="0"/>
    <x v="0"/>
    <x v="0"/>
    <x v="0"/>
  </r>
  <r>
    <x v="341"/>
    <x v="0"/>
    <x v="9"/>
    <x v="0"/>
    <x v="0"/>
    <x v="0"/>
    <x v="0"/>
    <x v="0"/>
    <x v="248"/>
    <x v="0"/>
    <x v="252"/>
    <x v="7"/>
    <x v="0"/>
    <x v="0"/>
    <x v="2"/>
    <x v="0"/>
    <x v="2"/>
    <x v="4"/>
    <x v="0"/>
    <x v="0"/>
    <x v="0"/>
    <x v="0"/>
    <x v="0"/>
    <x v="0"/>
  </r>
  <r>
    <x v="342"/>
    <x v="0"/>
    <x v="17"/>
    <x v="0"/>
    <x v="0"/>
    <x v="0"/>
    <x v="0"/>
    <x v="0"/>
    <x v="249"/>
    <x v="0"/>
    <x v="253"/>
    <x v="36"/>
    <x v="0"/>
    <x v="0"/>
    <x v="2"/>
    <x v="0"/>
    <x v="2"/>
    <x v="4"/>
    <x v="0"/>
    <x v="0"/>
    <x v="0"/>
    <x v="0"/>
    <x v="0"/>
    <x v="0"/>
  </r>
  <r>
    <x v="343"/>
    <x v="0"/>
    <x v="17"/>
    <x v="0"/>
    <x v="0"/>
    <x v="0"/>
    <x v="0"/>
    <x v="0"/>
    <x v="250"/>
    <x v="0"/>
    <x v="254"/>
    <x v="36"/>
    <x v="0"/>
    <x v="0"/>
    <x v="2"/>
    <x v="0"/>
    <x v="2"/>
    <x v="4"/>
    <x v="0"/>
    <x v="0"/>
    <x v="0"/>
    <x v="0"/>
    <x v="0"/>
    <x v="0"/>
  </r>
  <r>
    <x v="344"/>
    <x v="0"/>
    <x v="17"/>
    <x v="0"/>
    <x v="0"/>
    <x v="0"/>
    <x v="0"/>
    <x v="0"/>
    <x v="251"/>
    <x v="0"/>
    <x v="255"/>
    <x v="36"/>
    <x v="0"/>
    <x v="0"/>
    <x v="2"/>
    <x v="0"/>
    <x v="2"/>
    <x v="4"/>
    <x v="0"/>
    <x v="0"/>
    <x v="0"/>
    <x v="0"/>
    <x v="0"/>
    <x v="0"/>
  </r>
  <r>
    <x v="345"/>
    <x v="0"/>
    <x v="17"/>
    <x v="0"/>
    <x v="0"/>
    <x v="0"/>
    <x v="0"/>
    <x v="0"/>
    <x v="252"/>
    <x v="0"/>
    <x v="256"/>
    <x v="36"/>
    <x v="0"/>
    <x v="0"/>
    <x v="2"/>
    <x v="0"/>
    <x v="2"/>
    <x v="4"/>
    <x v="0"/>
    <x v="0"/>
    <x v="0"/>
    <x v="0"/>
    <x v="0"/>
    <x v="0"/>
  </r>
  <r>
    <x v="346"/>
    <x v="0"/>
    <x v="17"/>
    <x v="0"/>
    <x v="0"/>
    <x v="0"/>
    <x v="0"/>
    <x v="0"/>
    <x v="253"/>
    <x v="0"/>
    <x v="257"/>
    <x v="36"/>
    <x v="0"/>
    <x v="0"/>
    <x v="2"/>
    <x v="0"/>
    <x v="2"/>
    <x v="4"/>
    <x v="0"/>
    <x v="0"/>
    <x v="0"/>
    <x v="0"/>
    <x v="0"/>
    <x v="0"/>
  </r>
  <r>
    <x v="347"/>
    <x v="0"/>
    <x v="17"/>
    <x v="0"/>
    <x v="0"/>
    <x v="0"/>
    <x v="0"/>
    <x v="0"/>
    <x v="254"/>
    <x v="0"/>
    <x v="258"/>
    <x v="36"/>
    <x v="0"/>
    <x v="0"/>
    <x v="2"/>
    <x v="0"/>
    <x v="2"/>
    <x v="4"/>
    <x v="0"/>
    <x v="0"/>
    <x v="0"/>
    <x v="0"/>
    <x v="0"/>
    <x v="0"/>
  </r>
  <r>
    <x v="348"/>
    <x v="0"/>
    <x v="18"/>
    <x v="0"/>
    <x v="0"/>
    <x v="0"/>
    <x v="0"/>
    <x v="0"/>
    <x v="255"/>
    <x v="0"/>
    <x v="259"/>
    <x v="36"/>
    <x v="0"/>
    <x v="0"/>
    <x v="2"/>
    <x v="0"/>
    <x v="2"/>
    <x v="4"/>
    <x v="0"/>
    <x v="0"/>
    <x v="0"/>
    <x v="0"/>
    <x v="0"/>
    <x v="0"/>
  </r>
  <r>
    <x v="349"/>
    <x v="0"/>
    <x v="18"/>
    <x v="0"/>
    <x v="0"/>
    <x v="0"/>
    <x v="0"/>
    <x v="0"/>
    <x v="256"/>
    <x v="0"/>
    <x v="260"/>
    <x v="36"/>
    <x v="0"/>
    <x v="0"/>
    <x v="2"/>
    <x v="0"/>
    <x v="2"/>
    <x v="4"/>
    <x v="0"/>
    <x v="0"/>
    <x v="0"/>
    <x v="0"/>
    <x v="0"/>
    <x v="0"/>
  </r>
  <r>
    <x v="350"/>
    <x v="0"/>
    <x v="18"/>
    <x v="0"/>
    <x v="0"/>
    <x v="0"/>
    <x v="0"/>
    <x v="0"/>
    <x v="257"/>
    <x v="0"/>
    <x v="260"/>
    <x v="36"/>
    <x v="0"/>
    <x v="0"/>
    <x v="2"/>
    <x v="0"/>
    <x v="2"/>
    <x v="4"/>
    <x v="0"/>
    <x v="0"/>
    <x v="0"/>
    <x v="0"/>
    <x v="0"/>
    <x v="0"/>
  </r>
  <r>
    <x v="351"/>
    <x v="0"/>
    <x v="18"/>
    <x v="0"/>
    <x v="0"/>
    <x v="0"/>
    <x v="0"/>
    <x v="0"/>
    <x v="258"/>
    <x v="0"/>
    <x v="260"/>
    <x v="36"/>
    <x v="0"/>
    <x v="0"/>
    <x v="2"/>
    <x v="0"/>
    <x v="2"/>
    <x v="4"/>
    <x v="0"/>
    <x v="0"/>
    <x v="0"/>
    <x v="0"/>
    <x v="0"/>
    <x v="0"/>
  </r>
  <r>
    <x v="352"/>
    <x v="0"/>
    <x v="18"/>
    <x v="0"/>
    <x v="0"/>
    <x v="0"/>
    <x v="0"/>
    <x v="0"/>
    <x v="259"/>
    <x v="0"/>
    <x v="260"/>
    <x v="36"/>
    <x v="0"/>
    <x v="0"/>
    <x v="2"/>
    <x v="0"/>
    <x v="2"/>
    <x v="4"/>
    <x v="0"/>
    <x v="0"/>
    <x v="0"/>
    <x v="0"/>
    <x v="0"/>
    <x v="0"/>
  </r>
  <r>
    <x v="353"/>
    <x v="0"/>
    <x v="18"/>
    <x v="0"/>
    <x v="0"/>
    <x v="0"/>
    <x v="0"/>
    <x v="0"/>
    <x v="260"/>
    <x v="0"/>
    <x v="260"/>
    <x v="36"/>
    <x v="0"/>
    <x v="0"/>
    <x v="2"/>
    <x v="0"/>
    <x v="2"/>
    <x v="4"/>
    <x v="0"/>
    <x v="0"/>
    <x v="0"/>
    <x v="0"/>
    <x v="0"/>
    <x v="0"/>
  </r>
  <r>
    <x v="354"/>
    <x v="0"/>
    <x v="18"/>
    <x v="0"/>
    <x v="0"/>
    <x v="0"/>
    <x v="0"/>
    <x v="0"/>
    <x v="261"/>
    <x v="0"/>
    <x v="260"/>
    <x v="37"/>
    <x v="0"/>
    <x v="3"/>
    <x v="2"/>
    <x v="0"/>
    <x v="2"/>
    <x v="4"/>
    <x v="0"/>
    <x v="0"/>
    <x v="0"/>
    <x v="0"/>
    <x v="0"/>
    <x v="0"/>
  </r>
  <r>
    <x v="355"/>
    <x v="0"/>
    <x v="18"/>
    <x v="0"/>
    <x v="0"/>
    <x v="0"/>
    <x v="0"/>
    <x v="0"/>
    <x v="262"/>
    <x v="0"/>
    <x v="260"/>
    <x v="37"/>
    <x v="0"/>
    <x v="3"/>
    <x v="2"/>
    <x v="0"/>
    <x v="2"/>
    <x v="4"/>
    <x v="0"/>
    <x v="0"/>
    <x v="0"/>
    <x v="0"/>
    <x v="0"/>
    <x v="0"/>
  </r>
  <r>
    <x v="356"/>
    <x v="0"/>
    <x v="18"/>
    <x v="0"/>
    <x v="0"/>
    <x v="0"/>
    <x v="0"/>
    <x v="0"/>
    <x v="263"/>
    <x v="0"/>
    <x v="260"/>
    <x v="37"/>
    <x v="0"/>
    <x v="3"/>
    <x v="2"/>
    <x v="0"/>
    <x v="2"/>
    <x v="4"/>
    <x v="0"/>
    <x v="0"/>
    <x v="0"/>
    <x v="0"/>
    <x v="0"/>
    <x v="0"/>
  </r>
  <r>
    <x v="357"/>
    <x v="0"/>
    <x v="18"/>
    <x v="0"/>
    <x v="0"/>
    <x v="0"/>
    <x v="0"/>
    <x v="0"/>
    <x v="264"/>
    <x v="0"/>
    <x v="260"/>
    <x v="36"/>
    <x v="0"/>
    <x v="0"/>
    <x v="2"/>
    <x v="0"/>
    <x v="2"/>
    <x v="4"/>
    <x v="0"/>
    <x v="0"/>
    <x v="0"/>
    <x v="0"/>
    <x v="0"/>
    <x v="0"/>
  </r>
  <r>
    <x v="358"/>
    <x v="0"/>
    <x v="18"/>
    <x v="0"/>
    <x v="0"/>
    <x v="0"/>
    <x v="0"/>
    <x v="0"/>
    <x v="264"/>
    <x v="0"/>
    <x v="260"/>
    <x v="36"/>
    <x v="0"/>
    <x v="0"/>
    <x v="2"/>
    <x v="0"/>
    <x v="2"/>
    <x v="4"/>
    <x v="0"/>
    <x v="0"/>
    <x v="0"/>
    <x v="0"/>
    <x v="0"/>
    <x v="0"/>
  </r>
  <r>
    <x v="359"/>
    <x v="0"/>
    <x v="18"/>
    <x v="0"/>
    <x v="0"/>
    <x v="0"/>
    <x v="0"/>
    <x v="0"/>
    <x v="265"/>
    <x v="0"/>
    <x v="260"/>
    <x v="36"/>
    <x v="0"/>
    <x v="0"/>
    <x v="2"/>
    <x v="0"/>
    <x v="2"/>
    <x v="4"/>
    <x v="0"/>
    <x v="0"/>
    <x v="0"/>
    <x v="0"/>
    <x v="0"/>
    <x v="0"/>
  </r>
  <r>
    <x v="360"/>
    <x v="0"/>
    <x v="18"/>
    <x v="0"/>
    <x v="0"/>
    <x v="0"/>
    <x v="0"/>
    <x v="0"/>
    <x v="266"/>
    <x v="0"/>
    <x v="260"/>
    <x v="37"/>
    <x v="0"/>
    <x v="3"/>
    <x v="2"/>
    <x v="0"/>
    <x v="2"/>
    <x v="4"/>
    <x v="0"/>
    <x v="0"/>
    <x v="0"/>
    <x v="0"/>
    <x v="0"/>
    <x v="0"/>
  </r>
  <r>
    <x v="361"/>
    <x v="0"/>
    <x v="18"/>
    <x v="0"/>
    <x v="0"/>
    <x v="0"/>
    <x v="0"/>
    <x v="0"/>
    <x v="267"/>
    <x v="0"/>
    <x v="260"/>
    <x v="36"/>
    <x v="0"/>
    <x v="0"/>
    <x v="2"/>
    <x v="0"/>
    <x v="2"/>
    <x v="4"/>
    <x v="0"/>
    <x v="0"/>
    <x v="0"/>
    <x v="0"/>
    <x v="0"/>
    <x v="0"/>
  </r>
  <r>
    <x v="362"/>
    <x v="0"/>
    <x v="18"/>
    <x v="0"/>
    <x v="0"/>
    <x v="0"/>
    <x v="0"/>
    <x v="0"/>
    <x v="268"/>
    <x v="0"/>
    <x v="260"/>
    <x v="36"/>
    <x v="0"/>
    <x v="0"/>
    <x v="2"/>
    <x v="0"/>
    <x v="2"/>
    <x v="4"/>
    <x v="0"/>
    <x v="0"/>
    <x v="0"/>
    <x v="0"/>
    <x v="0"/>
    <x v="0"/>
  </r>
  <r>
    <x v="363"/>
    <x v="0"/>
    <x v="18"/>
    <x v="0"/>
    <x v="0"/>
    <x v="0"/>
    <x v="0"/>
    <x v="0"/>
    <x v="269"/>
    <x v="0"/>
    <x v="260"/>
    <x v="36"/>
    <x v="0"/>
    <x v="0"/>
    <x v="2"/>
    <x v="0"/>
    <x v="2"/>
    <x v="4"/>
    <x v="0"/>
    <x v="0"/>
    <x v="0"/>
    <x v="0"/>
    <x v="0"/>
    <x v="0"/>
  </r>
  <r>
    <x v="364"/>
    <x v="0"/>
    <x v="18"/>
    <x v="0"/>
    <x v="0"/>
    <x v="0"/>
    <x v="0"/>
    <x v="0"/>
    <x v="270"/>
    <x v="0"/>
    <x v="260"/>
    <x v="37"/>
    <x v="0"/>
    <x v="3"/>
    <x v="2"/>
    <x v="0"/>
    <x v="2"/>
    <x v="4"/>
    <x v="0"/>
    <x v="0"/>
    <x v="0"/>
    <x v="0"/>
    <x v="0"/>
    <x v="0"/>
  </r>
  <r>
    <x v="365"/>
    <x v="0"/>
    <x v="18"/>
    <x v="0"/>
    <x v="0"/>
    <x v="0"/>
    <x v="0"/>
    <x v="0"/>
    <x v="271"/>
    <x v="0"/>
    <x v="260"/>
    <x v="37"/>
    <x v="0"/>
    <x v="3"/>
    <x v="2"/>
    <x v="0"/>
    <x v="2"/>
    <x v="4"/>
    <x v="0"/>
    <x v="0"/>
    <x v="0"/>
    <x v="0"/>
    <x v="0"/>
    <x v="0"/>
  </r>
  <r>
    <x v="366"/>
    <x v="0"/>
    <x v="18"/>
    <x v="0"/>
    <x v="0"/>
    <x v="0"/>
    <x v="0"/>
    <x v="0"/>
    <x v="272"/>
    <x v="0"/>
    <x v="260"/>
    <x v="37"/>
    <x v="0"/>
    <x v="3"/>
    <x v="2"/>
    <x v="0"/>
    <x v="2"/>
    <x v="4"/>
    <x v="0"/>
    <x v="0"/>
    <x v="0"/>
    <x v="0"/>
    <x v="0"/>
    <x v="0"/>
  </r>
  <r>
    <x v="367"/>
    <x v="0"/>
    <x v="18"/>
    <x v="0"/>
    <x v="0"/>
    <x v="0"/>
    <x v="0"/>
    <x v="0"/>
    <x v="273"/>
    <x v="0"/>
    <x v="260"/>
    <x v="37"/>
    <x v="0"/>
    <x v="3"/>
    <x v="2"/>
    <x v="0"/>
    <x v="2"/>
    <x v="4"/>
    <x v="0"/>
    <x v="0"/>
    <x v="0"/>
    <x v="0"/>
    <x v="0"/>
    <x v="0"/>
  </r>
  <r>
    <x v="368"/>
    <x v="0"/>
    <x v="18"/>
    <x v="0"/>
    <x v="0"/>
    <x v="0"/>
    <x v="0"/>
    <x v="0"/>
    <x v="274"/>
    <x v="0"/>
    <x v="260"/>
    <x v="37"/>
    <x v="0"/>
    <x v="3"/>
    <x v="2"/>
    <x v="0"/>
    <x v="2"/>
    <x v="4"/>
    <x v="0"/>
    <x v="0"/>
    <x v="0"/>
    <x v="0"/>
    <x v="0"/>
    <x v="0"/>
  </r>
  <r>
    <x v="369"/>
    <x v="0"/>
    <x v="18"/>
    <x v="0"/>
    <x v="0"/>
    <x v="0"/>
    <x v="0"/>
    <x v="0"/>
    <x v="275"/>
    <x v="0"/>
    <x v="260"/>
    <x v="37"/>
    <x v="0"/>
    <x v="3"/>
    <x v="2"/>
    <x v="0"/>
    <x v="2"/>
    <x v="4"/>
    <x v="0"/>
    <x v="0"/>
    <x v="0"/>
    <x v="0"/>
    <x v="0"/>
    <x v="0"/>
  </r>
  <r>
    <x v="370"/>
    <x v="0"/>
    <x v="18"/>
    <x v="0"/>
    <x v="0"/>
    <x v="0"/>
    <x v="0"/>
    <x v="0"/>
    <x v="276"/>
    <x v="0"/>
    <x v="260"/>
    <x v="37"/>
    <x v="0"/>
    <x v="3"/>
    <x v="2"/>
    <x v="0"/>
    <x v="2"/>
    <x v="4"/>
    <x v="0"/>
    <x v="0"/>
    <x v="0"/>
    <x v="0"/>
    <x v="0"/>
    <x v="0"/>
  </r>
  <r>
    <x v="371"/>
    <x v="0"/>
    <x v="18"/>
    <x v="0"/>
    <x v="0"/>
    <x v="0"/>
    <x v="0"/>
    <x v="0"/>
    <x v="277"/>
    <x v="0"/>
    <x v="260"/>
    <x v="37"/>
    <x v="0"/>
    <x v="3"/>
    <x v="2"/>
    <x v="0"/>
    <x v="2"/>
    <x v="4"/>
    <x v="0"/>
    <x v="0"/>
    <x v="0"/>
    <x v="0"/>
    <x v="0"/>
    <x v="0"/>
  </r>
  <r>
    <x v="372"/>
    <x v="0"/>
    <x v="18"/>
    <x v="0"/>
    <x v="0"/>
    <x v="0"/>
    <x v="0"/>
    <x v="0"/>
    <x v="278"/>
    <x v="0"/>
    <x v="260"/>
    <x v="37"/>
    <x v="0"/>
    <x v="3"/>
    <x v="2"/>
    <x v="0"/>
    <x v="2"/>
    <x v="4"/>
    <x v="0"/>
    <x v="0"/>
    <x v="0"/>
    <x v="0"/>
    <x v="0"/>
    <x v="0"/>
  </r>
  <r>
    <x v="373"/>
    <x v="0"/>
    <x v="18"/>
    <x v="0"/>
    <x v="0"/>
    <x v="0"/>
    <x v="0"/>
    <x v="0"/>
    <x v="279"/>
    <x v="0"/>
    <x v="260"/>
    <x v="37"/>
    <x v="0"/>
    <x v="3"/>
    <x v="2"/>
    <x v="0"/>
    <x v="2"/>
    <x v="4"/>
    <x v="0"/>
    <x v="0"/>
    <x v="0"/>
    <x v="0"/>
    <x v="0"/>
    <x v="0"/>
  </r>
  <r>
    <x v="374"/>
    <x v="0"/>
    <x v="18"/>
    <x v="0"/>
    <x v="0"/>
    <x v="0"/>
    <x v="0"/>
    <x v="0"/>
    <x v="280"/>
    <x v="0"/>
    <x v="260"/>
    <x v="37"/>
    <x v="0"/>
    <x v="3"/>
    <x v="2"/>
    <x v="0"/>
    <x v="2"/>
    <x v="4"/>
    <x v="0"/>
    <x v="0"/>
    <x v="0"/>
    <x v="0"/>
    <x v="0"/>
    <x v="0"/>
  </r>
  <r>
    <x v="375"/>
    <x v="0"/>
    <x v="18"/>
    <x v="0"/>
    <x v="0"/>
    <x v="0"/>
    <x v="0"/>
    <x v="0"/>
    <x v="281"/>
    <x v="0"/>
    <x v="260"/>
    <x v="36"/>
    <x v="0"/>
    <x v="0"/>
    <x v="2"/>
    <x v="0"/>
    <x v="2"/>
    <x v="4"/>
    <x v="0"/>
    <x v="0"/>
    <x v="0"/>
    <x v="0"/>
    <x v="0"/>
    <x v="0"/>
  </r>
  <r>
    <x v="376"/>
    <x v="0"/>
    <x v="18"/>
    <x v="0"/>
    <x v="0"/>
    <x v="0"/>
    <x v="0"/>
    <x v="0"/>
    <x v="282"/>
    <x v="0"/>
    <x v="260"/>
    <x v="36"/>
    <x v="0"/>
    <x v="0"/>
    <x v="2"/>
    <x v="0"/>
    <x v="2"/>
    <x v="4"/>
    <x v="0"/>
    <x v="0"/>
    <x v="0"/>
    <x v="0"/>
    <x v="0"/>
    <x v="0"/>
  </r>
  <r>
    <x v="377"/>
    <x v="0"/>
    <x v="18"/>
    <x v="0"/>
    <x v="0"/>
    <x v="0"/>
    <x v="0"/>
    <x v="0"/>
    <x v="283"/>
    <x v="0"/>
    <x v="260"/>
    <x v="36"/>
    <x v="0"/>
    <x v="0"/>
    <x v="2"/>
    <x v="0"/>
    <x v="2"/>
    <x v="4"/>
    <x v="0"/>
    <x v="0"/>
    <x v="0"/>
    <x v="0"/>
    <x v="0"/>
    <x v="0"/>
  </r>
  <r>
    <x v="378"/>
    <x v="0"/>
    <x v="18"/>
    <x v="0"/>
    <x v="0"/>
    <x v="0"/>
    <x v="0"/>
    <x v="0"/>
    <x v="284"/>
    <x v="0"/>
    <x v="260"/>
    <x v="36"/>
    <x v="0"/>
    <x v="0"/>
    <x v="2"/>
    <x v="0"/>
    <x v="2"/>
    <x v="4"/>
    <x v="0"/>
    <x v="0"/>
    <x v="0"/>
    <x v="0"/>
    <x v="0"/>
    <x v="0"/>
  </r>
  <r>
    <x v="379"/>
    <x v="0"/>
    <x v="18"/>
    <x v="0"/>
    <x v="0"/>
    <x v="0"/>
    <x v="0"/>
    <x v="0"/>
    <x v="285"/>
    <x v="0"/>
    <x v="261"/>
    <x v="36"/>
    <x v="0"/>
    <x v="0"/>
    <x v="2"/>
    <x v="0"/>
    <x v="2"/>
    <x v="4"/>
    <x v="0"/>
    <x v="0"/>
    <x v="0"/>
    <x v="0"/>
    <x v="0"/>
    <x v="0"/>
  </r>
  <r>
    <x v="380"/>
    <x v="0"/>
    <x v="18"/>
    <x v="0"/>
    <x v="0"/>
    <x v="0"/>
    <x v="0"/>
    <x v="0"/>
    <x v="286"/>
    <x v="0"/>
    <x v="262"/>
    <x v="38"/>
    <x v="0"/>
    <x v="0"/>
    <x v="2"/>
    <x v="0"/>
    <x v="2"/>
    <x v="0"/>
    <x v="0"/>
    <x v="0"/>
    <x v="0"/>
    <x v="0"/>
    <x v="0"/>
    <x v="0"/>
  </r>
  <r>
    <x v="381"/>
    <x v="0"/>
    <x v="19"/>
    <x v="0"/>
    <x v="0"/>
    <x v="3"/>
    <x v="0"/>
    <x v="0"/>
    <x v="287"/>
    <x v="0"/>
    <x v="263"/>
    <x v="36"/>
    <x v="0"/>
    <x v="0"/>
    <x v="2"/>
    <x v="0"/>
    <x v="2"/>
    <x v="4"/>
    <x v="0"/>
    <x v="0"/>
    <x v="0"/>
    <x v="0"/>
    <x v="0"/>
    <x v="0"/>
  </r>
  <r>
    <x v="382"/>
    <x v="0"/>
    <x v="19"/>
    <x v="0"/>
    <x v="0"/>
    <x v="0"/>
    <x v="0"/>
    <x v="0"/>
    <x v="288"/>
    <x v="0"/>
    <x v="264"/>
    <x v="36"/>
    <x v="0"/>
    <x v="0"/>
    <x v="2"/>
    <x v="0"/>
    <x v="2"/>
    <x v="4"/>
    <x v="0"/>
    <x v="0"/>
    <x v="0"/>
    <x v="0"/>
    <x v="0"/>
    <x v="0"/>
  </r>
  <r>
    <x v="383"/>
    <x v="0"/>
    <x v="19"/>
    <x v="0"/>
    <x v="0"/>
    <x v="0"/>
    <x v="0"/>
    <x v="0"/>
    <x v="289"/>
    <x v="0"/>
    <x v="265"/>
    <x v="36"/>
    <x v="0"/>
    <x v="0"/>
    <x v="2"/>
    <x v="0"/>
    <x v="2"/>
    <x v="4"/>
    <x v="0"/>
    <x v="0"/>
    <x v="0"/>
    <x v="0"/>
    <x v="0"/>
    <x v="0"/>
  </r>
  <r>
    <x v="384"/>
    <x v="0"/>
    <x v="19"/>
    <x v="0"/>
    <x v="0"/>
    <x v="0"/>
    <x v="0"/>
    <x v="80"/>
    <x v="290"/>
    <x v="0"/>
    <x v="266"/>
    <x v="36"/>
    <x v="0"/>
    <x v="0"/>
    <x v="2"/>
    <x v="0"/>
    <x v="2"/>
    <x v="4"/>
    <x v="0"/>
    <x v="0"/>
    <x v="0"/>
    <x v="0"/>
    <x v="0"/>
    <x v="0"/>
  </r>
  <r>
    <x v="385"/>
    <x v="0"/>
    <x v="19"/>
    <x v="0"/>
    <x v="0"/>
    <x v="0"/>
    <x v="0"/>
    <x v="80"/>
    <x v="291"/>
    <x v="0"/>
    <x v="267"/>
    <x v="36"/>
    <x v="0"/>
    <x v="0"/>
    <x v="2"/>
    <x v="0"/>
    <x v="2"/>
    <x v="4"/>
    <x v="0"/>
    <x v="0"/>
    <x v="0"/>
    <x v="0"/>
    <x v="0"/>
    <x v="0"/>
  </r>
  <r>
    <x v="386"/>
    <x v="0"/>
    <x v="19"/>
    <x v="0"/>
    <x v="0"/>
    <x v="0"/>
    <x v="0"/>
    <x v="62"/>
    <x v="292"/>
    <x v="0"/>
    <x v="268"/>
    <x v="39"/>
    <x v="0"/>
    <x v="1"/>
    <x v="2"/>
    <x v="0"/>
    <x v="2"/>
    <x v="0"/>
    <x v="0"/>
    <x v="0"/>
    <x v="0"/>
    <x v="0"/>
    <x v="0"/>
    <x v="0"/>
  </r>
  <r>
    <x v="387"/>
    <x v="0"/>
    <x v="19"/>
    <x v="0"/>
    <x v="0"/>
    <x v="0"/>
    <x v="0"/>
    <x v="2"/>
    <x v="293"/>
    <x v="0"/>
    <x v="269"/>
    <x v="40"/>
    <x v="0"/>
    <x v="1"/>
    <x v="2"/>
    <x v="0"/>
    <x v="2"/>
    <x v="0"/>
    <x v="0"/>
    <x v="0"/>
    <x v="0"/>
    <x v="0"/>
    <x v="0"/>
    <x v="0"/>
  </r>
  <r>
    <x v="388"/>
    <x v="0"/>
    <x v="19"/>
    <x v="0"/>
    <x v="0"/>
    <x v="0"/>
    <x v="0"/>
    <x v="81"/>
    <x v="294"/>
    <x v="0"/>
    <x v="270"/>
    <x v="41"/>
    <x v="0"/>
    <x v="0"/>
    <x v="2"/>
    <x v="0"/>
    <x v="2"/>
    <x v="0"/>
    <x v="0"/>
    <x v="0"/>
    <x v="0"/>
    <x v="0"/>
    <x v="0"/>
    <x v="0"/>
  </r>
  <r>
    <x v="389"/>
    <x v="0"/>
    <x v="19"/>
    <x v="0"/>
    <x v="0"/>
    <x v="0"/>
    <x v="0"/>
    <x v="82"/>
    <x v="295"/>
    <x v="0"/>
    <x v="271"/>
    <x v="36"/>
    <x v="0"/>
    <x v="0"/>
    <x v="2"/>
    <x v="0"/>
    <x v="2"/>
    <x v="0"/>
    <x v="0"/>
    <x v="0"/>
    <x v="0"/>
    <x v="0"/>
    <x v="0"/>
    <x v="0"/>
  </r>
  <r>
    <x v="390"/>
    <x v="0"/>
    <x v="19"/>
    <x v="0"/>
    <x v="0"/>
    <x v="0"/>
    <x v="0"/>
    <x v="83"/>
    <x v="296"/>
    <x v="0"/>
    <x v="272"/>
    <x v="36"/>
    <x v="0"/>
    <x v="0"/>
    <x v="2"/>
    <x v="0"/>
    <x v="2"/>
    <x v="0"/>
    <x v="0"/>
    <x v="0"/>
    <x v="0"/>
    <x v="0"/>
    <x v="0"/>
    <x v="0"/>
  </r>
  <r>
    <x v="391"/>
    <x v="0"/>
    <x v="19"/>
    <x v="0"/>
    <x v="0"/>
    <x v="0"/>
    <x v="0"/>
    <x v="84"/>
    <x v="297"/>
    <x v="0"/>
    <x v="273"/>
    <x v="36"/>
    <x v="0"/>
    <x v="0"/>
    <x v="2"/>
    <x v="0"/>
    <x v="2"/>
    <x v="0"/>
    <x v="0"/>
    <x v="0"/>
    <x v="0"/>
    <x v="0"/>
    <x v="0"/>
    <x v="0"/>
  </r>
  <r>
    <x v="392"/>
    <x v="0"/>
    <x v="19"/>
    <x v="0"/>
    <x v="0"/>
    <x v="0"/>
    <x v="0"/>
    <x v="0"/>
    <x v="298"/>
    <x v="0"/>
    <x v="274"/>
    <x v="42"/>
    <x v="0"/>
    <x v="0"/>
    <x v="2"/>
    <x v="0"/>
    <x v="2"/>
    <x v="0"/>
    <x v="0"/>
    <x v="0"/>
    <x v="0"/>
    <x v="0"/>
    <x v="0"/>
    <x v="0"/>
  </r>
  <r>
    <x v="393"/>
    <x v="0"/>
    <x v="19"/>
    <x v="0"/>
    <x v="0"/>
    <x v="0"/>
    <x v="0"/>
    <x v="85"/>
    <x v="299"/>
    <x v="0"/>
    <x v="275"/>
    <x v="36"/>
    <x v="0"/>
    <x v="0"/>
    <x v="2"/>
    <x v="0"/>
    <x v="2"/>
    <x v="0"/>
    <x v="0"/>
    <x v="0"/>
    <x v="0"/>
    <x v="0"/>
    <x v="0"/>
    <x v="0"/>
  </r>
  <r>
    <x v="394"/>
    <x v="0"/>
    <x v="19"/>
    <x v="0"/>
    <x v="0"/>
    <x v="0"/>
    <x v="0"/>
    <x v="86"/>
    <x v="300"/>
    <x v="0"/>
    <x v="276"/>
    <x v="36"/>
    <x v="0"/>
    <x v="0"/>
    <x v="2"/>
    <x v="0"/>
    <x v="2"/>
    <x v="0"/>
    <x v="0"/>
    <x v="0"/>
    <x v="0"/>
    <x v="0"/>
    <x v="0"/>
    <x v="0"/>
  </r>
  <r>
    <x v="395"/>
    <x v="0"/>
    <x v="19"/>
    <x v="0"/>
    <x v="0"/>
    <x v="0"/>
    <x v="0"/>
    <x v="0"/>
    <x v="301"/>
    <x v="0"/>
    <x v="277"/>
    <x v="42"/>
    <x v="0"/>
    <x v="0"/>
    <x v="2"/>
    <x v="0"/>
    <x v="2"/>
    <x v="0"/>
    <x v="0"/>
    <x v="0"/>
    <x v="0"/>
    <x v="0"/>
    <x v="0"/>
    <x v="0"/>
  </r>
  <r>
    <x v="396"/>
    <x v="0"/>
    <x v="19"/>
    <x v="0"/>
    <x v="0"/>
    <x v="0"/>
    <x v="0"/>
    <x v="87"/>
    <x v="302"/>
    <x v="0"/>
    <x v="278"/>
    <x v="36"/>
    <x v="0"/>
    <x v="0"/>
    <x v="2"/>
    <x v="0"/>
    <x v="2"/>
    <x v="0"/>
    <x v="0"/>
    <x v="0"/>
    <x v="0"/>
    <x v="0"/>
    <x v="0"/>
    <x v="0"/>
  </r>
  <r>
    <x v="397"/>
    <x v="0"/>
    <x v="19"/>
    <x v="0"/>
    <x v="0"/>
    <x v="0"/>
    <x v="0"/>
    <x v="88"/>
    <x v="303"/>
    <x v="0"/>
    <x v="279"/>
    <x v="36"/>
    <x v="0"/>
    <x v="0"/>
    <x v="2"/>
    <x v="0"/>
    <x v="2"/>
    <x v="0"/>
    <x v="0"/>
    <x v="0"/>
    <x v="0"/>
    <x v="0"/>
    <x v="0"/>
    <x v="0"/>
  </r>
  <r>
    <x v="398"/>
    <x v="0"/>
    <x v="19"/>
    <x v="0"/>
    <x v="0"/>
    <x v="0"/>
    <x v="0"/>
    <x v="0"/>
    <x v="304"/>
    <x v="0"/>
    <x v="280"/>
    <x v="43"/>
    <x v="0"/>
    <x v="0"/>
    <x v="2"/>
    <x v="0"/>
    <x v="2"/>
    <x v="0"/>
    <x v="0"/>
    <x v="0"/>
    <x v="0"/>
    <x v="0"/>
    <x v="0"/>
    <x v="0"/>
  </r>
  <r>
    <x v="399"/>
    <x v="0"/>
    <x v="19"/>
    <x v="0"/>
    <x v="0"/>
    <x v="0"/>
    <x v="0"/>
    <x v="89"/>
    <x v="305"/>
    <x v="0"/>
    <x v="281"/>
    <x v="36"/>
    <x v="0"/>
    <x v="0"/>
    <x v="2"/>
    <x v="0"/>
    <x v="2"/>
    <x v="0"/>
    <x v="0"/>
    <x v="0"/>
    <x v="0"/>
    <x v="0"/>
    <x v="0"/>
    <x v="0"/>
  </r>
  <r>
    <x v="400"/>
    <x v="0"/>
    <x v="19"/>
    <x v="0"/>
    <x v="0"/>
    <x v="0"/>
    <x v="0"/>
    <x v="90"/>
    <x v="306"/>
    <x v="0"/>
    <x v="282"/>
    <x v="36"/>
    <x v="0"/>
    <x v="0"/>
    <x v="2"/>
    <x v="0"/>
    <x v="2"/>
    <x v="0"/>
    <x v="0"/>
    <x v="0"/>
    <x v="0"/>
    <x v="0"/>
    <x v="0"/>
    <x v="0"/>
  </r>
  <r>
    <x v="401"/>
    <x v="0"/>
    <x v="19"/>
    <x v="0"/>
    <x v="0"/>
    <x v="0"/>
    <x v="0"/>
    <x v="0"/>
    <x v="307"/>
    <x v="0"/>
    <x v="283"/>
    <x v="44"/>
    <x v="0"/>
    <x v="0"/>
    <x v="2"/>
    <x v="0"/>
    <x v="2"/>
    <x v="0"/>
    <x v="0"/>
    <x v="0"/>
    <x v="0"/>
    <x v="0"/>
    <x v="0"/>
    <x v="0"/>
  </r>
  <r>
    <x v="402"/>
    <x v="0"/>
    <x v="19"/>
    <x v="0"/>
    <x v="0"/>
    <x v="0"/>
    <x v="0"/>
    <x v="91"/>
    <x v="308"/>
    <x v="0"/>
    <x v="284"/>
    <x v="36"/>
    <x v="0"/>
    <x v="0"/>
    <x v="2"/>
    <x v="0"/>
    <x v="2"/>
    <x v="0"/>
    <x v="0"/>
    <x v="0"/>
    <x v="0"/>
    <x v="0"/>
    <x v="0"/>
    <x v="0"/>
  </r>
  <r>
    <x v="403"/>
    <x v="0"/>
    <x v="19"/>
    <x v="0"/>
    <x v="0"/>
    <x v="0"/>
    <x v="0"/>
    <x v="92"/>
    <x v="309"/>
    <x v="0"/>
    <x v="285"/>
    <x v="36"/>
    <x v="0"/>
    <x v="0"/>
    <x v="2"/>
    <x v="0"/>
    <x v="2"/>
    <x v="0"/>
    <x v="0"/>
    <x v="0"/>
    <x v="0"/>
    <x v="0"/>
    <x v="0"/>
    <x v="0"/>
  </r>
  <r>
    <x v="404"/>
    <x v="0"/>
    <x v="19"/>
    <x v="0"/>
    <x v="0"/>
    <x v="0"/>
    <x v="0"/>
    <x v="0"/>
    <x v="310"/>
    <x v="0"/>
    <x v="286"/>
    <x v="45"/>
    <x v="0"/>
    <x v="0"/>
    <x v="2"/>
    <x v="0"/>
    <x v="2"/>
    <x v="0"/>
    <x v="0"/>
    <x v="0"/>
    <x v="0"/>
    <x v="0"/>
    <x v="0"/>
    <x v="0"/>
  </r>
  <r>
    <x v="405"/>
    <x v="0"/>
    <x v="19"/>
    <x v="0"/>
    <x v="0"/>
    <x v="0"/>
    <x v="0"/>
    <x v="93"/>
    <x v="311"/>
    <x v="0"/>
    <x v="287"/>
    <x v="45"/>
    <x v="0"/>
    <x v="0"/>
    <x v="2"/>
    <x v="0"/>
    <x v="2"/>
    <x v="0"/>
    <x v="0"/>
    <x v="0"/>
    <x v="0"/>
    <x v="0"/>
    <x v="0"/>
    <x v="0"/>
  </r>
  <r>
    <x v="406"/>
    <x v="0"/>
    <x v="19"/>
    <x v="0"/>
    <x v="0"/>
    <x v="0"/>
    <x v="0"/>
    <x v="0"/>
    <x v="312"/>
    <x v="0"/>
    <x v="288"/>
    <x v="45"/>
    <x v="0"/>
    <x v="0"/>
    <x v="2"/>
    <x v="0"/>
    <x v="2"/>
    <x v="0"/>
    <x v="0"/>
    <x v="0"/>
    <x v="0"/>
    <x v="0"/>
    <x v="0"/>
    <x v="0"/>
  </r>
  <r>
    <x v="407"/>
    <x v="0"/>
    <x v="19"/>
    <x v="0"/>
    <x v="0"/>
    <x v="0"/>
    <x v="0"/>
    <x v="0"/>
    <x v="313"/>
    <x v="0"/>
    <x v="289"/>
    <x v="46"/>
    <x v="0"/>
    <x v="1"/>
    <x v="2"/>
    <x v="0"/>
    <x v="2"/>
    <x v="0"/>
    <x v="0"/>
    <x v="0"/>
    <x v="0"/>
    <x v="0"/>
    <x v="0"/>
    <x v="0"/>
  </r>
  <r>
    <x v="408"/>
    <x v="0"/>
    <x v="19"/>
    <x v="0"/>
    <x v="0"/>
    <x v="0"/>
    <x v="0"/>
    <x v="0"/>
    <x v="314"/>
    <x v="0"/>
    <x v="290"/>
    <x v="47"/>
    <x v="0"/>
    <x v="0"/>
    <x v="2"/>
    <x v="0"/>
    <x v="2"/>
    <x v="4"/>
    <x v="0"/>
    <x v="0"/>
    <x v="0"/>
    <x v="0"/>
    <x v="0"/>
    <x v="0"/>
  </r>
  <r>
    <x v="409"/>
    <x v="0"/>
    <x v="19"/>
    <x v="0"/>
    <x v="0"/>
    <x v="0"/>
    <x v="0"/>
    <x v="0"/>
    <x v="315"/>
    <x v="0"/>
    <x v="291"/>
    <x v="47"/>
    <x v="0"/>
    <x v="0"/>
    <x v="2"/>
    <x v="0"/>
    <x v="2"/>
    <x v="4"/>
    <x v="0"/>
    <x v="0"/>
    <x v="0"/>
    <x v="0"/>
    <x v="0"/>
    <x v="0"/>
  </r>
  <r>
    <x v="410"/>
    <x v="0"/>
    <x v="19"/>
    <x v="0"/>
    <x v="0"/>
    <x v="0"/>
    <x v="0"/>
    <x v="0"/>
    <x v="316"/>
    <x v="0"/>
    <x v="292"/>
    <x v="47"/>
    <x v="0"/>
    <x v="0"/>
    <x v="2"/>
    <x v="0"/>
    <x v="2"/>
    <x v="4"/>
    <x v="0"/>
    <x v="0"/>
    <x v="0"/>
    <x v="0"/>
    <x v="0"/>
    <x v="0"/>
  </r>
  <r>
    <x v="411"/>
    <x v="0"/>
    <x v="19"/>
    <x v="0"/>
    <x v="0"/>
    <x v="0"/>
    <x v="0"/>
    <x v="0"/>
    <x v="317"/>
    <x v="0"/>
    <x v="293"/>
    <x v="47"/>
    <x v="0"/>
    <x v="0"/>
    <x v="2"/>
    <x v="0"/>
    <x v="2"/>
    <x v="4"/>
    <x v="0"/>
    <x v="0"/>
    <x v="0"/>
    <x v="0"/>
    <x v="0"/>
    <x v="0"/>
  </r>
  <r>
    <x v="412"/>
    <x v="0"/>
    <x v="19"/>
    <x v="0"/>
    <x v="0"/>
    <x v="0"/>
    <x v="0"/>
    <x v="0"/>
    <x v="318"/>
    <x v="0"/>
    <x v="294"/>
    <x v="47"/>
    <x v="0"/>
    <x v="0"/>
    <x v="2"/>
    <x v="0"/>
    <x v="2"/>
    <x v="4"/>
    <x v="0"/>
    <x v="0"/>
    <x v="0"/>
    <x v="0"/>
    <x v="0"/>
    <x v="0"/>
  </r>
  <r>
    <x v="413"/>
    <x v="0"/>
    <x v="19"/>
    <x v="0"/>
    <x v="0"/>
    <x v="0"/>
    <x v="0"/>
    <x v="0"/>
    <x v="319"/>
    <x v="0"/>
    <x v="295"/>
    <x v="47"/>
    <x v="0"/>
    <x v="0"/>
    <x v="2"/>
    <x v="0"/>
    <x v="2"/>
    <x v="4"/>
    <x v="0"/>
    <x v="0"/>
    <x v="0"/>
    <x v="0"/>
    <x v="0"/>
    <x v="0"/>
  </r>
  <r>
    <x v="414"/>
    <x v="0"/>
    <x v="19"/>
    <x v="0"/>
    <x v="0"/>
    <x v="0"/>
    <x v="0"/>
    <x v="0"/>
    <x v="320"/>
    <x v="0"/>
    <x v="296"/>
    <x v="48"/>
    <x v="0"/>
    <x v="1"/>
    <x v="2"/>
    <x v="0"/>
    <x v="2"/>
    <x v="2"/>
    <x v="0"/>
    <x v="0"/>
    <x v="0"/>
    <x v="0"/>
    <x v="0"/>
    <x v="0"/>
  </r>
  <r>
    <x v="415"/>
    <x v="0"/>
    <x v="19"/>
    <x v="0"/>
    <x v="0"/>
    <x v="0"/>
    <x v="0"/>
    <x v="0"/>
    <x v="321"/>
    <x v="0"/>
    <x v="297"/>
    <x v="47"/>
    <x v="0"/>
    <x v="0"/>
    <x v="2"/>
    <x v="0"/>
    <x v="2"/>
    <x v="4"/>
    <x v="0"/>
    <x v="0"/>
    <x v="0"/>
    <x v="0"/>
    <x v="0"/>
    <x v="0"/>
  </r>
  <r>
    <x v="416"/>
    <x v="0"/>
    <x v="19"/>
    <x v="0"/>
    <x v="0"/>
    <x v="0"/>
    <x v="0"/>
    <x v="0"/>
    <x v="322"/>
    <x v="0"/>
    <x v="298"/>
    <x v="47"/>
    <x v="0"/>
    <x v="0"/>
    <x v="2"/>
    <x v="0"/>
    <x v="2"/>
    <x v="4"/>
    <x v="0"/>
    <x v="0"/>
    <x v="0"/>
    <x v="0"/>
    <x v="0"/>
    <x v="0"/>
  </r>
  <r>
    <x v="417"/>
    <x v="0"/>
    <x v="19"/>
    <x v="0"/>
    <x v="0"/>
    <x v="0"/>
    <x v="0"/>
    <x v="0"/>
    <x v="323"/>
    <x v="0"/>
    <x v="299"/>
    <x v="47"/>
    <x v="0"/>
    <x v="0"/>
    <x v="2"/>
    <x v="0"/>
    <x v="2"/>
    <x v="4"/>
    <x v="0"/>
    <x v="0"/>
    <x v="0"/>
    <x v="0"/>
    <x v="0"/>
    <x v="0"/>
  </r>
  <r>
    <x v="418"/>
    <x v="0"/>
    <x v="19"/>
    <x v="0"/>
    <x v="0"/>
    <x v="0"/>
    <x v="0"/>
    <x v="0"/>
    <x v="324"/>
    <x v="0"/>
    <x v="300"/>
    <x v="48"/>
    <x v="0"/>
    <x v="1"/>
    <x v="2"/>
    <x v="0"/>
    <x v="2"/>
    <x v="2"/>
    <x v="0"/>
    <x v="0"/>
    <x v="0"/>
    <x v="0"/>
    <x v="0"/>
    <x v="0"/>
  </r>
  <r>
    <x v="419"/>
    <x v="0"/>
    <x v="19"/>
    <x v="0"/>
    <x v="0"/>
    <x v="0"/>
    <x v="0"/>
    <x v="2"/>
    <x v="325"/>
    <x v="0"/>
    <x v="301"/>
    <x v="47"/>
    <x v="0"/>
    <x v="0"/>
    <x v="2"/>
    <x v="0"/>
    <x v="2"/>
    <x v="4"/>
    <x v="0"/>
    <x v="0"/>
    <x v="0"/>
    <x v="0"/>
    <x v="0"/>
    <x v="0"/>
  </r>
  <r>
    <x v="420"/>
    <x v="0"/>
    <x v="19"/>
    <x v="0"/>
    <x v="0"/>
    <x v="0"/>
    <x v="0"/>
    <x v="2"/>
    <x v="326"/>
    <x v="0"/>
    <x v="302"/>
    <x v="47"/>
    <x v="0"/>
    <x v="0"/>
    <x v="2"/>
    <x v="0"/>
    <x v="2"/>
    <x v="4"/>
    <x v="0"/>
    <x v="0"/>
    <x v="0"/>
    <x v="0"/>
    <x v="0"/>
    <x v="0"/>
  </r>
  <r>
    <x v="421"/>
    <x v="0"/>
    <x v="19"/>
    <x v="0"/>
    <x v="0"/>
    <x v="0"/>
    <x v="0"/>
    <x v="2"/>
    <x v="327"/>
    <x v="0"/>
    <x v="303"/>
    <x v="47"/>
    <x v="0"/>
    <x v="0"/>
    <x v="2"/>
    <x v="0"/>
    <x v="2"/>
    <x v="4"/>
    <x v="0"/>
    <x v="0"/>
    <x v="0"/>
    <x v="0"/>
    <x v="0"/>
    <x v="0"/>
  </r>
  <r>
    <x v="422"/>
    <x v="0"/>
    <x v="19"/>
    <x v="0"/>
    <x v="0"/>
    <x v="0"/>
    <x v="0"/>
    <x v="2"/>
    <x v="328"/>
    <x v="0"/>
    <x v="304"/>
    <x v="48"/>
    <x v="0"/>
    <x v="1"/>
    <x v="2"/>
    <x v="0"/>
    <x v="2"/>
    <x v="2"/>
    <x v="0"/>
    <x v="0"/>
    <x v="0"/>
    <x v="0"/>
    <x v="0"/>
    <x v="0"/>
  </r>
  <r>
    <x v="423"/>
    <x v="0"/>
    <x v="19"/>
    <x v="0"/>
    <x v="0"/>
    <x v="0"/>
    <x v="0"/>
    <x v="81"/>
    <x v="329"/>
    <x v="0"/>
    <x v="305"/>
    <x v="49"/>
    <x v="0"/>
    <x v="0"/>
    <x v="2"/>
    <x v="0"/>
    <x v="2"/>
    <x v="0"/>
    <x v="0"/>
    <x v="0"/>
    <x v="0"/>
    <x v="0"/>
    <x v="0"/>
    <x v="0"/>
  </r>
  <r>
    <x v="424"/>
    <x v="0"/>
    <x v="19"/>
    <x v="0"/>
    <x v="0"/>
    <x v="0"/>
    <x v="0"/>
    <x v="81"/>
    <x v="330"/>
    <x v="0"/>
    <x v="306"/>
    <x v="49"/>
    <x v="0"/>
    <x v="0"/>
    <x v="2"/>
    <x v="0"/>
    <x v="2"/>
    <x v="0"/>
    <x v="0"/>
    <x v="0"/>
    <x v="0"/>
    <x v="0"/>
    <x v="0"/>
    <x v="0"/>
  </r>
  <r>
    <x v="425"/>
    <x v="0"/>
    <x v="19"/>
    <x v="0"/>
    <x v="0"/>
    <x v="0"/>
    <x v="0"/>
    <x v="81"/>
    <x v="331"/>
    <x v="0"/>
    <x v="307"/>
    <x v="50"/>
    <x v="0"/>
    <x v="0"/>
    <x v="2"/>
    <x v="0"/>
    <x v="2"/>
    <x v="0"/>
    <x v="0"/>
    <x v="0"/>
    <x v="0"/>
    <x v="0"/>
    <x v="0"/>
    <x v="0"/>
  </r>
  <r>
    <x v="426"/>
    <x v="0"/>
    <x v="19"/>
    <x v="0"/>
    <x v="0"/>
    <x v="0"/>
    <x v="0"/>
    <x v="81"/>
    <x v="332"/>
    <x v="0"/>
    <x v="308"/>
    <x v="48"/>
    <x v="0"/>
    <x v="1"/>
    <x v="2"/>
    <x v="0"/>
    <x v="2"/>
    <x v="2"/>
    <x v="0"/>
    <x v="0"/>
    <x v="0"/>
    <x v="0"/>
    <x v="0"/>
    <x v="0"/>
  </r>
  <r>
    <x v="427"/>
    <x v="0"/>
    <x v="19"/>
    <x v="0"/>
    <x v="0"/>
    <x v="0"/>
    <x v="0"/>
    <x v="94"/>
    <x v="333"/>
    <x v="0"/>
    <x v="309"/>
    <x v="47"/>
    <x v="0"/>
    <x v="0"/>
    <x v="2"/>
    <x v="0"/>
    <x v="2"/>
    <x v="4"/>
    <x v="0"/>
    <x v="0"/>
    <x v="0"/>
    <x v="0"/>
    <x v="0"/>
    <x v="0"/>
  </r>
  <r>
    <x v="428"/>
    <x v="0"/>
    <x v="19"/>
    <x v="0"/>
    <x v="0"/>
    <x v="0"/>
    <x v="0"/>
    <x v="94"/>
    <x v="334"/>
    <x v="0"/>
    <x v="310"/>
    <x v="47"/>
    <x v="0"/>
    <x v="0"/>
    <x v="2"/>
    <x v="0"/>
    <x v="2"/>
    <x v="0"/>
    <x v="0"/>
    <x v="0"/>
    <x v="0"/>
    <x v="0"/>
    <x v="0"/>
    <x v="0"/>
  </r>
  <r>
    <x v="429"/>
    <x v="0"/>
    <x v="19"/>
    <x v="0"/>
    <x v="0"/>
    <x v="0"/>
    <x v="0"/>
    <x v="94"/>
    <x v="335"/>
    <x v="0"/>
    <x v="311"/>
    <x v="47"/>
    <x v="0"/>
    <x v="0"/>
    <x v="2"/>
    <x v="0"/>
    <x v="2"/>
    <x v="4"/>
    <x v="0"/>
    <x v="0"/>
    <x v="0"/>
    <x v="0"/>
    <x v="0"/>
    <x v="0"/>
  </r>
  <r>
    <x v="430"/>
    <x v="0"/>
    <x v="19"/>
    <x v="0"/>
    <x v="0"/>
    <x v="0"/>
    <x v="0"/>
    <x v="94"/>
    <x v="336"/>
    <x v="0"/>
    <x v="312"/>
    <x v="47"/>
    <x v="0"/>
    <x v="0"/>
    <x v="2"/>
    <x v="0"/>
    <x v="2"/>
    <x v="0"/>
    <x v="0"/>
    <x v="0"/>
    <x v="0"/>
    <x v="0"/>
    <x v="0"/>
    <x v="0"/>
  </r>
  <r>
    <x v="431"/>
    <x v="0"/>
    <x v="19"/>
    <x v="0"/>
    <x v="0"/>
    <x v="0"/>
    <x v="0"/>
    <x v="94"/>
    <x v="337"/>
    <x v="0"/>
    <x v="313"/>
    <x v="51"/>
    <x v="0"/>
    <x v="1"/>
    <x v="2"/>
    <x v="0"/>
    <x v="2"/>
    <x v="2"/>
    <x v="0"/>
    <x v="0"/>
    <x v="0"/>
    <x v="0"/>
    <x v="0"/>
    <x v="0"/>
  </r>
  <r>
    <x v="432"/>
    <x v="0"/>
    <x v="19"/>
    <x v="0"/>
    <x v="0"/>
    <x v="0"/>
    <x v="0"/>
    <x v="95"/>
    <x v="338"/>
    <x v="0"/>
    <x v="314"/>
    <x v="47"/>
    <x v="0"/>
    <x v="0"/>
    <x v="2"/>
    <x v="0"/>
    <x v="2"/>
    <x v="0"/>
    <x v="0"/>
    <x v="0"/>
    <x v="0"/>
    <x v="0"/>
    <x v="0"/>
    <x v="0"/>
  </r>
  <r>
    <x v="433"/>
    <x v="0"/>
    <x v="19"/>
    <x v="0"/>
    <x v="0"/>
    <x v="0"/>
    <x v="0"/>
    <x v="95"/>
    <x v="339"/>
    <x v="0"/>
    <x v="315"/>
    <x v="47"/>
    <x v="0"/>
    <x v="0"/>
    <x v="2"/>
    <x v="0"/>
    <x v="2"/>
    <x v="0"/>
    <x v="0"/>
    <x v="0"/>
    <x v="0"/>
    <x v="0"/>
    <x v="0"/>
    <x v="0"/>
  </r>
  <r>
    <x v="434"/>
    <x v="0"/>
    <x v="19"/>
    <x v="0"/>
    <x v="0"/>
    <x v="0"/>
    <x v="0"/>
    <x v="95"/>
    <x v="340"/>
    <x v="0"/>
    <x v="316"/>
    <x v="47"/>
    <x v="0"/>
    <x v="0"/>
    <x v="2"/>
    <x v="0"/>
    <x v="2"/>
    <x v="4"/>
    <x v="0"/>
    <x v="0"/>
    <x v="0"/>
    <x v="0"/>
    <x v="0"/>
    <x v="0"/>
  </r>
  <r>
    <x v="435"/>
    <x v="0"/>
    <x v="19"/>
    <x v="0"/>
    <x v="0"/>
    <x v="0"/>
    <x v="0"/>
    <x v="95"/>
    <x v="341"/>
    <x v="0"/>
    <x v="317"/>
    <x v="52"/>
    <x v="0"/>
    <x v="1"/>
    <x v="2"/>
    <x v="0"/>
    <x v="2"/>
    <x v="2"/>
    <x v="0"/>
    <x v="0"/>
    <x v="0"/>
    <x v="0"/>
    <x v="0"/>
    <x v="0"/>
  </r>
  <r>
    <x v="436"/>
    <x v="0"/>
    <x v="19"/>
    <x v="0"/>
    <x v="0"/>
    <x v="0"/>
    <x v="0"/>
    <x v="96"/>
    <x v="342"/>
    <x v="0"/>
    <x v="318"/>
    <x v="53"/>
    <x v="0"/>
    <x v="0"/>
    <x v="2"/>
    <x v="0"/>
    <x v="2"/>
    <x v="0"/>
    <x v="0"/>
    <x v="0"/>
    <x v="0"/>
    <x v="0"/>
    <x v="0"/>
    <x v="0"/>
  </r>
  <r>
    <x v="437"/>
    <x v="0"/>
    <x v="19"/>
    <x v="0"/>
    <x v="0"/>
    <x v="0"/>
    <x v="0"/>
    <x v="96"/>
    <x v="343"/>
    <x v="0"/>
    <x v="319"/>
    <x v="53"/>
    <x v="0"/>
    <x v="0"/>
    <x v="2"/>
    <x v="0"/>
    <x v="2"/>
    <x v="0"/>
    <x v="0"/>
    <x v="0"/>
    <x v="0"/>
    <x v="0"/>
    <x v="0"/>
    <x v="0"/>
  </r>
  <r>
    <x v="438"/>
    <x v="0"/>
    <x v="19"/>
    <x v="0"/>
    <x v="0"/>
    <x v="0"/>
    <x v="0"/>
    <x v="97"/>
    <x v="344"/>
    <x v="0"/>
    <x v="320"/>
    <x v="54"/>
    <x v="0"/>
    <x v="0"/>
    <x v="2"/>
    <x v="0"/>
    <x v="2"/>
    <x v="0"/>
    <x v="0"/>
    <x v="0"/>
    <x v="0"/>
    <x v="0"/>
    <x v="0"/>
    <x v="0"/>
  </r>
  <r>
    <x v="439"/>
    <x v="0"/>
    <x v="19"/>
    <x v="0"/>
    <x v="0"/>
    <x v="0"/>
    <x v="0"/>
    <x v="97"/>
    <x v="345"/>
    <x v="0"/>
    <x v="321"/>
    <x v="54"/>
    <x v="0"/>
    <x v="1"/>
    <x v="2"/>
    <x v="0"/>
    <x v="2"/>
    <x v="2"/>
    <x v="0"/>
    <x v="0"/>
    <x v="0"/>
    <x v="0"/>
    <x v="0"/>
    <x v="0"/>
  </r>
  <r>
    <x v="440"/>
    <x v="0"/>
    <x v="19"/>
    <x v="0"/>
    <x v="0"/>
    <x v="0"/>
    <x v="0"/>
    <x v="79"/>
    <x v="346"/>
    <x v="0"/>
    <x v="322"/>
    <x v="54"/>
    <x v="0"/>
    <x v="0"/>
    <x v="2"/>
    <x v="0"/>
    <x v="2"/>
    <x v="0"/>
    <x v="0"/>
    <x v="0"/>
    <x v="0"/>
    <x v="0"/>
    <x v="0"/>
    <x v="0"/>
  </r>
  <r>
    <x v="441"/>
    <x v="0"/>
    <x v="19"/>
    <x v="0"/>
    <x v="0"/>
    <x v="0"/>
    <x v="0"/>
    <x v="79"/>
    <x v="347"/>
    <x v="0"/>
    <x v="323"/>
    <x v="54"/>
    <x v="0"/>
    <x v="1"/>
    <x v="2"/>
    <x v="0"/>
    <x v="2"/>
    <x v="2"/>
    <x v="0"/>
    <x v="0"/>
    <x v="0"/>
    <x v="0"/>
    <x v="0"/>
    <x v="0"/>
  </r>
  <r>
    <x v="442"/>
    <x v="0"/>
    <x v="19"/>
    <x v="0"/>
    <x v="0"/>
    <x v="0"/>
    <x v="0"/>
    <x v="98"/>
    <x v="348"/>
    <x v="0"/>
    <x v="324"/>
    <x v="54"/>
    <x v="0"/>
    <x v="0"/>
    <x v="2"/>
    <x v="0"/>
    <x v="2"/>
    <x v="0"/>
    <x v="0"/>
    <x v="0"/>
    <x v="0"/>
    <x v="0"/>
    <x v="0"/>
    <x v="0"/>
  </r>
  <r>
    <x v="443"/>
    <x v="0"/>
    <x v="19"/>
    <x v="0"/>
    <x v="0"/>
    <x v="0"/>
    <x v="0"/>
    <x v="98"/>
    <x v="349"/>
    <x v="0"/>
    <x v="325"/>
    <x v="54"/>
    <x v="0"/>
    <x v="1"/>
    <x v="2"/>
    <x v="0"/>
    <x v="2"/>
    <x v="2"/>
    <x v="0"/>
    <x v="0"/>
    <x v="0"/>
    <x v="0"/>
    <x v="0"/>
    <x v="0"/>
  </r>
  <r>
    <x v="444"/>
    <x v="0"/>
    <x v="19"/>
    <x v="0"/>
    <x v="0"/>
    <x v="0"/>
    <x v="0"/>
    <x v="98"/>
    <x v="350"/>
    <x v="0"/>
    <x v="324"/>
    <x v="54"/>
    <x v="0"/>
    <x v="0"/>
    <x v="2"/>
    <x v="0"/>
    <x v="2"/>
    <x v="0"/>
    <x v="0"/>
    <x v="0"/>
    <x v="0"/>
    <x v="0"/>
    <x v="0"/>
    <x v="0"/>
  </r>
  <r>
    <x v="445"/>
    <x v="0"/>
    <x v="19"/>
    <x v="0"/>
    <x v="0"/>
    <x v="0"/>
    <x v="0"/>
    <x v="98"/>
    <x v="349"/>
    <x v="0"/>
    <x v="325"/>
    <x v="51"/>
    <x v="0"/>
    <x v="1"/>
    <x v="2"/>
    <x v="0"/>
    <x v="2"/>
    <x v="2"/>
    <x v="0"/>
    <x v="0"/>
    <x v="0"/>
    <x v="0"/>
    <x v="0"/>
    <x v="0"/>
  </r>
  <r>
    <x v="446"/>
    <x v="0"/>
    <x v="19"/>
    <x v="0"/>
    <x v="0"/>
    <x v="0"/>
    <x v="0"/>
    <x v="93"/>
    <x v="351"/>
    <x v="0"/>
    <x v="326"/>
    <x v="55"/>
    <x v="0"/>
    <x v="0"/>
    <x v="2"/>
    <x v="0"/>
    <x v="2"/>
    <x v="0"/>
    <x v="0"/>
    <x v="0"/>
    <x v="0"/>
    <x v="0"/>
    <x v="0"/>
    <x v="0"/>
  </r>
  <r>
    <x v="447"/>
    <x v="0"/>
    <x v="19"/>
    <x v="0"/>
    <x v="0"/>
    <x v="0"/>
    <x v="0"/>
    <x v="93"/>
    <x v="352"/>
    <x v="0"/>
    <x v="327"/>
    <x v="55"/>
    <x v="0"/>
    <x v="0"/>
    <x v="2"/>
    <x v="0"/>
    <x v="2"/>
    <x v="4"/>
    <x v="0"/>
    <x v="0"/>
    <x v="0"/>
    <x v="0"/>
    <x v="0"/>
    <x v="0"/>
  </r>
  <r>
    <x v="448"/>
    <x v="0"/>
    <x v="19"/>
    <x v="0"/>
    <x v="0"/>
    <x v="0"/>
    <x v="0"/>
    <x v="0"/>
    <x v="353"/>
    <x v="0"/>
    <x v="328"/>
    <x v="56"/>
    <x v="0"/>
    <x v="0"/>
    <x v="2"/>
    <x v="0"/>
    <x v="2"/>
    <x v="0"/>
    <x v="0"/>
    <x v="0"/>
    <x v="0"/>
    <x v="0"/>
    <x v="0"/>
    <x v="0"/>
  </r>
  <r>
    <x v="449"/>
    <x v="0"/>
    <x v="15"/>
    <x v="0"/>
    <x v="1"/>
    <x v="1"/>
    <x v="0"/>
    <x v="0"/>
    <x v="354"/>
    <x v="0"/>
    <x v="329"/>
    <x v="57"/>
    <x v="0"/>
    <x v="0"/>
    <x v="0"/>
    <x v="0"/>
    <x v="0"/>
    <x v="1"/>
    <x v="0"/>
    <x v="0"/>
    <x v="0"/>
    <x v="0"/>
    <x v="0"/>
    <x v="0"/>
  </r>
  <r>
    <x v="450"/>
    <x v="0"/>
    <x v="20"/>
    <x v="0"/>
    <x v="1"/>
    <x v="3"/>
    <x v="0"/>
    <x v="0"/>
    <x v="355"/>
    <x v="0"/>
    <x v="330"/>
    <x v="57"/>
    <x v="0"/>
    <x v="0"/>
    <x v="0"/>
    <x v="0"/>
    <x v="0"/>
    <x v="4"/>
    <x v="0"/>
    <x v="0"/>
    <x v="0"/>
    <x v="0"/>
    <x v="0"/>
    <x v="0"/>
  </r>
  <r>
    <x v="451"/>
    <x v="0"/>
    <x v="20"/>
    <x v="0"/>
    <x v="1"/>
    <x v="1"/>
    <x v="0"/>
    <x v="0"/>
    <x v="356"/>
    <x v="0"/>
    <x v="331"/>
    <x v="57"/>
    <x v="0"/>
    <x v="0"/>
    <x v="0"/>
    <x v="0"/>
    <x v="0"/>
    <x v="4"/>
    <x v="0"/>
    <x v="0"/>
    <x v="0"/>
    <x v="0"/>
    <x v="0"/>
    <x v="0"/>
  </r>
  <r>
    <x v="452"/>
    <x v="0"/>
    <x v="20"/>
    <x v="0"/>
    <x v="1"/>
    <x v="3"/>
    <x v="0"/>
    <x v="0"/>
    <x v="357"/>
    <x v="0"/>
    <x v="332"/>
    <x v="57"/>
    <x v="0"/>
    <x v="0"/>
    <x v="0"/>
    <x v="0"/>
    <x v="0"/>
    <x v="4"/>
    <x v="0"/>
    <x v="0"/>
    <x v="0"/>
    <x v="0"/>
    <x v="0"/>
    <x v="0"/>
  </r>
  <r>
    <x v="453"/>
    <x v="0"/>
    <x v="20"/>
    <x v="0"/>
    <x v="1"/>
    <x v="1"/>
    <x v="0"/>
    <x v="0"/>
    <x v="358"/>
    <x v="0"/>
    <x v="333"/>
    <x v="58"/>
    <x v="0"/>
    <x v="0"/>
    <x v="0"/>
    <x v="0"/>
    <x v="0"/>
    <x v="2"/>
    <x v="0"/>
    <x v="0"/>
    <x v="0"/>
    <x v="0"/>
    <x v="0"/>
    <x v="0"/>
  </r>
  <r>
    <x v="454"/>
    <x v="0"/>
    <x v="20"/>
    <x v="0"/>
    <x v="1"/>
    <x v="0"/>
    <x v="0"/>
    <x v="0"/>
    <x v="359"/>
    <x v="0"/>
    <x v="334"/>
    <x v="57"/>
    <x v="0"/>
    <x v="0"/>
    <x v="0"/>
    <x v="0"/>
    <x v="0"/>
    <x v="4"/>
    <x v="0"/>
    <x v="0"/>
    <x v="0"/>
    <x v="0"/>
    <x v="0"/>
    <x v="0"/>
  </r>
  <r>
    <x v="455"/>
    <x v="0"/>
    <x v="20"/>
    <x v="0"/>
    <x v="1"/>
    <x v="0"/>
    <x v="0"/>
    <x v="62"/>
    <x v="360"/>
    <x v="0"/>
    <x v="335"/>
    <x v="57"/>
    <x v="0"/>
    <x v="0"/>
    <x v="0"/>
    <x v="0"/>
    <x v="0"/>
    <x v="4"/>
    <x v="0"/>
    <x v="0"/>
    <x v="0"/>
    <x v="0"/>
    <x v="0"/>
    <x v="0"/>
  </r>
  <r>
    <x v="456"/>
    <x v="0"/>
    <x v="20"/>
    <x v="0"/>
    <x v="1"/>
    <x v="0"/>
    <x v="0"/>
    <x v="62"/>
    <x v="361"/>
    <x v="0"/>
    <x v="336"/>
    <x v="57"/>
    <x v="0"/>
    <x v="0"/>
    <x v="0"/>
    <x v="0"/>
    <x v="0"/>
    <x v="4"/>
    <x v="0"/>
    <x v="0"/>
    <x v="0"/>
    <x v="0"/>
    <x v="0"/>
    <x v="0"/>
  </r>
  <r>
    <x v="457"/>
    <x v="0"/>
    <x v="20"/>
    <x v="0"/>
    <x v="1"/>
    <x v="0"/>
    <x v="0"/>
    <x v="82"/>
    <x v="362"/>
    <x v="0"/>
    <x v="337"/>
    <x v="57"/>
    <x v="0"/>
    <x v="0"/>
    <x v="0"/>
    <x v="0"/>
    <x v="0"/>
    <x v="4"/>
    <x v="0"/>
    <x v="0"/>
    <x v="0"/>
    <x v="0"/>
    <x v="0"/>
    <x v="0"/>
  </r>
  <r>
    <x v="458"/>
    <x v="0"/>
    <x v="20"/>
    <x v="0"/>
    <x v="1"/>
    <x v="0"/>
    <x v="0"/>
    <x v="82"/>
    <x v="363"/>
    <x v="0"/>
    <x v="338"/>
    <x v="57"/>
    <x v="0"/>
    <x v="0"/>
    <x v="0"/>
    <x v="0"/>
    <x v="0"/>
    <x v="4"/>
    <x v="0"/>
    <x v="0"/>
    <x v="0"/>
    <x v="0"/>
    <x v="0"/>
    <x v="0"/>
  </r>
  <r>
    <x v="459"/>
    <x v="0"/>
    <x v="20"/>
    <x v="0"/>
    <x v="1"/>
    <x v="0"/>
    <x v="0"/>
    <x v="2"/>
    <x v="364"/>
    <x v="0"/>
    <x v="339"/>
    <x v="57"/>
    <x v="0"/>
    <x v="0"/>
    <x v="0"/>
    <x v="0"/>
    <x v="0"/>
    <x v="4"/>
    <x v="0"/>
    <x v="0"/>
    <x v="0"/>
    <x v="0"/>
    <x v="0"/>
    <x v="0"/>
  </r>
  <r>
    <x v="460"/>
    <x v="0"/>
    <x v="20"/>
    <x v="0"/>
    <x v="1"/>
    <x v="0"/>
    <x v="0"/>
    <x v="2"/>
    <x v="365"/>
    <x v="0"/>
    <x v="340"/>
    <x v="59"/>
    <x v="0"/>
    <x v="0"/>
    <x v="3"/>
    <x v="0"/>
    <x v="3"/>
    <x v="4"/>
    <x v="0"/>
    <x v="0"/>
    <x v="0"/>
    <x v="0"/>
    <x v="0"/>
    <x v="0"/>
  </r>
  <r>
    <x v="461"/>
    <x v="0"/>
    <x v="20"/>
    <x v="0"/>
    <x v="1"/>
    <x v="0"/>
    <x v="0"/>
    <x v="99"/>
    <x v="366"/>
    <x v="0"/>
    <x v="341"/>
    <x v="57"/>
    <x v="0"/>
    <x v="0"/>
    <x v="0"/>
    <x v="0"/>
    <x v="0"/>
    <x v="4"/>
    <x v="0"/>
    <x v="0"/>
    <x v="0"/>
    <x v="0"/>
    <x v="0"/>
    <x v="0"/>
  </r>
  <r>
    <x v="462"/>
    <x v="0"/>
    <x v="20"/>
    <x v="0"/>
    <x v="1"/>
    <x v="0"/>
    <x v="0"/>
    <x v="99"/>
    <x v="367"/>
    <x v="0"/>
    <x v="342"/>
    <x v="57"/>
    <x v="0"/>
    <x v="0"/>
    <x v="0"/>
    <x v="0"/>
    <x v="0"/>
    <x v="4"/>
    <x v="0"/>
    <x v="0"/>
    <x v="0"/>
    <x v="0"/>
    <x v="0"/>
    <x v="0"/>
  </r>
  <r>
    <x v="463"/>
    <x v="0"/>
    <x v="20"/>
    <x v="0"/>
    <x v="1"/>
    <x v="0"/>
    <x v="0"/>
    <x v="99"/>
    <x v="368"/>
    <x v="0"/>
    <x v="343"/>
    <x v="57"/>
    <x v="0"/>
    <x v="0"/>
    <x v="0"/>
    <x v="0"/>
    <x v="0"/>
    <x v="4"/>
    <x v="0"/>
    <x v="0"/>
    <x v="0"/>
    <x v="0"/>
    <x v="0"/>
    <x v="0"/>
  </r>
  <r>
    <x v="464"/>
    <x v="0"/>
    <x v="20"/>
    <x v="0"/>
    <x v="1"/>
    <x v="0"/>
    <x v="0"/>
    <x v="96"/>
    <x v="369"/>
    <x v="0"/>
    <x v="344"/>
    <x v="60"/>
    <x v="0"/>
    <x v="0"/>
    <x v="0"/>
    <x v="0"/>
    <x v="0"/>
    <x v="0"/>
    <x v="0"/>
    <x v="0"/>
    <x v="0"/>
    <x v="0"/>
    <x v="0"/>
    <x v="0"/>
  </r>
  <r>
    <x v="465"/>
    <x v="0"/>
    <x v="20"/>
    <x v="0"/>
    <x v="1"/>
    <x v="0"/>
    <x v="0"/>
    <x v="96"/>
    <x v="370"/>
    <x v="0"/>
    <x v="345"/>
    <x v="57"/>
    <x v="0"/>
    <x v="0"/>
    <x v="0"/>
    <x v="0"/>
    <x v="0"/>
    <x v="4"/>
    <x v="0"/>
    <x v="0"/>
    <x v="0"/>
    <x v="0"/>
    <x v="0"/>
    <x v="0"/>
  </r>
  <r>
    <x v="466"/>
    <x v="0"/>
    <x v="20"/>
    <x v="0"/>
    <x v="1"/>
    <x v="0"/>
    <x v="0"/>
    <x v="96"/>
    <x v="371"/>
    <x v="0"/>
    <x v="346"/>
    <x v="36"/>
    <x v="0"/>
    <x v="0"/>
    <x v="0"/>
    <x v="0"/>
    <x v="0"/>
    <x v="4"/>
    <x v="0"/>
    <x v="0"/>
    <x v="0"/>
    <x v="0"/>
    <x v="0"/>
    <x v="0"/>
  </r>
  <r>
    <x v="467"/>
    <x v="0"/>
    <x v="20"/>
    <x v="0"/>
    <x v="1"/>
    <x v="0"/>
    <x v="0"/>
    <x v="97"/>
    <x v="372"/>
    <x v="0"/>
    <x v="347"/>
    <x v="36"/>
    <x v="0"/>
    <x v="0"/>
    <x v="0"/>
    <x v="0"/>
    <x v="0"/>
    <x v="4"/>
    <x v="0"/>
    <x v="0"/>
    <x v="0"/>
    <x v="0"/>
    <x v="0"/>
    <x v="0"/>
  </r>
  <r>
    <x v="468"/>
    <x v="0"/>
    <x v="20"/>
    <x v="0"/>
    <x v="1"/>
    <x v="0"/>
    <x v="0"/>
    <x v="97"/>
    <x v="373"/>
    <x v="0"/>
    <x v="348"/>
    <x v="36"/>
    <x v="0"/>
    <x v="0"/>
    <x v="0"/>
    <x v="0"/>
    <x v="0"/>
    <x v="4"/>
    <x v="0"/>
    <x v="0"/>
    <x v="0"/>
    <x v="0"/>
    <x v="0"/>
    <x v="0"/>
  </r>
  <r>
    <x v="469"/>
    <x v="0"/>
    <x v="20"/>
    <x v="0"/>
    <x v="1"/>
    <x v="0"/>
    <x v="0"/>
    <x v="97"/>
    <x v="374"/>
    <x v="0"/>
    <x v="349"/>
    <x v="36"/>
    <x v="0"/>
    <x v="0"/>
    <x v="0"/>
    <x v="0"/>
    <x v="0"/>
    <x v="4"/>
    <x v="0"/>
    <x v="0"/>
    <x v="0"/>
    <x v="0"/>
    <x v="0"/>
    <x v="0"/>
  </r>
  <r>
    <x v="470"/>
    <x v="0"/>
    <x v="20"/>
    <x v="0"/>
    <x v="1"/>
    <x v="0"/>
    <x v="0"/>
    <x v="100"/>
    <x v="375"/>
    <x v="0"/>
    <x v="350"/>
    <x v="61"/>
    <x v="0"/>
    <x v="0"/>
    <x v="0"/>
    <x v="0"/>
    <x v="0"/>
    <x v="4"/>
    <x v="0"/>
    <x v="0"/>
    <x v="0"/>
    <x v="0"/>
    <x v="0"/>
    <x v="0"/>
  </r>
  <r>
    <x v="471"/>
    <x v="0"/>
    <x v="20"/>
    <x v="0"/>
    <x v="1"/>
    <x v="0"/>
    <x v="0"/>
    <x v="101"/>
    <x v="376"/>
    <x v="0"/>
    <x v="351"/>
    <x v="36"/>
    <x v="0"/>
    <x v="0"/>
    <x v="0"/>
    <x v="0"/>
    <x v="0"/>
    <x v="4"/>
    <x v="0"/>
    <x v="0"/>
    <x v="0"/>
    <x v="0"/>
    <x v="0"/>
    <x v="0"/>
  </r>
  <r>
    <x v="472"/>
    <x v="0"/>
    <x v="20"/>
    <x v="0"/>
    <x v="1"/>
    <x v="0"/>
    <x v="0"/>
    <x v="102"/>
    <x v="377"/>
    <x v="0"/>
    <x v="352"/>
    <x v="36"/>
    <x v="0"/>
    <x v="0"/>
    <x v="0"/>
    <x v="0"/>
    <x v="0"/>
    <x v="4"/>
    <x v="0"/>
    <x v="0"/>
    <x v="0"/>
    <x v="0"/>
    <x v="0"/>
    <x v="0"/>
  </r>
  <r>
    <x v="473"/>
    <x v="0"/>
    <x v="20"/>
    <x v="0"/>
    <x v="1"/>
    <x v="0"/>
    <x v="0"/>
    <x v="102"/>
    <x v="378"/>
    <x v="0"/>
    <x v="353"/>
    <x v="36"/>
    <x v="0"/>
    <x v="0"/>
    <x v="0"/>
    <x v="0"/>
    <x v="0"/>
    <x v="4"/>
    <x v="0"/>
    <x v="0"/>
    <x v="0"/>
    <x v="0"/>
    <x v="0"/>
    <x v="0"/>
  </r>
  <r>
    <x v="474"/>
    <x v="0"/>
    <x v="20"/>
    <x v="0"/>
    <x v="1"/>
    <x v="0"/>
    <x v="0"/>
    <x v="102"/>
    <x v="379"/>
    <x v="0"/>
    <x v="354"/>
    <x v="36"/>
    <x v="0"/>
    <x v="0"/>
    <x v="0"/>
    <x v="0"/>
    <x v="0"/>
    <x v="4"/>
    <x v="0"/>
    <x v="0"/>
    <x v="0"/>
    <x v="0"/>
    <x v="0"/>
    <x v="0"/>
  </r>
  <r>
    <x v="475"/>
    <x v="0"/>
    <x v="20"/>
    <x v="0"/>
    <x v="1"/>
    <x v="0"/>
    <x v="0"/>
    <x v="102"/>
    <x v="380"/>
    <x v="0"/>
    <x v="355"/>
    <x v="36"/>
    <x v="0"/>
    <x v="0"/>
    <x v="0"/>
    <x v="0"/>
    <x v="0"/>
    <x v="4"/>
    <x v="0"/>
    <x v="0"/>
    <x v="0"/>
    <x v="0"/>
    <x v="0"/>
    <x v="0"/>
  </r>
  <r>
    <x v="476"/>
    <x v="0"/>
    <x v="20"/>
    <x v="0"/>
    <x v="1"/>
    <x v="0"/>
    <x v="0"/>
    <x v="102"/>
    <x v="381"/>
    <x v="0"/>
    <x v="356"/>
    <x v="36"/>
    <x v="0"/>
    <x v="0"/>
    <x v="0"/>
    <x v="0"/>
    <x v="0"/>
    <x v="4"/>
    <x v="0"/>
    <x v="0"/>
    <x v="0"/>
    <x v="0"/>
    <x v="0"/>
    <x v="0"/>
  </r>
  <r>
    <x v="477"/>
    <x v="0"/>
    <x v="20"/>
    <x v="0"/>
    <x v="1"/>
    <x v="0"/>
    <x v="0"/>
    <x v="103"/>
    <x v="382"/>
    <x v="0"/>
    <x v="357"/>
    <x v="62"/>
    <x v="0"/>
    <x v="0"/>
    <x v="0"/>
    <x v="0"/>
    <x v="0"/>
    <x v="4"/>
    <x v="0"/>
    <x v="0"/>
    <x v="0"/>
    <x v="0"/>
    <x v="0"/>
    <x v="0"/>
  </r>
  <r>
    <x v="478"/>
    <x v="0"/>
    <x v="20"/>
    <x v="0"/>
    <x v="1"/>
    <x v="2"/>
    <x v="0"/>
    <x v="104"/>
    <x v="383"/>
    <x v="0"/>
    <x v="358"/>
    <x v="63"/>
    <x v="0"/>
    <x v="0"/>
    <x v="1"/>
    <x v="0"/>
    <x v="1"/>
    <x v="0"/>
    <x v="0"/>
    <x v="0"/>
    <x v="0"/>
    <x v="0"/>
    <x v="0"/>
    <x v="0"/>
  </r>
  <r>
    <x v="479"/>
    <x v="0"/>
    <x v="20"/>
    <x v="0"/>
    <x v="1"/>
    <x v="0"/>
    <x v="0"/>
    <x v="104"/>
    <x v="384"/>
    <x v="0"/>
    <x v="359"/>
    <x v="36"/>
    <x v="0"/>
    <x v="0"/>
    <x v="0"/>
    <x v="0"/>
    <x v="0"/>
    <x v="4"/>
    <x v="0"/>
    <x v="0"/>
    <x v="0"/>
    <x v="0"/>
    <x v="0"/>
    <x v="0"/>
  </r>
  <r>
    <x v="480"/>
    <x v="0"/>
    <x v="20"/>
    <x v="0"/>
    <x v="1"/>
    <x v="0"/>
    <x v="0"/>
    <x v="105"/>
    <x v="385"/>
    <x v="0"/>
    <x v="360"/>
    <x v="36"/>
    <x v="0"/>
    <x v="0"/>
    <x v="0"/>
    <x v="0"/>
    <x v="0"/>
    <x v="4"/>
    <x v="0"/>
    <x v="0"/>
    <x v="0"/>
    <x v="0"/>
    <x v="0"/>
    <x v="0"/>
  </r>
  <r>
    <x v="481"/>
    <x v="0"/>
    <x v="20"/>
    <x v="0"/>
    <x v="1"/>
    <x v="0"/>
    <x v="0"/>
    <x v="106"/>
    <x v="386"/>
    <x v="0"/>
    <x v="361"/>
    <x v="36"/>
    <x v="0"/>
    <x v="0"/>
    <x v="0"/>
    <x v="0"/>
    <x v="0"/>
    <x v="4"/>
    <x v="0"/>
    <x v="0"/>
    <x v="0"/>
    <x v="0"/>
    <x v="0"/>
    <x v="0"/>
  </r>
  <r>
    <x v="482"/>
    <x v="0"/>
    <x v="20"/>
    <x v="0"/>
    <x v="1"/>
    <x v="0"/>
    <x v="0"/>
    <x v="98"/>
    <x v="387"/>
    <x v="0"/>
    <x v="362"/>
    <x v="36"/>
    <x v="0"/>
    <x v="0"/>
    <x v="0"/>
    <x v="0"/>
    <x v="0"/>
    <x v="4"/>
    <x v="0"/>
    <x v="0"/>
    <x v="0"/>
    <x v="0"/>
    <x v="0"/>
    <x v="0"/>
  </r>
  <r>
    <x v="483"/>
    <x v="0"/>
    <x v="20"/>
    <x v="0"/>
    <x v="1"/>
    <x v="0"/>
    <x v="0"/>
    <x v="98"/>
    <x v="388"/>
    <x v="0"/>
    <x v="363"/>
    <x v="36"/>
    <x v="0"/>
    <x v="0"/>
    <x v="0"/>
    <x v="0"/>
    <x v="0"/>
    <x v="4"/>
    <x v="0"/>
    <x v="0"/>
    <x v="0"/>
    <x v="0"/>
    <x v="0"/>
    <x v="0"/>
  </r>
  <r>
    <x v="484"/>
    <x v="0"/>
    <x v="20"/>
    <x v="0"/>
    <x v="1"/>
    <x v="0"/>
    <x v="0"/>
    <x v="107"/>
    <x v="389"/>
    <x v="0"/>
    <x v="364"/>
    <x v="36"/>
    <x v="0"/>
    <x v="0"/>
    <x v="0"/>
    <x v="0"/>
    <x v="0"/>
    <x v="4"/>
    <x v="0"/>
    <x v="0"/>
    <x v="0"/>
    <x v="0"/>
    <x v="0"/>
    <x v="0"/>
  </r>
  <r>
    <x v="485"/>
    <x v="0"/>
    <x v="20"/>
    <x v="0"/>
    <x v="1"/>
    <x v="0"/>
    <x v="0"/>
    <x v="108"/>
    <x v="390"/>
    <x v="0"/>
    <x v="365"/>
    <x v="36"/>
    <x v="0"/>
    <x v="0"/>
    <x v="0"/>
    <x v="0"/>
    <x v="0"/>
    <x v="4"/>
    <x v="0"/>
    <x v="0"/>
    <x v="0"/>
    <x v="0"/>
    <x v="0"/>
    <x v="0"/>
  </r>
  <r>
    <x v="486"/>
    <x v="0"/>
    <x v="20"/>
    <x v="0"/>
    <x v="1"/>
    <x v="0"/>
    <x v="0"/>
    <x v="108"/>
    <x v="391"/>
    <x v="0"/>
    <x v="366"/>
    <x v="36"/>
    <x v="0"/>
    <x v="0"/>
    <x v="0"/>
    <x v="0"/>
    <x v="0"/>
    <x v="4"/>
    <x v="0"/>
    <x v="0"/>
    <x v="0"/>
    <x v="0"/>
    <x v="0"/>
    <x v="0"/>
  </r>
  <r>
    <x v="487"/>
    <x v="0"/>
    <x v="20"/>
    <x v="0"/>
    <x v="1"/>
    <x v="0"/>
    <x v="0"/>
    <x v="0"/>
    <x v="392"/>
    <x v="0"/>
    <x v="367"/>
    <x v="64"/>
    <x v="0"/>
    <x v="0"/>
    <x v="1"/>
    <x v="0"/>
    <x v="1"/>
    <x v="2"/>
    <x v="0"/>
    <x v="0"/>
    <x v="0"/>
    <x v="0"/>
    <x v="0"/>
    <x v="0"/>
  </r>
  <r>
    <x v="488"/>
    <x v="0"/>
    <x v="20"/>
    <x v="0"/>
    <x v="1"/>
    <x v="0"/>
    <x v="0"/>
    <x v="0"/>
    <x v="393"/>
    <x v="0"/>
    <x v="368"/>
    <x v="36"/>
    <x v="0"/>
    <x v="0"/>
    <x v="0"/>
    <x v="0"/>
    <x v="0"/>
    <x v="4"/>
    <x v="0"/>
    <x v="0"/>
    <x v="0"/>
    <x v="0"/>
    <x v="0"/>
    <x v="0"/>
  </r>
  <r>
    <x v="489"/>
    <x v="0"/>
    <x v="20"/>
    <x v="0"/>
    <x v="1"/>
    <x v="0"/>
    <x v="0"/>
    <x v="0"/>
    <x v="394"/>
    <x v="0"/>
    <x v="369"/>
    <x v="36"/>
    <x v="0"/>
    <x v="0"/>
    <x v="0"/>
    <x v="0"/>
    <x v="0"/>
    <x v="4"/>
    <x v="0"/>
    <x v="0"/>
    <x v="0"/>
    <x v="0"/>
    <x v="0"/>
    <x v="0"/>
  </r>
  <r>
    <x v="490"/>
    <x v="0"/>
    <x v="20"/>
    <x v="0"/>
    <x v="1"/>
    <x v="0"/>
    <x v="0"/>
    <x v="0"/>
    <x v="395"/>
    <x v="0"/>
    <x v="370"/>
    <x v="36"/>
    <x v="0"/>
    <x v="0"/>
    <x v="0"/>
    <x v="0"/>
    <x v="0"/>
    <x v="4"/>
    <x v="0"/>
    <x v="0"/>
    <x v="0"/>
    <x v="0"/>
    <x v="0"/>
    <x v="0"/>
  </r>
  <r>
    <x v="491"/>
    <x v="0"/>
    <x v="20"/>
    <x v="0"/>
    <x v="1"/>
    <x v="0"/>
    <x v="0"/>
    <x v="0"/>
    <x v="396"/>
    <x v="0"/>
    <x v="371"/>
    <x v="36"/>
    <x v="0"/>
    <x v="0"/>
    <x v="0"/>
    <x v="0"/>
    <x v="0"/>
    <x v="4"/>
    <x v="0"/>
    <x v="0"/>
    <x v="0"/>
    <x v="0"/>
    <x v="0"/>
    <x v="0"/>
  </r>
  <r>
    <x v="492"/>
    <x v="0"/>
    <x v="20"/>
    <x v="0"/>
    <x v="1"/>
    <x v="0"/>
    <x v="0"/>
    <x v="0"/>
    <x v="394"/>
    <x v="0"/>
    <x v="369"/>
    <x v="36"/>
    <x v="0"/>
    <x v="0"/>
    <x v="0"/>
    <x v="0"/>
    <x v="0"/>
    <x v="4"/>
    <x v="0"/>
    <x v="0"/>
    <x v="0"/>
    <x v="0"/>
    <x v="0"/>
    <x v="0"/>
  </r>
  <r>
    <x v="493"/>
    <x v="0"/>
    <x v="20"/>
    <x v="0"/>
    <x v="1"/>
    <x v="0"/>
    <x v="0"/>
    <x v="0"/>
    <x v="397"/>
    <x v="0"/>
    <x v="372"/>
    <x v="36"/>
    <x v="0"/>
    <x v="0"/>
    <x v="0"/>
    <x v="0"/>
    <x v="0"/>
    <x v="4"/>
    <x v="0"/>
    <x v="0"/>
    <x v="0"/>
    <x v="0"/>
    <x v="0"/>
    <x v="0"/>
  </r>
  <r>
    <x v="494"/>
    <x v="0"/>
    <x v="20"/>
    <x v="0"/>
    <x v="1"/>
    <x v="0"/>
    <x v="0"/>
    <x v="0"/>
    <x v="394"/>
    <x v="0"/>
    <x v="369"/>
    <x v="36"/>
    <x v="0"/>
    <x v="0"/>
    <x v="0"/>
    <x v="0"/>
    <x v="0"/>
    <x v="4"/>
    <x v="0"/>
    <x v="0"/>
    <x v="0"/>
    <x v="0"/>
    <x v="0"/>
    <x v="0"/>
  </r>
  <r>
    <x v="495"/>
    <x v="0"/>
    <x v="20"/>
    <x v="0"/>
    <x v="1"/>
    <x v="0"/>
    <x v="0"/>
    <x v="0"/>
    <x v="398"/>
    <x v="0"/>
    <x v="373"/>
    <x v="36"/>
    <x v="0"/>
    <x v="0"/>
    <x v="0"/>
    <x v="0"/>
    <x v="0"/>
    <x v="4"/>
    <x v="0"/>
    <x v="0"/>
    <x v="0"/>
    <x v="0"/>
    <x v="0"/>
    <x v="0"/>
  </r>
  <r>
    <x v="496"/>
    <x v="0"/>
    <x v="20"/>
    <x v="0"/>
    <x v="1"/>
    <x v="0"/>
    <x v="0"/>
    <x v="0"/>
    <x v="399"/>
    <x v="0"/>
    <x v="374"/>
    <x v="36"/>
    <x v="0"/>
    <x v="0"/>
    <x v="0"/>
    <x v="0"/>
    <x v="0"/>
    <x v="4"/>
    <x v="0"/>
    <x v="0"/>
    <x v="0"/>
    <x v="0"/>
    <x v="0"/>
    <x v="0"/>
  </r>
  <r>
    <x v="497"/>
    <x v="0"/>
    <x v="20"/>
    <x v="0"/>
    <x v="1"/>
    <x v="0"/>
    <x v="0"/>
    <x v="0"/>
    <x v="394"/>
    <x v="0"/>
    <x v="369"/>
    <x v="36"/>
    <x v="0"/>
    <x v="0"/>
    <x v="0"/>
    <x v="0"/>
    <x v="0"/>
    <x v="4"/>
    <x v="0"/>
    <x v="0"/>
    <x v="0"/>
    <x v="0"/>
    <x v="0"/>
    <x v="0"/>
  </r>
  <r>
    <x v="498"/>
    <x v="0"/>
    <x v="20"/>
    <x v="0"/>
    <x v="1"/>
    <x v="0"/>
    <x v="0"/>
    <x v="0"/>
    <x v="400"/>
    <x v="0"/>
    <x v="375"/>
    <x v="36"/>
    <x v="0"/>
    <x v="0"/>
    <x v="0"/>
    <x v="0"/>
    <x v="0"/>
    <x v="4"/>
    <x v="0"/>
    <x v="0"/>
    <x v="0"/>
    <x v="0"/>
    <x v="0"/>
    <x v="0"/>
  </r>
  <r>
    <x v="499"/>
    <x v="0"/>
    <x v="20"/>
    <x v="0"/>
    <x v="1"/>
    <x v="0"/>
    <x v="0"/>
    <x v="0"/>
    <x v="401"/>
    <x v="0"/>
    <x v="376"/>
    <x v="36"/>
    <x v="0"/>
    <x v="0"/>
    <x v="0"/>
    <x v="0"/>
    <x v="0"/>
    <x v="4"/>
    <x v="0"/>
    <x v="0"/>
    <x v="0"/>
    <x v="0"/>
    <x v="0"/>
    <x v="0"/>
  </r>
  <r>
    <x v="500"/>
    <x v="0"/>
    <x v="20"/>
    <x v="0"/>
    <x v="1"/>
    <x v="0"/>
    <x v="0"/>
    <x v="0"/>
    <x v="394"/>
    <x v="0"/>
    <x v="369"/>
    <x v="36"/>
    <x v="0"/>
    <x v="0"/>
    <x v="0"/>
    <x v="0"/>
    <x v="0"/>
    <x v="4"/>
    <x v="0"/>
    <x v="0"/>
    <x v="0"/>
    <x v="0"/>
    <x v="0"/>
    <x v="0"/>
  </r>
  <r>
    <x v="501"/>
    <x v="0"/>
    <x v="20"/>
    <x v="0"/>
    <x v="1"/>
    <x v="0"/>
    <x v="0"/>
    <x v="0"/>
    <x v="402"/>
    <x v="0"/>
    <x v="377"/>
    <x v="36"/>
    <x v="0"/>
    <x v="0"/>
    <x v="0"/>
    <x v="0"/>
    <x v="0"/>
    <x v="4"/>
    <x v="0"/>
    <x v="0"/>
    <x v="0"/>
    <x v="0"/>
    <x v="0"/>
    <x v="0"/>
  </r>
  <r>
    <x v="502"/>
    <x v="0"/>
    <x v="20"/>
    <x v="0"/>
    <x v="1"/>
    <x v="0"/>
    <x v="0"/>
    <x v="109"/>
    <x v="403"/>
    <x v="0"/>
    <x v="378"/>
    <x v="36"/>
    <x v="0"/>
    <x v="0"/>
    <x v="0"/>
    <x v="0"/>
    <x v="0"/>
    <x v="4"/>
    <x v="0"/>
    <x v="0"/>
    <x v="0"/>
    <x v="0"/>
    <x v="0"/>
    <x v="0"/>
  </r>
  <r>
    <x v="503"/>
    <x v="0"/>
    <x v="20"/>
    <x v="0"/>
    <x v="1"/>
    <x v="0"/>
    <x v="0"/>
    <x v="109"/>
    <x v="404"/>
    <x v="0"/>
    <x v="379"/>
    <x v="36"/>
    <x v="0"/>
    <x v="0"/>
    <x v="0"/>
    <x v="0"/>
    <x v="0"/>
    <x v="4"/>
    <x v="0"/>
    <x v="0"/>
    <x v="0"/>
    <x v="0"/>
    <x v="0"/>
    <x v="0"/>
  </r>
  <r>
    <x v="504"/>
    <x v="0"/>
    <x v="20"/>
    <x v="0"/>
    <x v="1"/>
    <x v="0"/>
    <x v="0"/>
    <x v="110"/>
    <x v="405"/>
    <x v="0"/>
    <x v="380"/>
    <x v="36"/>
    <x v="0"/>
    <x v="0"/>
    <x v="0"/>
    <x v="0"/>
    <x v="0"/>
    <x v="4"/>
    <x v="0"/>
    <x v="0"/>
    <x v="0"/>
    <x v="0"/>
    <x v="0"/>
    <x v="0"/>
  </r>
  <r>
    <x v="505"/>
    <x v="0"/>
    <x v="20"/>
    <x v="0"/>
    <x v="1"/>
    <x v="0"/>
    <x v="0"/>
    <x v="110"/>
    <x v="406"/>
    <x v="0"/>
    <x v="381"/>
    <x v="36"/>
    <x v="0"/>
    <x v="0"/>
    <x v="0"/>
    <x v="0"/>
    <x v="0"/>
    <x v="4"/>
    <x v="0"/>
    <x v="0"/>
    <x v="0"/>
    <x v="0"/>
    <x v="0"/>
    <x v="0"/>
  </r>
  <r>
    <x v="506"/>
    <x v="0"/>
    <x v="20"/>
    <x v="0"/>
    <x v="1"/>
    <x v="0"/>
    <x v="0"/>
    <x v="0"/>
    <x v="407"/>
    <x v="0"/>
    <x v="382"/>
    <x v="36"/>
    <x v="0"/>
    <x v="0"/>
    <x v="0"/>
    <x v="0"/>
    <x v="0"/>
    <x v="4"/>
    <x v="0"/>
    <x v="0"/>
    <x v="0"/>
    <x v="0"/>
    <x v="0"/>
    <x v="0"/>
  </r>
  <r>
    <x v="507"/>
    <x v="0"/>
    <x v="20"/>
    <x v="0"/>
    <x v="1"/>
    <x v="0"/>
    <x v="0"/>
    <x v="0"/>
    <x v="408"/>
    <x v="0"/>
    <x v="383"/>
    <x v="36"/>
    <x v="0"/>
    <x v="0"/>
    <x v="0"/>
    <x v="0"/>
    <x v="0"/>
    <x v="4"/>
    <x v="0"/>
    <x v="0"/>
    <x v="0"/>
    <x v="0"/>
    <x v="0"/>
    <x v="0"/>
  </r>
  <r>
    <x v="508"/>
    <x v="0"/>
    <x v="20"/>
    <x v="0"/>
    <x v="1"/>
    <x v="0"/>
    <x v="0"/>
    <x v="0"/>
    <x v="409"/>
    <x v="0"/>
    <x v="384"/>
    <x v="36"/>
    <x v="0"/>
    <x v="0"/>
    <x v="0"/>
    <x v="0"/>
    <x v="0"/>
    <x v="4"/>
    <x v="0"/>
    <x v="0"/>
    <x v="0"/>
    <x v="0"/>
    <x v="0"/>
    <x v="0"/>
  </r>
  <r>
    <x v="509"/>
    <x v="0"/>
    <x v="20"/>
    <x v="0"/>
    <x v="1"/>
    <x v="0"/>
    <x v="0"/>
    <x v="0"/>
    <x v="410"/>
    <x v="0"/>
    <x v="385"/>
    <x v="36"/>
    <x v="0"/>
    <x v="0"/>
    <x v="0"/>
    <x v="0"/>
    <x v="0"/>
    <x v="4"/>
    <x v="0"/>
    <x v="0"/>
    <x v="0"/>
    <x v="0"/>
    <x v="0"/>
    <x v="0"/>
  </r>
  <r>
    <x v="510"/>
    <x v="0"/>
    <x v="20"/>
    <x v="0"/>
    <x v="1"/>
    <x v="0"/>
    <x v="0"/>
    <x v="0"/>
    <x v="411"/>
    <x v="0"/>
    <x v="386"/>
    <x v="36"/>
    <x v="0"/>
    <x v="0"/>
    <x v="0"/>
    <x v="0"/>
    <x v="0"/>
    <x v="4"/>
    <x v="0"/>
    <x v="0"/>
    <x v="0"/>
    <x v="0"/>
    <x v="0"/>
    <x v="0"/>
  </r>
  <r>
    <x v="511"/>
    <x v="0"/>
    <x v="20"/>
    <x v="0"/>
    <x v="1"/>
    <x v="0"/>
    <x v="0"/>
    <x v="66"/>
    <x v="412"/>
    <x v="0"/>
    <x v="387"/>
    <x v="36"/>
    <x v="0"/>
    <x v="0"/>
    <x v="0"/>
    <x v="0"/>
    <x v="0"/>
    <x v="4"/>
    <x v="0"/>
    <x v="0"/>
    <x v="0"/>
    <x v="0"/>
    <x v="0"/>
    <x v="0"/>
  </r>
  <r>
    <x v="512"/>
    <x v="0"/>
    <x v="20"/>
    <x v="0"/>
    <x v="1"/>
    <x v="0"/>
    <x v="0"/>
    <x v="111"/>
    <x v="413"/>
    <x v="0"/>
    <x v="388"/>
    <x v="36"/>
    <x v="0"/>
    <x v="0"/>
    <x v="0"/>
    <x v="0"/>
    <x v="0"/>
    <x v="4"/>
    <x v="0"/>
    <x v="0"/>
    <x v="0"/>
    <x v="0"/>
    <x v="0"/>
    <x v="0"/>
  </r>
  <r>
    <x v="513"/>
    <x v="0"/>
    <x v="21"/>
    <x v="0"/>
    <x v="3"/>
    <x v="0"/>
    <x v="0"/>
    <x v="111"/>
    <x v="413"/>
    <x v="0"/>
    <x v="388"/>
    <x v="36"/>
    <x v="0"/>
    <x v="0"/>
    <x v="0"/>
    <x v="0"/>
    <x v="0"/>
    <x v="4"/>
    <x v="0"/>
    <x v="0"/>
    <x v="0"/>
    <x v="0"/>
    <x v="0"/>
    <x v="0"/>
  </r>
  <r>
    <x v="514"/>
    <x v="0"/>
    <x v="20"/>
    <x v="0"/>
    <x v="1"/>
    <x v="0"/>
    <x v="0"/>
    <x v="112"/>
    <x v="414"/>
    <x v="0"/>
    <x v="389"/>
    <x v="36"/>
    <x v="0"/>
    <x v="0"/>
    <x v="0"/>
    <x v="0"/>
    <x v="0"/>
    <x v="4"/>
    <x v="0"/>
    <x v="0"/>
    <x v="0"/>
    <x v="0"/>
    <x v="0"/>
    <x v="0"/>
  </r>
  <r>
    <x v="515"/>
    <x v="0"/>
    <x v="20"/>
    <x v="0"/>
    <x v="1"/>
    <x v="0"/>
    <x v="0"/>
    <x v="113"/>
    <x v="415"/>
    <x v="0"/>
    <x v="390"/>
    <x v="65"/>
    <x v="0"/>
    <x v="3"/>
    <x v="4"/>
    <x v="0"/>
    <x v="4"/>
    <x v="0"/>
    <x v="0"/>
    <x v="0"/>
    <x v="0"/>
    <x v="0"/>
    <x v="0"/>
    <x v="0"/>
  </r>
  <r>
    <x v="516"/>
    <x v="0"/>
    <x v="20"/>
    <x v="0"/>
    <x v="1"/>
    <x v="2"/>
    <x v="0"/>
    <x v="113"/>
    <x v="416"/>
    <x v="0"/>
    <x v="391"/>
    <x v="66"/>
    <x v="0"/>
    <x v="0"/>
    <x v="1"/>
    <x v="0"/>
    <x v="1"/>
    <x v="2"/>
    <x v="0"/>
    <x v="0"/>
    <x v="0"/>
    <x v="0"/>
    <x v="0"/>
    <x v="0"/>
  </r>
  <r>
    <x v="517"/>
    <x v="0"/>
    <x v="20"/>
    <x v="0"/>
    <x v="1"/>
    <x v="0"/>
    <x v="0"/>
    <x v="113"/>
    <x v="417"/>
    <x v="0"/>
    <x v="392"/>
    <x v="36"/>
    <x v="0"/>
    <x v="0"/>
    <x v="0"/>
    <x v="0"/>
    <x v="0"/>
    <x v="4"/>
    <x v="0"/>
    <x v="0"/>
    <x v="0"/>
    <x v="0"/>
    <x v="0"/>
    <x v="0"/>
  </r>
  <r>
    <x v="518"/>
    <x v="0"/>
    <x v="20"/>
    <x v="0"/>
    <x v="1"/>
    <x v="0"/>
    <x v="0"/>
    <x v="0"/>
    <x v="418"/>
    <x v="0"/>
    <x v="393"/>
    <x v="36"/>
    <x v="0"/>
    <x v="0"/>
    <x v="0"/>
    <x v="0"/>
    <x v="0"/>
    <x v="4"/>
    <x v="0"/>
    <x v="0"/>
    <x v="0"/>
    <x v="0"/>
    <x v="0"/>
    <x v="0"/>
  </r>
  <r>
    <x v="519"/>
    <x v="0"/>
    <x v="20"/>
    <x v="0"/>
    <x v="1"/>
    <x v="0"/>
    <x v="0"/>
    <x v="0"/>
    <x v="419"/>
    <x v="0"/>
    <x v="394"/>
    <x v="36"/>
    <x v="0"/>
    <x v="0"/>
    <x v="0"/>
    <x v="0"/>
    <x v="0"/>
    <x v="4"/>
    <x v="0"/>
    <x v="0"/>
    <x v="0"/>
    <x v="0"/>
    <x v="0"/>
    <x v="0"/>
  </r>
  <r>
    <x v="520"/>
    <x v="0"/>
    <x v="20"/>
    <x v="0"/>
    <x v="1"/>
    <x v="0"/>
    <x v="0"/>
    <x v="0"/>
    <x v="420"/>
    <x v="0"/>
    <x v="395"/>
    <x v="67"/>
    <x v="0"/>
    <x v="0"/>
    <x v="0"/>
    <x v="0"/>
    <x v="0"/>
    <x v="4"/>
    <x v="0"/>
    <x v="0"/>
    <x v="0"/>
    <x v="0"/>
    <x v="0"/>
    <x v="0"/>
  </r>
  <r>
    <x v="521"/>
    <x v="0"/>
    <x v="20"/>
    <x v="0"/>
    <x v="1"/>
    <x v="0"/>
    <x v="0"/>
    <x v="0"/>
    <x v="421"/>
    <x v="0"/>
    <x v="396"/>
    <x v="36"/>
    <x v="0"/>
    <x v="0"/>
    <x v="0"/>
    <x v="0"/>
    <x v="0"/>
    <x v="4"/>
    <x v="0"/>
    <x v="0"/>
    <x v="0"/>
    <x v="0"/>
    <x v="0"/>
    <x v="0"/>
  </r>
  <r>
    <x v="522"/>
    <x v="0"/>
    <x v="15"/>
    <x v="0"/>
    <x v="5"/>
    <x v="0"/>
    <x v="0"/>
    <x v="0"/>
    <x v="422"/>
    <x v="0"/>
    <x v="397"/>
    <x v="68"/>
    <x v="0"/>
    <x v="0"/>
    <x v="0"/>
    <x v="0"/>
    <x v="0"/>
    <x v="4"/>
    <x v="0"/>
    <x v="0"/>
    <x v="0"/>
    <x v="0"/>
    <x v="0"/>
    <x v="0"/>
  </r>
  <r>
    <x v="523"/>
    <x v="0"/>
    <x v="15"/>
    <x v="0"/>
    <x v="5"/>
    <x v="0"/>
    <x v="0"/>
    <x v="0"/>
    <x v="423"/>
    <x v="0"/>
    <x v="398"/>
    <x v="69"/>
    <x v="0"/>
    <x v="0"/>
    <x v="0"/>
    <x v="0"/>
    <x v="0"/>
    <x v="1"/>
    <x v="0"/>
    <x v="0"/>
    <x v="0"/>
    <x v="0"/>
    <x v="0"/>
    <x v="0"/>
  </r>
  <r>
    <x v="524"/>
    <x v="0"/>
    <x v="15"/>
    <x v="0"/>
    <x v="5"/>
    <x v="0"/>
    <x v="0"/>
    <x v="114"/>
    <x v="424"/>
    <x v="0"/>
    <x v="399"/>
    <x v="35"/>
    <x v="0"/>
    <x v="2"/>
    <x v="0"/>
    <x v="0"/>
    <x v="0"/>
    <x v="4"/>
    <x v="0"/>
    <x v="0"/>
    <x v="0"/>
    <x v="0"/>
    <x v="0"/>
    <x v="0"/>
  </r>
  <r>
    <x v="525"/>
    <x v="0"/>
    <x v="15"/>
    <x v="0"/>
    <x v="5"/>
    <x v="0"/>
    <x v="0"/>
    <x v="0"/>
    <x v="425"/>
    <x v="0"/>
    <x v="400"/>
    <x v="35"/>
    <x v="0"/>
    <x v="2"/>
    <x v="0"/>
    <x v="0"/>
    <x v="0"/>
    <x v="2"/>
    <x v="0"/>
    <x v="0"/>
    <x v="0"/>
    <x v="0"/>
    <x v="0"/>
    <x v="0"/>
  </r>
  <r>
    <x v="526"/>
    <x v="0"/>
    <x v="15"/>
    <x v="0"/>
    <x v="0"/>
    <x v="0"/>
    <x v="0"/>
    <x v="0"/>
    <x v="426"/>
    <x v="0"/>
    <x v="401"/>
    <x v="70"/>
    <x v="0"/>
    <x v="2"/>
    <x v="1"/>
    <x v="0"/>
    <x v="1"/>
    <x v="1"/>
    <x v="0"/>
    <x v="0"/>
    <x v="0"/>
    <x v="0"/>
    <x v="0"/>
    <x v="0"/>
  </r>
  <r>
    <x v="527"/>
    <x v="0"/>
    <x v="15"/>
    <x v="0"/>
    <x v="5"/>
    <x v="0"/>
    <x v="0"/>
    <x v="0"/>
    <x v="427"/>
    <x v="0"/>
    <x v="402"/>
    <x v="25"/>
    <x v="0"/>
    <x v="2"/>
    <x v="0"/>
    <x v="0"/>
    <x v="0"/>
    <x v="4"/>
    <x v="0"/>
    <x v="0"/>
    <x v="0"/>
    <x v="0"/>
    <x v="0"/>
    <x v="0"/>
  </r>
  <r>
    <x v="528"/>
    <x v="0"/>
    <x v="15"/>
    <x v="0"/>
    <x v="0"/>
    <x v="3"/>
    <x v="0"/>
    <x v="0"/>
    <x v="428"/>
    <x v="0"/>
    <x v="403"/>
    <x v="25"/>
    <x v="0"/>
    <x v="2"/>
    <x v="0"/>
    <x v="0"/>
    <x v="0"/>
    <x v="4"/>
    <x v="0"/>
    <x v="0"/>
    <x v="0"/>
    <x v="0"/>
    <x v="0"/>
    <x v="0"/>
  </r>
  <r>
    <x v="529"/>
    <x v="0"/>
    <x v="15"/>
    <x v="0"/>
    <x v="5"/>
    <x v="1"/>
    <x v="0"/>
    <x v="115"/>
    <x v="429"/>
    <x v="0"/>
    <x v="404"/>
    <x v="71"/>
    <x v="0"/>
    <x v="2"/>
    <x v="1"/>
    <x v="0"/>
    <x v="1"/>
    <x v="0"/>
    <x v="0"/>
    <x v="0"/>
    <x v="0"/>
    <x v="0"/>
    <x v="0"/>
    <x v="0"/>
  </r>
  <r>
    <x v="530"/>
    <x v="0"/>
    <x v="15"/>
    <x v="0"/>
    <x v="5"/>
    <x v="1"/>
    <x v="0"/>
    <x v="0"/>
    <x v="430"/>
    <x v="0"/>
    <x v="405"/>
    <x v="25"/>
    <x v="0"/>
    <x v="2"/>
    <x v="0"/>
    <x v="0"/>
    <x v="0"/>
    <x v="4"/>
    <x v="0"/>
    <x v="0"/>
    <x v="0"/>
    <x v="0"/>
    <x v="0"/>
    <x v="0"/>
  </r>
  <r>
    <x v="531"/>
    <x v="0"/>
    <x v="15"/>
    <x v="0"/>
    <x v="5"/>
    <x v="1"/>
    <x v="0"/>
    <x v="0"/>
    <x v="431"/>
    <x v="0"/>
    <x v="406"/>
    <x v="36"/>
    <x v="0"/>
    <x v="0"/>
    <x v="0"/>
    <x v="0"/>
    <x v="0"/>
    <x v="4"/>
    <x v="0"/>
    <x v="0"/>
    <x v="0"/>
    <x v="0"/>
    <x v="0"/>
    <x v="0"/>
  </r>
  <r>
    <x v="532"/>
    <x v="0"/>
    <x v="15"/>
    <x v="0"/>
    <x v="5"/>
    <x v="0"/>
    <x v="0"/>
    <x v="0"/>
    <x v="432"/>
    <x v="0"/>
    <x v="407"/>
    <x v="36"/>
    <x v="0"/>
    <x v="0"/>
    <x v="0"/>
    <x v="0"/>
    <x v="0"/>
    <x v="4"/>
    <x v="0"/>
    <x v="0"/>
    <x v="0"/>
    <x v="0"/>
    <x v="0"/>
    <x v="0"/>
  </r>
  <r>
    <x v="533"/>
    <x v="0"/>
    <x v="15"/>
    <x v="0"/>
    <x v="5"/>
    <x v="3"/>
    <x v="0"/>
    <x v="0"/>
    <x v="433"/>
    <x v="0"/>
    <x v="408"/>
    <x v="36"/>
    <x v="0"/>
    <x v="0"/>
    <x v="0"/>
    <x v="0"/>
    <x v="0"/>
    <x v="4"/>
    <x v="0"/>
    <x v="0"/>
    <x v="0"/>
    <x v="0"/>
    <x v="0"/>
    <x v="0"/>
  </r>
  <r>
    <x v="534"/>
    <x v="0"/>
    <x v="15"/>
    <x v="0"/>
    <x v="5"/>
    <x v="3"/>
    <x v="0"/>
    <x v="0"/>
    <x v="434"/>
    <x v="0"/>
    <x v="409"/>
    <x v="25"/>
    <x v="0"/>
    <x v="2"/>
    <x v="2"/>
    <x v="0"/>
    <x v="2"/>
    <x v="4"/>
    <x v="0"/>
    <x v="0"/>
    <x v="0"/>
    <x v="0"/>
    <x v="0"/>
    <x v="0"/>
  </r>
  <r>
    <x v="535"/>
    <x v="0"/>
    <x v="15"/>
    <x v="0"/>
    <x v="5"/>
    <x v="3"/>
    <x v="0"/>
    <x v="0"/>
    <x v="435"/>
    <x v="0"/>
    <x v="410"/>
    <x v="25"/>
    <x v="0"/>
    <x v="2"/>
    <x v="0"/>
    <x v="0"/>
    <x v="0"/>
    <x v="4"/>
    <x v="0"/>
    <x v="0"/>
    <x v="0"/>
    <x v="0"/>
    <x v="0"/>
    <x v="0"/>
  </r>
  <r>
    <x v="536"/>
    <x v="0"/>
    <x v="15"/>
    <x v="0"/>
    <x v="5"/>
    <x v="3"/>
    <x v="0"/>
    <x v="0"/>
    <x v="436"/>
    <x v="0"/>
    <x v="411"/>
    <x v="25"/>
    <x v="0"/>
    <x v="2"/>
    <x v="0"/>
    <x v="0"/>
    <x v="0"/>
    <x v="4"/>
    <x v="0"/>
    <x v="0"/>
    <x v="0"/>
    <x v="0"/>
    <x v="0"/>
    <x v="0"/>
  </r>
  <r>
    <x v="537"/>
    <x v="0"/>
    <x v="15"/>
    <x v="0"/>
    <x v="5"/>
    <x v="0"/>
    <x v="0"/>
    <x v="0"/>
    <x v="437"/>
    <x v="0"/>
    <x v="412"/>
    <x v="25"/>
    <x v="0"/>
    <x v="2"/>
    <x v="0"/>
    <x v="0"/>
    <x v="0"/>
    <x v="4"/>
    <x v="0"/>
    <x v="0"/>
    <x v="0"/>
    <x v="0"/>
    <x v="0"/>
    <x v="0"/>
  </r>
  <r>
    <x v="538"/>
    <x v="0"/>
    <x v="15"/>
    <x v="0"/>
    <x v="5"/>
    <x v="0"/>
    <x v="0"/>
    <x v="0"/>
    <x v="438"/>
    <x v="0"/>
    <x v="413"/>
    <x v="25"/>
    <x v="0"/>
    <x v="2"/>
    <x v="0"/>
    <x v="0"/>
    <x v="0"/>
    <x v="4"/>
    <x v="0"/>
    <x v="0"/>
    <x v="0"/>
    <x v="0"/>
    <x v="0"/>
    <x v="0"/>
  </r>
  <r>
    <x v="539"/>
    <x v="0"/>
    <x v="15"/>
    <x v="0"/>
    <x v="5"/>
    <x v="0"/>
    <x v="0"/>
    <x v="0"/>
    <x v="439"/>
    <x v="0"/>
    <x v="414"/>
    <x v="25"/>
    <x v="0"/>
    <x v="2"/>
    <x v="0"/>
    <x v="0"/>
    <x v="0"/>
    <x v="4"/>
    <x v="0"/>
    <x v="0"/>
    <x v="0"/>
    <x v="0"/>
    <x v="0"/>
    <x v="0"/>
  </r>
  <r>
    <x v="540"/>
    <x v="0"/>
    <x v="15"/>
    <x v="0"/>
    <x v="5"/>
    <x v="0"/>
    <x v="0"/>
    <x v="0"/>
    <x v="440"/>
    <x v="0"/>
    <x v="415"/>
    <x v="25"/>
    <x v="0"/>
    <x v="2"/>
    <x v="0"/>
    <x v="0"/>
    <x v="0"/>
    <x v="4"/>
    <x v="0"/>
    <x v="0"/>
    <x v="0"/>
    <x v="0"/>
    <x v="0"/>
    <x v="0"/>
  </r>
  <r>
    <x v="541"/>
    <x v="0"/>
    <x v="21"/>
    <x v="0"/>
    <x v="3"/>
    <x v="0"/>
    <x v="0"/>
    <x v="0"/>
    <x v="441"/>
    <x v="0"/>
    <x v="416"/>
    <x v="25"/>
    <x v="0"/>
    <x v="2"/>
    <x v="0"/>
    <x v="0"/>
    <x v="0"/>
    <x v="4"/>
    <x v="0"/>
    <x v="0"/>
    <x v="0"/>
    <x v="0"/>
    <x v="0"/>
    <x v="0"/>
  </r>
  <r>
    <x v="542"/>
    <x v="0"/>
    <x v="21"/>
    <x v="0"/>
    <x v="3"/>
    <x v="0"/>
    <x v="0"/>
    <x v="0"/>
    <x v="442"/>
    <x v="0"/>
    <x v="417"/>
    <x v="25"/>
    <x v="0"/>
    <x v="2"/>
    <x v="0"/>
    <x v="0"/>
    <x v="0"/>
    <x v="4"/>
    <x v="0"/>
    <x v="0"/>
    <x v="0"/>
    <x v="0"/>
    <x v="0"/>
    <x v="0"/>
  </r>
  <r>
    <x v="543"/>
    <x v="0"/>
    <x v="21"/>
    <x v="0"/>
    <x v="3"/>
    <x v="0"/>
    <x v="0"/>
    <x v="0"/>
    <x v="443"/>
    <x v="0"/>
    <x v="418"/>
    <x v="25"/>
    <x v="0"/>
    <x v="2"/>
    <x v="2"/>
    <x v="0"/>
    <x v="2"/>
    <x v="4"/>
    <x v="0"/>
    <x v="0"/>
    <x v="0"/>
    <x v="0"/>
    <x v="0"/>
    <x v="0"/>
  </r>
  <r>
    <x v="544"/>
    <x v="0"/>
    <x v="21"/>
    <x v="0"/>
    <x v="3"/>
    <x v="0"/>
    <x v="0"/>
    <x v="0"/>
    <x v="444"/>
    <x v="0"/>
    <x v="419"/>
    <x v="72"/>
    <x v="0"/>
    <x v="2"/>
    <x v="2"/>
    <x v="0"/>
    <x v="2"/>
    <x v="4"/>
    <x v="0"/>
    <x v="0"/>
    <x v="0"/>
    <x v="0"/>
    <x v="0"/>
    <x v="0"/>
  </r>
  <r>
    <x v="545"/>
    <x v="0"/>
    <x v="21"/>
    <x v="0"/>
    <x v="3"/>
    <x v="0"/>
    <x v="0"/>
    <x v="62"/>
    <x v="445"/>
    <x v="0"/>
    <x v="420"/>
    <x v="25"/>
    <x v="0"/>
    <x v="2"/>
    <x v="2"/>
    <x v="0"/>
    <x v="2"/>
    <x v="4"/>
    <x v="0"/>
    <x v="0"/>
    <x v="0"/>
    <x v="0"/>
    <x v="0"/>
    <x v="0"/>
  </r>
  <r>
    <x v="546"/>
    <x v="0"/>
    <x v="21"/>
    <x v="0"/>
    <x v="3"/>
    <x v="0"/>
    <x v="0"/>
    <x v="62"/>
    <x v="446"/>
    <x v="0"/>
    <x v="421"/>
    <x v="73"/>
    <x v="0"/>
    <x v="2"/>
    <x v="2"/>
    <x v="0"/>
    <x v="2"/>
    <x v="4"/>
    <x v="0"/>
    <x v="0"/>
    <x v="0"/>
    <x v="0"/>
    <x v="0"/>
    <x v="0"/>
  </r>
  <r>
    <x v="547"/>
    <x v="0"/>
    <x v="21"/>
    <x v="0"/>
    <x v="3"/>
    <x v="0"/>
    <x v="0"/>
    <x v="82"/>
    <x v="447"/>
    <x v="0"/>
    <x v="422"/>
    <x v="73"/>
    <x v="0"/>
    <x v="2"/>
    <x v="2"/>
    <x v="0"/>
    <x v="2"/>
    <x v="4"/>
    <x v="0"/>
    <x v="0"/>
    <x v="0"/>
    <x v="0"/>
    <x v="0"/>
    <x v="0"/>
  </r>
  <r>
    <x v="548"/>
    <x v="0"/>
    <x v="21"/>
    <x v="0"/>
    <x v="3"/>
    <x v="0"/>
    <x v="0"/>
    <x v="82"/>
    <x v="448"/>
    <x v="0"/>
    <x v="423"/>
    <x v="73"/>
    <x v="0"/>
    <x v="2"/>
    <x v="2"/>
    <x v="0"/>
    <x v="2"/>
    <x v="4"/>
    <x v="0"/>
    <x v="0"/>
    <x v="0"/>
    <x v="0"/>
    <x v="0"/>
    <x v="0"/>
  </r>
  <r>
    <x v="549"/>
    <x v="0"/>
    <x v="21"/>
    <x v="0"/>
    <x v="3"/>
    <x v="0"/>
    <x v="0"/>
    <x v="2"/>
    <x v="449"/>
    <x v="0"/>
    <x v="339"/>
    <x v="25"/>
    <x v="0"/>
    <x v="2"/>
    <x v="2"/>
    <x v="0"/>
    <x v="2"/>
    <x v="4"/>
    <x v="0"/>
    <x v="0"/>
    <x v="0"/>
    <x v="0"/>
    <x v="0"/>
    <x v="0"/>
  </r>
  <r>
    <x v="550"/>
    <x v="0"/>
    <x v="21"/>
    <x v="0"/>
    <x v="3"/>
    <x v="0"/>
    <x v="0"/>
    <x v="2"/>
    <x v="450"/>
    <x v="0"/>
    <x v="424"/>
    <x v="25"/>
    <x v="0"/>
    <x v="2"/>
    <x v="2"/>
    <x v="0"/>
    <x v="2"/>
    <x v="4"/>
    <x v="0"/>
    <x v="0"/>
    <x v="0"/>
    <x v="0"/>
    <x v="0"/>
    <x v="0"/>
  </r>
  <r>
    <x v="551"/>
    <x v="0"/>
    <x v="21"/>
    <x v="0"/>
    <x v="3"/>
    <x v="0"/>
    <x v="0"/>
    <x v="80"/>
    <x v="451"/>
    <x v="0"/>
    <x v="425"/>
    <x v="25"/>
    <x v="0"/>
    <x v="2"/>
    <x v="2"/>
    <x v="0"/>
    <x v="2"/>
    <x v="4"/>
    <x v="0"/>
    <x v="0"/>
    <x v="0"/>
    <x v="0"/>
    <x v="0"/>
    <x v="0"/>
  </r>
  <r>
    <x v="552"/>
    <x v="0"/>
    <x v="21"/>
    <x v="0"/>
    <x v="3"/>
    <x v="0"/>
    <x v="0"/>
    <x v="80"/>
    <x v="452"/>
    <x v="0"/>
    <x v="426"/>
    <x v="25"/>
    <x v="0"/>
    <x v="2"/>
    <x v="2"/>
    <x v="0"/>
    <x v="2"/>
    <x v="4"/>
    <x v="0"/>
    <x v="0"/>
    <x v="0"/>
    <x v="0"/>
    <x v="0"/>
    <x v="0"/>
  </r>
  <r>
    <x v="553"/>
    <x v="0"/>
    <x v="21"/>
    <x v="0"/>
    <x v="3"/>
    <x v="0"/>
    <x v="0"/>
    <x v="99"/>
    <x v="453"/>
    <x v="0"/>
    <x v="427"/>
    <x v="25"/>
    <x v="0"/>
    <x v="2"/>
    <x v="2"/>
    <x v="0"/>
    <x v="2"/>
    <x v="4"/>
    <x v="0"/>
    <x v="0"/>
    <x v="0"/>
    <x v="0"/>
    <x v="0"/>
    <x v="0"/>
  </r>
  <r>
    <x v="554"/>
    <x v="0"/>
    <x v="21"/>
    <x v="0"/>
    <x v="3"/>
    <x v="0"/>
    <x v="0"/>
    <x v="96"/>
    <x v="454"/>
    <x v="0"/>
    <x v="428"/>
    <x v="25"/>
    <x v="0"/>
    <x v="2"/>
    <x v="2"/>
    <x v="0"/>
    <x v="2"/>
    <x v="4"/>
    <x v="0"/>
    <x v="0"/>
    <x v="0"/>
    <x v="0"/>
    <x v="0"/>
    <x v="0"/>
  </r>
  <r>
    <x v="555"/>
    <x v="0"/>
    <x v="21"/>
    <x v="0"/>
    <x v="3"/>
    <x v="0"/>
    <x v="0"/>
    <x v="96"/>
    <x v="370"/>
    <x v="0"/>
    <x v="345"/>
    <x v="25"/>
    <x v="0"/>
    <x v="2"/>
    <x v="2"/>
    <x v="0"/>
    <x v="2"/>
    <x v="4"/>
    <x v="0"/>
    <x v="0"/>
    <x v="0"/>
    <x v="0"/>
    <x v="0"/>
    <x v="0"/>
  </r>
  <r>
    <x v="556"/>
    <x v="0"/>
    <x v="21"/>
    <x v="0"/>
    <x v="3"/>
    <x v="0"/>
    <x v="0"/>
    <x v="96"/>
    <x v="371"/>
    <x v="0"/>
    <x v="346"/>
    <x v="25"/>
    <x v="0"/>
    <x v="2"/>
    <x v="2"/>
    <x v="0"/>
    <x v="2"/>
    <x v="4"/>
    <x v="0"/>
    <x v="0"/>
    <x v="0"/>
    <x v="0"/>
    <x v="0"/>
    <x v="0"/>
  </r>
  <r>
    <x v="557"/>
    <x v="0"/>
    <x v="21"/>
    <x v="0"/>
    <x v="3"/>
    <x v="0"/>
    <x v="0"/>
    <x v="97"/>
    <x v="455"/>
    <x v="0"/>
    <x v="429"/>
    <x v="25"/>
    <x v="0"/>
    <x v="2"/>
    <x v="2"/>
    <x v="0"/>
    <x v="2"/>
    <x v="4"/>
    <x v="0"/>
    <x v="0"/>
    <x v="0"/>
    <x v="0"/>
    <x v="0"/>
    <x v="0"/>
  </r>
  <r>
    <x v="558"/>
    <x v="0"/>
    <x v="21"/>
    <x v="0"/>
    <x v="3"/>
    <x v="0"/>
    <x v="0"/>
    <x v="97"/>
    <x v="374"/>
    <x v="0"/>
    <x v="349"/>
    <x v="25"/>
    <x v="0"/>
    <x v="2"/>
    <x v="2"/>
    <x v="0"/>
    <x v="2"/>
    <x v="4"/>
    <x v="0"/>
    <x v="0"/>
    <x v="0"/>
    <x v="0"/>
    <x v="0"/>
    <x v="0"/>
  </r>
  <r>
    <x v="559"/>
    <x v="0"/>
    <x v="21"/>
    <x v="0"/>
    <x v="3"/>
    <x v="0"/>
    <x v="0"/>
    <x v="100"/>
    <x v="456"/>
    <x v="0"/>
    <x v="430"/>
    <x v="25"/>
    <x v="0"/>
    <x v="2"/>
    <x v="2"/>
    <x v="0"/>
    <x v="2"/>
    <x v="4"/>
    <x v="0"/>
    <x v="0"/>
    <x v="0"/>
    <x v="0"/>
    <x v="0"/>
    <x v="0"/>
  </r>
  <r>
    <x v="560"/>
    <x v="0"/>
    <x v="21"/>
    <x v="0"/>
    <x v="3"/>
    <x v="0"/>
    <x v="0"/>
    <x v="101"/>
    <x v="457"/>
    <x v="0"/>
    <x v="431"/>
    <x v="25"/>
    <x v="0"/>
    <x v="2"/>
    <x v="2"/>
    <x v="0"/>
    <x v="2"/>
    <x v="4"/>
    <x v="0"/>
    <x v="0"/>
    <x v="0"/>
    <x v="0"/>
    <x v="0"/>
    <x v="0"/>
  </r>
  <r>
    <x v="561"/>
    <x v="0"/>
    <x v="21"/>
    <x v="0"/>
    <x v="3"/>
    <x v="0"/>
    <x v="0"/>
    <x v="102"/>
    <x v="458"/>
    <x v="0"/>
    <x v="432"/>
    <x v="25"/>
    <x v="0"/>
    <x v="2"/>
    <x v="2"/>
    <x v="0"/>
    <x v="2"/>
    <x v="4"/>
    <x v="0"/>
    <x v="0"/>
    <x v="0"/>
    <x v="0"/>
    <x v="0"/>
    <x v="0"/>
  </r>
  <r>
    <x v="562"/>
    <x v="0"/>
    <x v="21"/>
    <x v="0"/>
    <x v="3"/>
    <x v="0"/>
    <x v="0"/>
    <x v="102"/>
    <x v="378"/>
    <x v="0"/>
    <x v="353"/>
    <x v="25"/>
    <x v="0"/>
    <x v="2"/>
    <x v="2"/>
    <x v="0"/>
    <x v="2"/>
    <x v="4"/>
    <x v="0"/>
    <x v="0"/>
    <x v="0"/>
    <x v="0"/>
    <x v="0"/>
    <x v="0"/>
  </r>
  <r>
    <x v="563"/>
    <x v="0"/>
    <x v="21"/>
    <x v="0"/>
    <x v="3"/>
    <x v="0"/>
    <x v="0"/>
    <x v="102"/>
    <x v="379"/>
    <x v="0"/>
    <x v="354"/>
    <x v="25"/>
    <x v="0"/>
    <x v="2"/>
    <x v="2"/>
    <x v="0"/>
    <x v="2"/>
    <x v="4"/>
    <x v="0"/>
    <x v="0"/>
    <x v="0"/>
    <x v="0"/>
    <x v="0"/>
    <x v="0"/>
  </r>
  <r>
    <x v="564"/>
    <x v="0"/>
    <x v="21"/>
    <x v="0"/>
    <x v="3"/>
    <x v="0"/>
    <x v="0"/>
    <x v="102"/>
    <x v="380"/>
    <x v="0"/>
    <x v="355"/>
    <x v="25"/>
    <x v="0"/>
    <x v="2"/>
    <x v="2"/>
    <x v="0"/>
    <x v="2"/>
    <x v="4"/>
    <x v="0"/>
    <x v="0"/>
    <x v="0"/>
    <x v="0"/>
    <x v="0"/>
    <x v="0"/>
  </r>
  <r>
    <x v="565"/>
    <x v="0"/>
    <x v="21"/>
    <x v="0"/>
    <x v="3"/>
    <x v="0"/>
    <x v="0"/>
    <x v="102"/>
    <x v="381"/>
    <x v="0"/>
    <x v="356"/>
    <x v="25"/>
    <x v="0"/>
    <x v="2"/>
    <x v="2"/>
    <x v="0"/>
    <x v="2"/>
    <x v="4"/>
    <x v="0"/>
    <x v="0"/>
    <x v="0"/>
    <x v="0"/>
    <x v="0"/>
    <x v="0"/>
  </r>
  <r>
    <x v="566"/>
    <x v="0"/>
    <x v="21"/>
    <x v="0"/>
    <x v="3"/>
    <x v="0"/>
    <x v="0"/>
    <x v="104"/>
    <x v="459"/>
    <x v="0"/>
    <x v="433"/>
    <x v="25"/>
    <x v="0"/>
    <x v="2"/>
    <x v="2"/>
    <x v="0"/>
    <x v="2"/>
    <x v="4"/>
    <x v="0"/>
    <x v="0"/>
    <x v="0"/>
    <x v="0"/>
    <x v="0"/>
    <x v="0"/>
  </r>
  <r>
    <x v="567"/>
    <x v="0"/>
    <x v="21"/>
    <x v="0"/>
    <x v="3"/>
    <x v="0"/>
    <x v="0"/>
    <x v="104"/>
    <x v="384"/>
    <x v="0"/>
    <x v="359"/>
    <x v="25"/>
    <x v="0"/>
    <x v="2"/>
    <x v="2"/>
    <x v="0"/>
    <x v="2"/>
    <x v="4"/>
    <x v="0"/>
    <x v="0"/>
    <x v="0"/>
    <x v="0"/>
    <x v="0"/>
    <x v="0"/>
  </r>
  <r>
    <x v="568"/>
    <x v="0"/>
    <x v="21"/>
    <x v="0"/>
    <x v="3"/>
    <x v="0"/>
    <x v="0"/>
    <x v="105"/>
    <x v="460"/>
    <x v="0"/>
    <x v="434"/>
    <x v="25"/>
    <x v="0"/>
    <x v="2"/>
    <x v="2"/>
    <x v="0"/>
    <x v="2"/>
    <x v="4"/>
    <x v="0"/>
    <x v="0"/>
    <x v="0"/>
    <x v="0"/>
    <x v="0"/>
    <x v="0"/>
  </r>
  <r>
    <x v="569"/>
    <x v="0"/>
    <x v="21"/>
    <x v="0"/>
    <x v="3"/>
    <x v="0"/>
    <x v="0"/>
    <x v="105"/>
    <x v="385"/>
    <x v="0"/>
    <x v="360"/>
    <x v="25"/>
    <x v="0"/>
    <x v="2"/>
    <x v="2"/>
    <x v="0"/>
    <x v="2"/>
    <x v="4"/>
    <x v="0"/>
    <x v="0"/>
    <x v="0"/>
    <x v="0"/>
    <x v="0"/>
    <x v="0"/>
  </r>
  <r>
    <x v="570"/>
    <x v="0"/>
    <x v="21"/>
    <x v="0"/>
    <x v="3"/>
    <x v="0"/>
    <x v="0"/>
    <x v="106"/>
    <x v="386"/>
    <x v="0"/>
    <x v="435"/>
    <x v="25"/>
    <x v="0"/>
    <x v="2"/>
    <x v="2"/>
    <x v="0"/>
    <x v="2"/>
    <x v="4"/>
    <x v="0"/>
    <x v="0"/>
    <x v="0"/>
    <x v="0"/>
    <x v="0"/>
    <x v="0"/>
  </r>
  <r>
    <x v="571"/>
    <x v="0"/>
    <x v="21"/>
    <x v="0"/>
    <x v="3"/>
    <x v="0"/>
    <x v="0"/>
    <x v="106"/>
    <x v="461"/>
    <x v="0"/>
    <x v="436"/>
    <x v="25"/>
    <x v="0"/>
    <x v="2"/>
    <x v="2"/>
    <x v="0"/>
    <x v="2"/>
    <x v="4"/>
    <x v="0"/>
    <x v="0"/>
    <x v="0"/>
    <x v="0"/>
    <x v="0"/>
    <x v="0"/>
  </r>
  <r>
    <x v="572"/>
    <x v="0"/>
    <x v="21"/>
    <x v="0"/>
    <x v="3"/>
    <x v="0"/>
    <x v="0"/>
    <x v="106"/>
    <x v="462"/>
    <x v="0"/>
    <x v="437"/>
    <x v="25"/>
    <x v="0"/>
    <x v="2"/>
    <x v="2"/>
    <x v="0"/>
    <x v="2"/>
    <x v="4"/>
    <x v="0"/>
    <x v="0"/>
    <x v="0"/>
    <x v="0"/>
    <x v="0"/>
    <x v="0"/>
  </r>
  <r>
    <x v="573"/>
    <x v="0"/>
    <x v="21"/>
    <x v="0"/>
    <x v="3"/>
    <x v="0"/>
    <x v="0"/>
    <x v="107"/>
    <x v="463"/>
    <x v="0"/>
    <x v="438"/>
    <x v="25"/>
    <x v="0"/>
    <x v="2"/>
    <x v="2"/>
    <x v="0"/>
    <x v="2"/>
    <x v="4"/>
    <x v="0"/>
    <x v="0"/>
    <x v="0"/>
    <x v="0"/>
    <x v="0"/>
    <x v="0"/>
  </r>
  <r>
    <x v="574"/>
    <x v="0"/>
    <x v="21"/>
    <x v="0"/>
    <x v="3"/>
    <x v="0"/>
    <x v="0"/>
    <x v="107"/>
    <x v="464"/>
    <x v="0"/>
    <x v="439"/>
    <x v="25"/>
    <x v="0"/>
    <x v="2"/>
    <x v="2"/>
    <x v="0"/>
    <x v="2"/>
    <x v="4"/>
    <x v="0"/>
    <x v="0"/>
    <x v="0"/>
    <x v="0"/>
    <x v="0"/>
    <x v="0"/>
  </r>
  <r>
    <x v="575"/>
    <x v="0"/>
    <x v="21"/>
    <x v="0"/>
    <x v="3"/>
    <x v="0"/>
    <x v="0"/>
    <x v="107"/>
    <x v="465"/>
    <x v="0"/>
    <x v="440"/>
    <x v="74"/>
    <x v="0"/>
    <x v="2"/>
    <x v="2"/>
    <x v="0"/>
    <x v="2"/>
    <x v="0"/>
    <x v="0"/>
    <x v="0"/>
    <x v="0"/>
    <x v="0"/>
    <x v="0"/>
    <x v="0"/>
  </r>
  <r>
    <x v="576"/>
    <x v="0"/>
    <x v="21"/>
    <x v="0"/>
    <x v="3"/>
    <x v="0"/>
    <x v="0"/>
    <x v="107"/>
    <x v="466"/>
    <x v="0"/>
    <x v="441"/>
    <x v="25"/>
    <x v="0"/>
    <x v="2"/>
    <x v="2"/>
    <x v="0"/>
    <x v="2"/>
    <x v="4"/>
    <x v="0"/>
    <x v="0"/>
    <x v="0"/>
    <x v="0"/>
    <x v="0"/>
    <x v="0"/>
  </r>
  <r>
    <x v="577"/>
    <x v="0"/>
    <x v="21"/>
    <x v="0"/>
    <x v="3"/>
    <x v="0"/>
    <x v="0"/>
    <x v="108"/>
    <x v="390"/>
    <x v="0"/>
    <x v="365"/>
    <x v="75"/>
    <x v="0"/>
    <x v="2"/>
    <x v="2"/>
    <x v="0"/>
    <x v="2"/>
    <x v="0"/>
    <x v="0"/>
    <x v="0"/>
    <x v="0"/>
    <x v="0"/>
    <x v="0"/>
    <x v="0"/>
  </r>
  <r>
    <x v="578"/>
    <x v="0"/>
    <x v="21"/>
    <x v="0"/>
    <x v="3"/>
    <x v="0"/>
    <x v="0"/>
    <x v="108"/>
    <x v="467"/>
    <x v="0"/>
    <x v="442"/>
    <x v="75"/>
    <x v="0"/>
    <x v="2"/>
    <x v="2"/>
    <x v="0"/>
    <x v="2"/>
    <x v="0"/>
    <x v="0"/>
    <x v="0"/>
    <x v="0"/>
    <x v="0"/>
    <x v="0"/>
    <x v="0"/>
  </r>
  <r>
    <x v="579"/>
    <x v="0"/>
    <x v="21"/>
    <x v="0"/>
    <x v="3"/>
    <x v="0"/>
    <x v="0"/>
    <x v="0"/>
    <x v="392"/>
    <x v="0"/>
    <x v="367"/>
    <x v="75"/>
    <x v="0"/>
    <x v="2"/>
    <x v="2"/>
    <x v="0"/>
    <x v="2"/>
    <x v="0"/>
    <x v="0"/>
    <x v="0"/>
    <x v="0"/>
    <x v="0"/>
    <x v="0"/>
    <x v="0"/>
  </r>
  <r>
    <x v="580"/>
    <x v="0"/>
    <x v="21"/>
    <x v="0"/>
    <x v="3"/>
    <x v="0"/>
    <x v="0"/>
    <x v="0"/>
    <x v="393"/>
    <x v="0"/>
    <x v="368"/>
    <x v="75"/>
    <x v="0"/>
    <x v="2"/>
    <x v="2"/>
    <x v="0"/>
    <x v="2"/>
    <x v="0"/>
    <x v="0"/>
    <x v="0"/>
    <x v="0"/>
    <x v="0"/>
    <x v="0"/>
    <x v="0"/>
  </r>
  <r>
    <x v="581"/>
    <x v="0"/>
    <x v="21"/>
    <x v="0"/>
    <x v="3"/>
    <x v="0"/>
    <x v="0"/>
    <x v="0"/>
    <x v="394"/>
    <x v="0"/>
    <x v="369"/>
    <x v="75"/>
    <x v="0"/>
    <x v="2"/>
    <x v="2"/>
    <x v="0"/>
    <x v="2"/>
    <x v="0"/>
    <x v="0"/>
    <x v="0"/>
    <x v="0"/>
    <x v="0"/>
    <x v="0"/>
    <x v="0"/>
  </r>
  <r>
    <x v="582"/>
    <x v="0"/>
    <x v="21"/>
    <x v="0"/>
    <x v="3"/>
    <x v="0"/>
    <x v="0"/>
    <x v="0"/>
    <x v="395"/>
    <x v="0"/>
    <x v="370"/>
    <x v="75"/>
    <x v="0"/>
    <x v="2"/>
    <x v="2"/>
    <x v="0"/>
    <x v="2"/>
    <x v="0"/>
    <x v="0"/>
    <x v="0"/>
    <x v="0"/>
    <x v="0"/>
    <x v="0"/>
    <x v="0"/>
  </r>
  <r>
    <x v="583"/>
    <x v="0"/>
    <x v="21"/>
    <x v="0"/>
    <x v="3"/>
    <x v="0"/>
    <x v="0"/>
    <x v="0"/>
    <x v="396"/>
    <x v="0"/>
    <x v="371"/>
    <x v="75"/>
    <x v="0"/>
    <x v="2"/>
    <x v="2"/>
    <x v="0"/>
    <x v="2"/>
    <x v="0"/>
    <x v="0"/>
    <x v="0"/>
    <x v="0"/>
    <x v="0"/>
    <x v="0"/>
    <x v="0"/>
  </r>
  <r>
    <x v="584"/>
    <x v="0"/>
    <x v="21"/>
    <x v="0"/>
    <x v="3"/>
    <x v="0"/>
    <x v="0"/>
    <x v="0"/>
    <x v="394"/>
    <x v="0"/>
    <x v="369"/>
    <x v="75"/>
    <x v="0"/>
    <x v="2"/>
    <x v="2"/>
    <x v="0"/>
    <x v="2"/>
    <x v="0"/>
    <x v="0"/>
    <x v="0"/>
    <x v="0"/>
    <x v="0"/>
    <x v="0"/>
    <x v="0"/>
  </r>
  <r>
    <x v="585"/>
    <x v="0"/>
    <x v="21"/>
    <x v="0"/>
    <x v="3"/>
    <x v="0"/>
    <x v="0"/>
    <x v="0"/>
    <x v="468"/>
    <x v="0"/>
    <x v="443"/>
    <x v="75"/>
    <x v="0"/>
    <x v="2"/>
    <x v="2"/>
    <x v="0"/>
    <x v="2"/>
    <x v="0"/>
    <x v="0"/>
    <x v="0"/>
    <x v="0"/>
    <x v="0"/>
    <x v="0"/>
    <x v="0"/>
  </r>
  <r>
    <x v="586"/>
    <x v="0"/>
    <x v="21"/>
    <x v="0"/>
    <x v="3"/>
    <x v="0"/>
    <x v="0"/>
    <x v="0"/>
    <x v="394"/>
    <x v="0"/>
    <x v="369"/>
    <x v="75"/>
    <x v="0"/>
    <x v="2"/>
    <x v="2"/>
    <x v="0"/>
    <x v="2"/>
    <x v="0"/>
    <x v="0"/>
    <x v="0"/>
    <x v="0"/>
    <x v="0"/>
    <x v="0"/>
    <x v="0"/>
  </r>
  <r>
    <x v="587"/>
    <x v="0"/>
    <x v="21"/>
    <x v="0"/>
    <x v="3"/>
    <x v="0"/>
    <x v="0"/>
    <x v="0"/>
    <x v="469"/>
    <x v="0"/>
    <x v="444"/>
    <x v="75"/>
    <x v="0"/>
    <x v="2"/>
    <x v="2"/>
    <x v="0"/>
    <x v="2"/>
    <x v="0"/>
    <x v="0"/>
    <x v="0"/>
    <x v="0"/>
    <x v="0"/>
    <x v="0"/>
    <x v="0"/>
  </r>
  <r>
    <x v="588"/>
    <x v="0"/>
    <x v="21"/>
    <x v="0"/>
    <x v="3"/>
    <x v="0"/>
    <x v="0"/>
    <x v="0"/>
    <x v="470"/>
    <x v="0"/>
    <x v="445"/>
    <x v="75"/>
    <x v="0"/>
    <x v="2"/>
    <x v="2"/>
    <x v="0"/>
    <x v="2"/>
    <x v="0"/>
    <x v="0"/>
    <x v="0"/>
    <x v="0"/>
    <x v="0"/>
    <x v="0"/>
    <x v="0"/>
  </r>
  <r>
    <x v="589"/>
    <x v="0"/>
    <x v="21"/>
    <x v="0"/>
    <x v="3"/>
    <x v="0"/>
    <x v="0"/>
    <x v="0"/>
    <x v="394"/>
    <x v="0"/>
    <x v="369"/>
    <x v="75"/>
    <x v="0"/>
    <x v="2"/>
    <x v="2"/>
    <x v="0"/>
    <x v="2"/>
    <x v="0"/>
    <x v="0"/>
    <x v="0"/>
    <x v="0"/>
    <x v="0"/>
    <x v="0"/>
    <x v="0"/>
  </r>
  <r>
    <x v="590"/>
    <x v="0"/>
    <x v="21"/>
    <x v="0"/>
    <x v="3"/>
    <x v="0"/>
    <x v="0"/>
    <x v="0"/>
    <x v="471"/>
    <x v="0"/>
    <x v="446"/>
    <x v="75"/>
    <x v="0"/>
    <x v="2"/>
    <x v="2"/>
    <x v="0"/>
    <x v="2"/>
    <x v="0"/>
    <x v="0"/>
    <x v="0"/>
    <x v="0"/>
    <x v="0"/>
    <x v="0"/>
    <x v="0"/>
  </r>
  <r>
    <x v="591"/>
    <x v="0"/>
    <x v="21"/>
    <x v="0"/>
    <x v="3"/>
    <x v="0"/>
    <x v="0"/>
    <x v="0"/>
    <x v="472"/>
    <x v="0"/>
    <x v="447"/>
    <x v="75"/>
    <x v="0"/>
    <x v="2"/>
    <x v="2"/>
    <x v="0"/>
    <x v="2"/>
    <x v="0"/>
    <x v="0"/>
    <x v="0"/>
    <x v="0"/>
    <x v="0"/>
    <x v="0"/>
    <x v="0"/>
  </r>
  <r>
    <x v="592"/>
    <x v="0"/>
    <x v="21"/>
    <x v="0"/>
    <x v="3"/>
    <x v="0"/>
    <x v="0"/>
    <x v="0"/>
    <x v="394"/>
    <x v="0"/>
    <x v="369"/>
    <x v="75"/>
    <x v="0"/>
    <x v="2"/>
    <x v="2"/>
    <x v="0"/>
    <x v="2"/>
    <x v="0"/>
    <x v="0"/>
    <x v="0"/>
    <x v="0"/>
    <x v="0"/>
    <x v="0"/>
    <x v="0"/>
  </r>
  <r>
    <x v="593"/>
    <x v="0"/>
    <x v="21"/>
    <x v="0"/>
    <x v="3"/>
    <x v="0"/>
    <x v="0"/>
    <x v="0"/>
    <x v="402"/>
    <x v="0"/>
    <x v="377"/>
    <x v="75"/>
    <x v="0"/>
    <x v="2"/>
    <x v="2"/>
    <x v="0"/>
    <x v="2"/>
    <x v="0"/>
    <x v="0"/>
    <x v="0"/>
    <x v="0"/>
    <x v="0"/>
    <x v="0"/>
    <x v="0"/>
  </r>
  <r>
    <x v="594"/>
    <x v="0"/>
    <x v="21"/>
    <x v="0"/>
    <x v="3"/>
    <x v="0"/>
    <x v="0"/>
    <x v="0"/>
    <x v="473"/>
    <x v="0"/>
    <x v="378"/>
    <x v="25"/>
    <x v="0"/>
    <x v="2"/>
    <x v="2"/>
    <x v="0"/>
    <x v="2"/>
    <x v="4"/>
    <x v="0"/>
    <x v="0"/>
    <x v="0"/>
    <x v="0"/>
    <x v="0"/>
    <x v="0"/>
  </r>
  <r>
    <x v="595"/>
    <x v="0"/>
    <x v="21"/>
    <x v="0"/>
    <x v="3"/>
    <x v="0"/>
    <x v="0"/>
    <x v="0"/>
    <x v="404"/>
    <x v="0"/>
    <x v="379"/>
    <x v="25"/>
    <x v="0"/>
    <x v="2"/>
    <x v="2"/>
    <x v="0"/>
    <x v="2"/>
    <x v="4"/>
    <x v="0"/>
    <x v="0"/>
    <x v="0"/>
    <x v="0"/>
    <x v="0"/>
    <x v="0"/>
  </r>
  <r>
    <x v="596"/>
    <x v="0"/>
    <x v="21"/>
    <x v="0"/>
    <x v="3"/>
    <x v="0"/>
    <x v="0"/>
    <x v="0"/>
    <x v="407"/>
    <x v="0"/>
    <x v="382"/>
    <x v="25"/>
    <x v="0"/>
    <x v="2"/>
    <x v="2"/>
    <x v="0"/>
    <x v="2"/>
    <x v="4"/>
    <x v="0"/>
    <x v="0"/>
    <x v="0"/>
    <x v="0"/>
    <x v="0"/>
    <x v="0"/>
  </r>
  <r>
    <x v="597"/>
    <x v="0"/>
    <x v="21"/>
    <x v="0"/>
    <x v="3"/>
    <x v="0"/>
    <x v="0"/>
    <x v="0"/>
    <x v="408"/>
    <x v="0"/>
    <x v="383"/>
    <x v="25"/>
    <x v="0"/>
    <x v="2"/>
    <x v="2"/>
    <x v="0"/>
    <x v="2"/>
    <x v="4"/>
    <x v="0"/>
    <x v="0"/>
    <x v="0"/>
    <x v="0"/>
    <x v="0"/>
    <x v="0"/>
  </r>
  <r>
    <x v="598"/>
    <x v="0"/>
    <x v="21"/>
    <x v="0"/>
    <x v="3"/>
    <x v="0"/>
    <x v="0"/>
    <x v="0"/>
    <x v="409"/>
    <x v="0"/>
    <x v="384"/>
    <x v="25"/>
    <x v="0"/>
    <x v="2"/>
    <x v="2"/>
    <x v="0"/>
    <x v="2"/>
    <x v="4"/>
    <x v="0"/>
    <x v="0"/>
    <x v="0"/>
    <x v="0"/>
    <x v="0"/>
    <x v="0"/>
  </r>
  <r>
    <x v="599"/>
    <x v="0"/>
    <x v="21"/>
    <x v="0"/>
    <x v="3"/>
    <x v="0"/>
    <x v="0"/>
    <x v="0"/>
    <x v="474"/>
    <x v="0"/>
    <x v="448"/>
    <x v="25"/>
    <x v="0"/>
    <x v="2"/>
    <x v="2"/>
    <x v="0"/>
    <x v="2"/>
    <x v="4"/>
    <x v="0"/>
    <x v="0"/>
    <x v="0"/>
    <x v="0"/>
    <x v="0"/>
    <x v="0"/>
  </r>
  <r>
    <x v="600"/>
    <x v="0"/>
    <x v="21"/>
    <x v="0"/>
    <x v="3"/>
    <x v="0"/>
    <x v="0"/>
    <x v="0"/>
    <x v="475"/>
    <x v="0"/>
    <x v="449"/>
    <x v="25"/>
    <x v="0"/>
    <x v="2"/>
    <x v="2"/>
    <x v="0"/>
    <x v="2"/>
    <x v="4"/>
    <x v="0"/>
    <x v="0"/>
    <x v="0"/>
    <x v="0"/>
    <x v="0"/>
    <x v="0"/>
  </r>
  <r>
    <x v="601"/>
    <x v="0"/>
    <x v="21"/>
    <x v="0"/>
    <x v="3"/>
    <x v="0"/>
    <x v="0"/>
    <x v="0"/>
    <x v="411"/>
    <x v="0"/>
    <x v="386"/>
    <x v="25"/>
    <x v="0"/>
    <x v="2"/>
    <x v="2"/>
    <x v="0"/>
    <x v="2"/>
    <x v="4"/>
    <x v="0"/>
    <x v="0"/>
    <x v="0"/>
    <x v="0"/>
    <x v="0"/>
    <x v="0"/>
  </r>
  <r>
    <x v="602"/>
    <x v="0"/>
    <x v="21"/>
    <x v="0"/>
    <x v="3"/>
    <x v="0"/>
    <x v="0"/>
    <x v="66"/>
    <x v="476"/>
    <x v="0"/>
    <x v="450"/>
    <x v="25"/>
    <x v="0"/>
    <x v="2"/>
    <x v="2"/>
    <x v="0"/>
    <x v="2"/>
    <x v="4"/>
    <x v="0"/>
    <x v="0"/>
    <x v="0"/>
    <x v="0"/>
    <x v="0"/>
    <x v="0"/>
  </r>
  <r>
    <x v="603"/>
    <x v="0"/>
    <x v="21"/>
    <x v="0"/>
    <x v="3"/>
    <x v="0"/>
    <x v="0"/>
    <x v="116"/>
    <x v="476"/>
    <x v="0"/>
    <x v="450"/>
    <x v="36"/>
    <x v="0"/>
    <x v="0"/>
    <x v="2"/>
    <x v="0"/>
    <x v="2"/>
    <x v="4"/>
    <x v="0"/>
    <x v="0"/>
    <x v="0"/>
    <x v="0"/>
    <x v="0"/>
    <x v="0"/>
  </r>
  <r>
    <x v="604"/>
    <x v="0"/>
    <x v="21"/>
    <x v="0"/>
    <x v="3"/>
    <x v="0"/>
    <x v="0"/>
    <x v="117"/>
    <x v="476"/>
    <x v="0"/>
    <x v="450"/>
    <x v="36"/>
    <x v="0"/>
    <x v="0"/>
    <x v="2"/>
    <x v="0"/>
    <x v="2"/>
    <x v="4"/>
    <x v="0"/>
    <x v="0"/>
    <x v="0"/>
    <x v="0"/>
    <x v="0"/>
    <x v="0"/>
  </r>
  <r>
    <x v="605"/>
    <x v="0"/>
    <x v="21"/>
    <x v="0"/>
    <x v="3"/>
    <x v="0"/>
    <x v="0"/>
    <x v="111"/>
    <x v="477"/>
    <x v="0"/>
    <x v="451"/>
    <x v="36"/>
    <x v="0"/>
    <x v="0"/>
    <x v="2"/>
    <x v="0"/>
    <x v="2"/>
    <x v="4"/>
    <x v="0"/>
    <x v="0"/>
    <x v="0"/>
    <x v="0"/>
    <x v="0"/>
    <x v="0"/>
  </r>
  <r>
    <x v="606"/>
    <x v="0"/>
    <x v="21"/>
    <x v="0"/>
    <x v="3"/>
    <x v="0"/>
    <x v="0"/>
    <x v="111"/>
    <x v="478"/>
    <x v="0"/>
    <x v="452"/>
    <x v="76"/>
    <x v="0"/>
    <x v="1"/>
    <x v="2"/>
    <x v="0"/>
    <x v="2"/>
    <x v="2"/>
    <x v="0"/>
    <x v="0"/>
    <x v="0"/>
    <x v="0"/>
    <x v="0"/>
    <x v="0"/>
  </r>
  <r>
    <x v="607"/>
    <x v="0"/>
    <x v="21"/>
    <x v="0"/>
    <x v="3"/>
    <x v="0"/>
    <x v="0"/>
    <x v="37"/>
    <x v="479"/>
    <x v="0"/>
    <x v="453"/>
    <x v="73"/>
    <x v="0"/>
    <x v="2"/>
    <x v="2"/>
    <x v="0"/>
    <x v="2"/>
    <x v="4"/>
    <x v="0"/>
    <x v="0"/>
    <x v="0"/>
    <x v="0"/>
    <x v="0"/>
    <x v="0"/>
  </r>
  <r>
    <x v="608"/>
    <x v="0"/>
    <x v="21"/>
    <x v="0"/>
    <x v="3"/>
    <x v="0"/>
    <x v="0"/>
    <x v="37"/>
    <x v="418"/>
    <x v="0"/>
    <x v="454"/>
    <x v="73"/>
    <x v="0"/>
    <x v="2"/>
    <x v="2"/>
    <x v="0"/>
    <x v="2"/>
    <x v="4"/>
    <x v="0"/>
    <x v="0"/>
    <x v="0"/>
    <x v="0"/>
    <x v="0"/>
    <x v="0"/>
  </r>
  <r>
    <x v="609"/>
    <x v="0"/>
    <x v="21"/>
    <x v="0"/>
    <x v="3"/>
    <x v="0"/>
    <x v="0"/>
    <x v="37"/>
    <x v="480"/>
    <x v="0"/>
    <x v="455"/>
    <x v="73"/>
    <x v="0"/>
    <x v="2"/>
    <x v="2"/>
    <x v="0"/>
    <x v="2"/>
    <x v="4"/>
    <x v="0"/>
    <x v="0"/>
    <x v="0"/>
    <x v="0"/>
    <x v="0"/>
    <x v="0"/>
  </r>
  <r>
    <x v="610"/>
    <x v="0"/>
    <x v="21"/>
    <x v="0"/>
    <x v="3"/>
    <x v="0"/>
    <x v="0"/>
    <x v="0"/>
    <x v="481"/>
    <x v="0"/>
    <x v="456"/>
    <x v="77"/>
    <x v="0"/>
    <x v="2"/>
    <x v="0"/>
    <x v="0"/>
    <x v="0"/>
    <x v="4"/>
    <x v="0"/>
    <x v="0"/>
    <x v="0"/>
    <x v="0"/>
    <x v="0"/>
    <x v="0"/>
  </r>
  <r>
    <x v="611"/>
    <x v="0"/>
    <x v="21"/>
    <x v="0"/>
    <x v="3"/>
    <x v="0"/>
    <x v="0"/>
    <x v="0"/>
    <x v="482"/>
    <x v="0"/>
    <x v="457"/>
    <x v="77"/>
    <x v="0"/>
    <x v="2"/>
    <x v="0"/>
    <x v="0"/>
    <x v="0"/>
    <x v="4"/>
    <x v="0"/>
    <x v="0"/>
    <x v="0"/>
    <x v="0"/>
    <x v="0"/>
    <x v="0"/>
  </r>
  <r>
    <x v="612"/>
    <x v="0"/>
    <x v="21"/>
    <x v="0"/>
    <x v="3"/>
    <x v="0"/>
    <x v="0"/>
    <x v="0"/>
    <x v="483"/>
    <x v="0"/>
    <x v="458"/>
    <x v="77"/>
    <x v="0"/>
    <x v="2"/>
    <x v="2"/>
    <x v="0"/>
    <x v="2"/>
    <x v="4"/>
    <x v="0"/>
    <x v="0"/>
    <x v="0"/>
    <x v="0"/>
    <x v="0"/>
    <x v="0"/>
  </r>
  <r>
    <x v="613"/>
    <x v="0"/>
    <x v="21"/>
    <x v="0"/>
    <x v="3"/>
    <x v="0"/>
    <x v="0"/>
    <x v="0"/>
    <x v="484"/>
    <x v="0"/>
    <x v="459"/>
    <x v="77"/>
    <x v="0"/>
    <x v="2"/>
    <x v="2"/>
    <x v="0"/>
    <x v="2"/>
    <x v="4"/>
    <x v="0"/>
    <x v="0"/>
    <x v="0"/>
    <x v="0"/>
    <x v="0"/>
    <x v="0"/>
  </r>
  <r>
    <x v="614"/>
    <x v="0"/>
    <x v="21"/>
    <x v="0"/>
    <x v="3"/>
    <x v="3"/>
    <x v="0"/>
    <x v="0"/>
    <x v="485"/>
    <x v="0"/>
    <x v="460"/>
    <x v="77"/>
    <x v="0"/>
    <x v="2"/>
    <x v="2"/>
    <x v="0"/>
    <x v="2"/>
    <x v="4"/>
    <x v="0"/>
    <x v="0"/>
    <x v="0"/>
    <x v="0"/>
    <x v="0"/>
    <x v="0"/>
  </r>
  <r>
    <x v="615"/>
    <x v="0"/>
    <x v="21"/>
    <x v="0"/>
    <x v="3"/>
    <x v="3"/>
    <x v="0"/>
    <x v="0"/>
    <x v="486"/>
    <x v="0"/>
    <x v="461"/>
    <x v="77"/>
    <x v="0"/>
    <x v="2"/>
    <x v="2"/>
    <x v="0"/>
    <x v="2"/>
    <x v="4"/>
    <x v="0"/>
    <x v="0"/>
    <x v="0"/>
    <x v="0"/>
    <x v="0"/>
    <x v="0"/>
  </r>
  <r>
    <x v="616"/>
    <x v="0"/>
    <x v="21"/>
    <x v="0"/>
    <x v="3"/>
    <x v="3"/>
    <x v="0"/>
    <x v="0"/>
    <x v="487"/>
    <x v="0"/>
    <x v="462"/>
    <x v="77"/>
    <x v="0"/>
    <x v="2"/>
    <x v="2"/>
    <x v="0"/>
    <x v="2"/>
    <x v="4"/>
    <x v="0"/>
    <x v="0"/>
    <x v="0"/>
    <x v="0"/>
    <x v="0"/>
    <x v="0"/>
  </r>
  <r>
    <x v="617"/>
    <x v="0"/>
    <x v="21"/>
    <x v="0"/>
    <x v="3"/>
    <x v="0"/>
    <x v="0"/>
    <x v="0"/>
    <x v="488"/>
    <x v="0"/>
    <x v="463"/>
    <x v="77"/>
    <x v="0"/>
    <x v="2"/>
    <x v="2"/>
    <x v="0"/>
    <x v="2"/>
    <x v="4"/>
    <x v="0"/>
    <x v="0"/>
    <x v="0"/>
    <x v="0"/>
    <x v="0"/>
    <x v="0"/>
  </r>
  <r>
    <x v="618"/>
    <x v="0"/>
    <x v="21"/>
    <x v="0"/>
    <x v="3"/>
    <x v="0"/>
    <x v="0"/>
    <x v="0"/>
    <x v="489"/>
    <x v="0"/>
    <x v="464"/>
    <x v="77"/>
    <x v="0"/>
    <x v="2"/>
    <x v="0"/>
    <x v="0"/>
    <x v="0"/>
    <x v="4"/>
    <x v="0"/>
    <x v="0"/>
    <x v="0"/>
    <x v="0"/>
    <x v="0"/>
    <x v="0"/>
  </r>
  <r>
    <x v="619"/>
    <x v="0"/>
    <x v="21"/>
    <x v="0"/>
    <x v="3"/>
    <x v="0"/>
    <x v="0"/>
    <x v="0"/>
    <x v="490"/>
    <x v="0"/>
    <x v="465"/>
    <x v="77"/>
    <x v="0"/>
    <x v="2"/>
    <x v="0"/>
    <x v="0"/>
    <x v="0"/>
    <x v="4"/>
    <x v="0"/>
    <x v="0"/>
    <x v="0"/>
    <x v="0"/>
    <x v="0"/>
    <x v="0"/>
  </r>
  <r>
    <x v="620"/>
    <x v="0"/>
    <x v="21"/>
    <x v="0"/>
    <x v="3"/>
    <x v="0"/>
    <x v="0"/>
    <x v="0"/>
    <x v="491"/>
    <x v="0"/>
    <x v="466"/>
    <x v="78"/>
    <x v="0"/>
    <x v="2"/>
    <x v="1"/>
    <x v="0"/>
    <x v="1"/>
    <x v="0"/>
    <x v="0"/>
    <x v="0"/>
    <x v="0"/>
    <x v="0"/>
    <x v="0"/>
    <x v="0"/>
  </r>
  <r>
    <x v="621"/>
    <x v="0"/>
    <x v="21"/>
    <x v="0"/>
    <x v="3"/>
    <x v="0"/>
    <x v="0"/>
    <x v="0"/>
    <x v="419"/>
    <x v="0"/>
    <x v="394"/>
    <x v="25"/>
    <x v="0"/>
    <x v="2"/>
    <x v="2"/>
    <x v="0"/>
    <x v="2"/>
    <x v="4"/>
    <x v="0"/>
    <x v="0"/>
    <x v="0"/>
    <x v="0"/>
    <x v="0"/>
    <x v="0"/>
  </r>
  <r>
    <x v="622"/>
    <x v="0"/>
    <x v="21"/>
    <x v="0"/>
    <x v="3"/>
    <x v="0"/>
    <x v="0"/>
    <x v="0"/>
    <x v="492"/>
    <x v="0"/>
    <x v="467"/>
    <x v="25"/>
    <x v="0"/>
    <x v="2"/>
    <x v="2"/>
    <x v="0"/>
    <x v="2"/>
    <x v="4"/>
    <x v="0"/>
    <x v="0"/>
    <x v="0"/>
    <x v="0"/>
    <x v="0"/>
    <x v="0"/>
  </r>
  <r>
    <x v="623"/>
    <x v="0"/>
    <x v="21"/>
    <x v="0"/>
    <x v="3"/>
    <x v="0"/>
    <x v="0"/>
    <x v="0"/>
    <x v="493"/>
    <x v="0"/>
    <x v="468"/>
    <x v="25"/>
    <x v="0"/>
    <x v="2"/>
    <x v="2"/>
    <x v="0"/>
    <x v="2"/>
    <x v="4"/>
    <x v="0"/>
    <x v="0"/>
    <x v="0"/>
    <x v="0"/>
    <x v="0"/>
    <x v="0"/>
  </r>
  <r>
    <x v="624"/>
    <x v="0"/>
    <x v="21"/>
    <x v="0"/>
    <x v="3"/>
    <x v="0"/>
    <x v="0"/>
    <x v="0"/>
    <x v="494"/>
    <x v="0"/>
    <x v="469"/>
    <x v="25"/>
    <x v="0"/>
    <x v="2"/>
    <x v="2"/>
    <x v="0"/>
    <x v="2"/>
    <x v="4"/>
    <x v="0"/>
    <x v="0"/>
    <x v="0"/>
    <x v="0"/>
    <x v="0"/>
    <x v="0"/>
  </r>
  <r>
    <x v="625"/>
    <x v="0"/>
    <x v="21"/>
    <x v="0"/>
    <x v="3"/>
    <x v="0"/>
    <x v="0"/>
    <x v="0"/>
    <x v="495"/>
    <x v="0"/>
    <x v="470"/>
    <x v="25"/>
    <x v="0"/>
    <x v="2"/>
    <x v="2"/>
    <x v="0"/>
    <x v="2"/>
    <x v="4"/>
    <x v="0"/>
    <x v="0"/>
    <x v="0"/>
    <x v="0"/>
    <x v="0"/>
    <x v="0"/>
  </r>
  <r>
    <x v="626"/>
    <x v="0"/>
    <x v="22"/>
    <x v="0"/>
    <x v="0"/>
    <x v="0"/>
    <x v="0"/>
    <x v="0"/>
    <x v="496"/>
    <x v="0"/>
    <x v="471"/>
    <x v="36"/>
    <x v="0"/>
    <x v="0"/>
    <x v="2"/>
    <x v="0"/>
    <x v="2"/>
    <x v="4"/>
    <x v="0"/>
    <x v="0"/>
    <x v="0"/>
    <x v="0"/>
    <x v="0"/>
    <x v="0"/>
  </r>
  <r>
    <x v="627"/>
    <x v="0"/>
    <x v="22"/>
    <x v="0"/>
    <x v="0"/>
    <x v="0"/>
    <x v="0"/>
    <x v="0"/>
    <x v="497"/>
    <x v="0"/>
    <x v="472"/>
    <x v="36"/>
    <x v="0"/>
    <x v="0"/>
    <x v="2"/>
    <x v="0"/>
    <x v="2"/>
    <x v="4"/>
    <x v="0"/>
    <x v="0"/>
    <x v="0"/>
    <x v="0"/>
    <x v="0"/>
    <x v="0"/>
  </r>
  <r>
    <x v="628"/>
    <x v="0"/>
    <x v="22"/>
    <x v="0"/>
    <x v="0"/>
    <x v="0"/>
    <x v="0"/>
    <x v="0"/>
    <x v="498"/>
    <x v="0"/>
    <x v="473"/>
    <x v="36"/>
    <x v="0"/>
    <x v="0"/>
    <x v="2"/>
    <x v="0"/>
    <x v="2"/>
    <x v="4"/>
    <x v="0"/>
    <x v="0"/>
    <x v="0"/>
    <x v="0"/>
    <x v="0"/>
    <x v="0"/>
  </r>
  <r>
    <x v="629"/>
    <x v="0"/>
    <x v="22"/>
    <x v="0"/>
    <x v="0"/>
    <x v="0"/>
    <x v="0"/>
    <x v="0"/>
    <x v="499"/>
    <x v="0"/>
    <x v="474"/>
    <x v="36"/>
    <x v="0"/>
    <x v="0"/>
    <x v="2"/>
    <x v="0"/>
    <x v="2"/>
    <x v="4"/>
    <x v="0"/>
    <x v="0"/>
    <x v="0"/>
    <x v="0"/>
    <x v="0"/>
    <x v="0"/>
  </r>
  <r>
    <x v="630"/>
    <x v="0"/>
    <x v="22"/>
    <x v="0"/>
    <x v="0"/>
    <x v="3"/>
    <x v="0"/>
    <x v="0"/>
    <x v="500"/>
    <x v="0"/>
    <x v="475"/>
    <x v="36"/>
    <x v="0"/>
    <x v="0"/>
    <x v="2"/>
    <x v="0"/>
    <x v="2"/>
    <x v="4"/>
    <x v="0"/>
    <x v="0"/>
    <x v="0"/>
    <x v="0"/>
    <x v="0"/>
    <x v="0"/>
  </r>
  <r>
    <x v="631"/>
    <x v="0"/>
    <x v="22"/>
    <x v="0"/>
    <x v="0"/>
    <x v="3"/>
    <x v="0"/>
    <x v="0"/>
    <x v="501"/>
    <x v="0"/>
    <x v="476"/>
    <x v="36"/>
    <x v="0"/>
    <x v="0"/>
    <x v="2"/>
    <x v="0"/>
    <x v="2"/>
    <x v="4"/>
    <x v="0"/>
    <x v="0"/>
    <x v="0"/>
    <x v="0"/>
    <x v="0"/>
    <x v="0"/>
  </r>
  <r>
    <x v="632"/>
    <x v="0"/>
    <x v="22"/>
    <x v="0"/>
    <x v="0"/>
    <x v="3"/>
    <x v="0"/>
    <x v="0"/>
    <x v="502"/>
    <x v="0"/>
    <x v="477"/>
    <x v="36"/>
    <x v="0"/>
    <x v="0"/>
    <x v="2"/>
    <x v="0"/>
    <x v="2"/>
    <x v="4"/>
    <x v="0"/>
    <x v="0"/>
    <x v="0"/>
    <x v="0"/>
    <x v="0"/>
    <x v="0"/>
  </r>
  <r>
    <x v="633"/>
    <x v="0"/>
    <x v="22"/>
    <x v="0"/>
    <x v="0"/>
    <x v="0"/>
    <x v="0"/>
    <x v="0"/>
    <x v="488"/>
    <x v="0"/>
    <x v="463"/>
    <x v="36"/>
    <x v="0"/>
    <x v="0"/>
    <x v="2"/>
    <x v="0"/>
    <x v="2"/>
    <x v="4"/>
    <x v="0"/>
    <x v="0"/>
    <x v="0"/>
    <x v="0"/>
    <x v="0"/>
    <x v="0"/>
  </r>
  <r>
    <x v="634"/>
    <x v="0"/>
    <x v="23"/>
    <x v="0"/>
    <x v="0"/>
    <x v="0"/>
    <x v="0"/>
    <x v="0"/>
    <x v="503"/>
    <x v="0"/>
    <x v="478"/>
    <x v="77"/>
    <x v="0"/>
    <x v="0"/>
    <x v="2"/>
    <x v="0"/>
    <x v="2"/>
    <x v="4"/>
    <x v="0"/>
    <x v="0"/>
    <x v="0"/>
    <x v="0"/>
    <x v="0"/>
    <x v="0"/>
  </r>
  <r>
    <x v="635"/>
    <x v="0"/>
    <x v="23"/>
    <x v="0"/>
    <x v="0"/>
    <x v="0"/>
    <x v="0"/>
    <x v="0"/>
    <x v="504"/>
    <x v="0"/>
    <x v="479"/>
    <x v="77"/>
    <x v="0"/>
    <x v="0"/>
    <x v="2"/>
    <x v="0"/>
    <x v="2"/>
    <x v="4"/>
    <x v="0"/>
    <x v="0"/>
    <x v="0"/>
    <x v="0"/>
    <x v="0"/>
    <x v="0"/>
  </r>
  <r>
    <x v="636"/>
    <x v="0"/>
    <x v="23"/>
    <x v="0"/>
    <x v="0"/>
    <x v="0"/>
    <x v="0"/>
    <x v="0"/>
    <x v="505"/>
    <x v="0"/>
    <x v="480"/>
    <x v="77"/>
    <x v="0"/>
    <x v="0"/>
    <x v="2"/>
    <x v="0"/>
    <x v="2"/>
    <x v="4"/>
    <x v="0"/>
    <x v="0"/>
    <x v="0"/>
    <x v="0"/>
    <x v="0"/>
    <x v="0"/>
  </r>
  <r>
    <x v="637"/>
    <x v="0"/>
    <x v="23"/>
    <x v="0"/>
    <x v="0"/>
    <x v="0"/>
    <x v="0"/>
    <x v="0"/>
    <x v="506"/>
    <x v="0"/>
    <x v="481"/>
    <x v="77"/>
    <x v="0"/>
    <x v="0"/>
    <x v="2"/>
    <x v="0"/>
    <x v="2"/>
    <x v="4"/>
    <x v="0"/>
    <x v="0"/>
    <x v="0"/>
    <x v="0"/>
    <x v="0"/>
    <x v="0"/>
  </r>
  <r>
    <x v="638"/>
    <x v="0"/>
    <x v="23"/>
    <x v="0"/>
    <x v="0"/>
    <x v="0"/>
    <x v="0"/>
    <x v="0"/>
    <x v="507"/>
    <x v="0"/>
    <x v="482"/>
    <x v="77"/>
    <x v="0"/>
    <x v="0"/>
    <x v="2"/>
    <x v="0"/>
    <x v="2"/>
    <x v="4"/>
    <x v="0"/>
    <x v="0"/>
    <x v="0"/>
    <x v="0"/>
    <x v="0"/>
    <x v="0"/>
  </r>
  <r>
    <x v="639"/>
    <x v="0"/>
    <x v="23"/>
    <x v="0"/>
    <x v="0"/>
    <x v="0"/>
    <x v="0"/>
    <x v="0"/>
    <x v="508"/>
    <x v="0"/>
    <x v="483"/>
    <x v="77"/>
    <x v="0"/>
    <x v="2"/>
    <x v="2"/>
    <x v="0"/>
    <x v="2"/>
    <x v="4"/>
    <x v="0"/>
    <x v="0"/>
    <x v="0"/>
    <x v="0"/>
    <x v="0"/>
    <x v="0"/>
  </r>
  <r>
    <x v="640"/>
    <x v="0"/>
    <x v="23"/>
    <x v="0"/>
    <x v="0"/>
    <x v="0"/>
    <x v="0"/>
    <x v="0"/>
    <x v="509"/>
    <x v="0"/>
    <x v="484"/>
    <x v="77"/>
    <x v="0"/>
    <x v="2"/>
    <x v="2"/>
    <x v="0"/>
    <x v="2"/>
    <x v="4"/>
    <x v="0"/>
    <x v="0"/>
    <x v="0"/>
    <x v="0"/>
    <x v="0"/>
    <x v="0"/>
  </r>
  <r>
    <x v="641"/>
    <x v="0"/>
    <x v="15"/>
    <x v="0"/>
    <x v="5"/>
    <x v="0"/>
    <x v="0"/>
    <x v="0"/>
    <x v="510"/>
    <x v="0"/>
    <x v="485"/>
    <x v="79"/>
    <x v="0"/>
    <x v="2"/>
    <x v="0"/>
    <x v="0"/>
    <x v="0"/>
    <x v="4"/>
    <x v="0"/>
    <x v="0"/>
    <x v="0"/>
    <x v="0"/>
    <x v="0"/>
    <x v="0"/>
  </r>
  <r>
    <x v="642"/>
    <x v="0"/>
    <x v="15"/>
    <x v="0"/>
    <x v="5"/>
    <x v="0"/>
    <x v="0"/>
    <x v="0"/>
    <x v="511"/>
    <x v="0"/>
    <x v="486"/>
    <x v="80"/>
    <x v="0"/>
    <x v="2"/>
    <x v="2"/>
    <x v="2"/>
    <x v="0"/>
    <x v="4"/>
    <x v="0"/>
    <x v="0"/>
    <x v="0"/>
    <x v="0"/>
    <x v="0"/>
    <x v="0"/>
  </r>
  <r>
    <x v="643"/>
    <x v="0"/>
    <x v="21"/>
    <x v="0"/>
    <x v="3"/>
    <x v="0"/>
    <x v="0"/>
    <x v="0"/>
    <x v="441"/>
    <x v="0"/>
    <x v="416"/>
    <x v="77"/>
    <x v="0"/>
    <x v="2"/>
    <x v="2"/>
    <x v="0"/>
    <x v="2"/>
    <x v="4"/>
    <x v="0"/>
    <x v="0"/>
    <x v="0"/>
    <x v="0"/>
    <x v="0"/>
    <x v="0"/>
  </r>
  <r>
    <x v="644"/>
    <x v="0"/>
    <x v="21"/>
    <x v="0"/>
    <x v="3"/>
    <x v="0"/>
    <x v="0"/>
    <x v="0"/>
    <x v="512"/>
    <x v="0"/>
    <x v="487"/>
    <x v="80"/>
    <x v="0"/>
    <x v="2"/>
    <x v="2"/>
    <x v="2"/>
    <x v="0"/>
    <x v="4"/>
    <x v="0"/>
    <x v="0"/>
    <x v="0"/>
    <x v="0"/>
    <x v="0"/>
    <x v="0"/>
  </r>
  <r>
    <x v="645"/>
    <x v="0"/>
    <x v="21"/>
    <x v="0"/>
    <x v="3"/>
    <x v="0"/>
    <x v="0"/>
    <x v="0"/>
    <x v="513"/>
    <x v="0"/>
    <x v="488"/>
    <x v="80"/>
    <x v="0"/>
    <x v="2"/>
    <x v="2"/>
    <x v="2"/>
    <x v="0"/>
    <x v="4"/>
    <x v="0"/>
    <x v="0"/>
    <x v="0"/>
    <x v="0"/>
    <x v="0"/>
    <x v="0"/>
  </r>
  <r>
    <x v="646"/>
    <x v="0"/>
    <x v="21"/>
    <x v="0"/>
    <x v="3"/>
    <x v="0"/>
    <x v="0"/>
    <x v="0"/>
    <x v="514"/>
    <x v="0"/>
    <x v="489"/>
    <x v="80"/>
    <x v="0"/>
    <x v="2"/>
    <x v="2"/>
    <x v="2"/>
    <x v="0"/>
    <x v="4"/>
    <x v="0"/>
    <x v="0"/>
    <x v="0"/>
    <x v="0"/>
    <x v="0"/>
    <x v="0"/>
  </r>
  <r>
    <x v="647"/>
    <x v="0"/>
    <x v="24"/>
    <x v="0"/>
    <x v="3"/>
    <x v="0"/>
    <x v="0"/>
    <x v="0"/>
    <x v="515"/>
    <x v="0"/>
    <x v="490"/>
    <x v="77"/>
    <x v="0"/>
    <x v="2"/>
    <x v="4"/>
    <x v="0"/>
    <x v="4"/>
    <x v="4"/>
    <x v="0"/>
    <x v="0"/>
    <x v="0"/>
    <x v="0"/>
    <x v="0"/>
    <x v="0"/>
  </r>
  <r>
    <x v="648"/>
    <x v="0"/>
    <x v="24"/>
    <x v="0"/>
    <x v="3"/>
    <x v="0"/>
    <x v="0"/>
    <x v="0"/>
    <x v="515"/>
    <x v="0"/>
    <x v="490"/>
    <x v="81"/>
    <x v="0"/>
    <x v="3"/>
    <x v="4"/>
    <x v="0"/>
    <x v="4"/>
    <x v="4"/>
    <x v="0"/>
    <x v="0"/>
    <x v="0"/>
    <x v="0"/>
    <x v="0"/>
    <x v="0"/>
  </r>
  <r>
    <x v="649"/>
    <x v="0"/>
    <x v="15"/>
    <x v="0"/>
    <x v="5"/>
    <x v="0"/>
    <x v="0"/>
    <x v="0"/>
    <x v="516"/>
    <x v="0"/>
    <x v="491"/>
    <x v="77"/>
    <x v="0"/>
    <x v="2"/>
    <x v="0"/>
    <x v="0"/>
    <x v="0"/>
    <x v="4"/>
    <x v="0"/>
    <x v="0"/>
    <x v="0"/>
    <x v="0"/>
    <x v="0"/>
    <x v="0"/>
  </r>
  <r>
    <x v="650"/>
    <x v="0"/>
    <x v="15"/>
    <x v="0"/>
    <x v="5"/>
    <x v="0"/>
    <x v="0"/>
    <x v="0"/>
    <x v="517"/>
    <x v="0"/>
    <x v="492"/>
    <x v="82"/>
    <x v="0"/>
    <x v="2"/>
    <x v="1"/>
    <x v="0"/>
    <x v="1"/>
    <x v="0"/>
    <x v="0"/>
    <x v="0"/>
    <x v="0"/>
    <x v="0"/>
    <x v="0"/>
    <x v="0"/>
  </r>
  <r>
    <x v="651"/>
    <x v="0"/>
    <x v="15"/>
    <x v="0"/>
    <x v="5"/>
    <x v="0"/>
    <x v="0"/>
    <x v="0"/>
    <x v="518"/>
    <x v="0"/>
    <x v="493"/>
    <x v="35"/>
    <x v="0"/>
    <x v="2"/>
    <x v="0"/>
    <x v="0"/>
    <x v="0"/>
    <x v="4"/>
    <x v="0"/>
    <x v="0"/>
    <x v="0"/>
    <x v="0"/>
    <x v="0"/>
    <x v="0"/>
  </r>
  <r>
    <x v="652"/>
    <x v="0"/>
    <x v="22"/>
    <x v="0"/>
    <x v="0"/>
    <x v="0"/>
    <x v="0"/>
    <x v="0"/>
    <x v="519"/>
    <x v="0"/>
    <x v="494"/>
    <x v="36"/>
    <x v="0"/>
    <x v="0"/>
    <x v="2"/>
    <x v="0"/>
    <x v="2"/>
    <x v="4"/>
    <x v="0"/>
    <x v="0"/>
    <x v="0"/>
    <x v="0"/>
    <x v="0"/>
    <x v="0"/>
  </r>
  <r>
    <x v="653"/>
    <x v="0"/>
    <x v="25"/>
    <x v="0"/>
    <x v="0"/>
    <x v="0"/>
    <x v="0"/>
    <x v="0"/>
    <x v="518"/>
    <x v="0"/>
    <x v="493"/>
    <x v="79"/>
    <x v="0"/>
    <x v="2"/>
    <x v="0"/>
    <x v="0"/>
    <x v="0"/>
    <x v="4"/>
    <x v="0"/>
    <x v="0"/>
    <x v="0"/>
    <x v="0"/>
    <x v="0"/>
    <x v="0"/>
  </r>
  <r>
    <x v="654"/>
    <x v="0"/>
    <x v="22"/>
    <x v="0"/>
    <x v="0"/>
    <x v="0"/>
    <x v="0"/>
    <x v="0"/>
    <x v="519"/>
    <x v="0"/>
    <x v="494"/>
    <x v="36"/>
    <x v="0"/>
    <x v="0"/>
    <x v="2"/>
    <x v="0"/>
    <x v="2"/>
    <x v="4"/>
    <x v="0"/>
    <x v="0"/>
    <x v="0"/>
    <x v="0"/>
    <x v="0"/>
    <x v="0"/>
  </r>
  <r>
    <x v="655"/>
    <x v="0"/>
    <x v="15"/>
    <x v="0"/>
    <x v="0"/>
    <x v="0"/>
    <x v="0"/>
    <x v="0"/>
    <x v="520"/>
    <x v="0"/>
    <x v="495"/>
    <x v="79"/>
    <x v="2"/>
    <x v="2"/>
    <x v="2"/>
    <x v="2"/>
    <x v="0"/>
    <x v="4"/>
    <x v="0"/>
    <x v="0"/>
    <x v="0"/>
    <x v="0"/>
    <x v="0"/>
    <x v="0"/>
  </r>
  <r>
    <x v="656"/>
    <x v="0"/>
    <x v="26"/>
    <x v="0"/>
    <x v="0"/>
    <x v="0"/>
    <x v="0"/>
    <x v="0"/>
    <x v="521"/>
    <x v="0"/>
    <x v="496"/>
    <x v="79"/>
    <x v="0"/>
    <x v="0"/>
    <x v="0"/>
    <x v="0"/>
    <x v="0"/>
    <x v="4"/>
    <x v="0"/>
    <x v="0"/>
    <x v="0"/>
    <x v="0"/>
    <x v="0"/>
    <x v="0"/>
  </r>
  <r>
    <x v="657"/>
    <x v="0"/>
    <x v="26"/>
    <x v="0"/>
    <x v="0"/>
    <x v="0"/>
    <x v="0"/>
    <x v="0"/>
    <x v="522"/>
    <x v="0"/>
    <x v="497"/>
    <x v="79"/>
    <x v="0"/>
    <x v="0"/>
    <x v="0"/>
    <x v="0"/>
    <x v="0"/>
    <x v="4"/>
    <x v="0"/>
    <x v="0"/>
    <x v="0"/>
    <x v="0"/>
    <x v="0"/>
    <x v="0"/>
  </r>
  <r>
    <x v="658"/>
    <x v="0"/>
    <x v="15"/>
    <x v="0"/>
    <x v="0"/>
    <x v="0"/>
    <x v="0"/>
    <x v="0"/>
    <x v="523"/>
    <x v="0"/>
    <x v="498"/>
    <x v="83"/>
    <x v="0"/>
    <x v="2"/>
    <x v="1"/>
    <x v="0"/>
    <x v="1"/>
    <x v="0"/>
    <x v="0"/>
    <x v="0"/>
    <x v="0"/>
    <x v="0"/>
    <x v="0"/>
    <x v="0"/>
  </r>
  <r>
    <x v="659"/>
    <x v="0"/>
    <x v="15"/>
    <x v="0"/>
    <x v="0"/>
    <x v="0"/>
    <x v="0"/>
    <x v="0"/>
    <x v="524"/>
    <x v="0"/>
    <x v="499"/>
    <x v="84"/>
    <x v="0"/>
    <x v="2"/>
    <x v="1"/>
    <x v="0"/>
    <x v="1"/>
    <x v="0"/>
    <x v="0"/>
    <x v="0"/>
    <x v="0"/>
    <x v="0"/>
    <x v="0"/>
    <x v="0"/>
  </r>
  <r>
    <x v="660"/>
    <x v="0"/>
    <x v="15"/>
    <x v="0"/>
    <x v="0"/>
    <x v="0"/>
    <x v="0"/>
    <x v="0"/>
    <x v="525"/>
    <x v="0"/>
    <x v="500"/>
    <x v="85"/>
    <x v="0"/>
    <x v="2"/>
    <x v="1"/>
    <x v="0"/>
    <x v="1"/>
    <x v="0"/>
    <x v="0"/>
    <x v="0"/>
    <x v="0"/>
    <x v="0"/>
    <x v="0"/>
    <x v="0"/>
  </r>
  <r>
    <x v="661"/>
    <x v="0"/>
    <x v="26"/>
    <x v="0"/>
    <x v="0"/>
    <x v="0"/>
    <x v="0"/>
    <x v="0"/>
    <x v="526"/>
    <x v="0"/>
    <x v="501"/>
    <x v="79"/>
    <x v="2"/>
    <x v="0"/>
    <x v="0"/>
    <x v="0"/>
    <x v="0"/>
    <x v="4"/>
    <x v="0"/>
    <x v="0"/>
    <x v="0"/>
    <x v="0"/>
    <x v="0"/>
    <x v="0"/>
  </r>
  <r>
    <x v="662"/>
    <x v="0"/>
    <x v="26"/>
    <x v="0"/>
    <x v="0"/>
    <x v="0"/>
    <x v="0"/>
    <x v="0"/>
    <x v="527"/>
    <x v="0"/>
    <x v="502"/>
    <x v="86"/>
    <x v="0"/>
    <x v="0"/>
    <x v="1"/>
    <x v="0"/>
    <x v="1"/>
    <x v="0"/>
    <x v="0"/>
    <x v="0"/>
    <x v="0"/>
    <x v="0"/>
    <x v="0"/>
    <x v="0"/>
  </r>
  <r>
    <x v="663"/>
    <x v="0"/>
    <x v="26"/>
    <x v="0"/>
    <x v="0"/>
    <x v="0"/>
    <x v="0"/>
    <x v="0"/>
    <x v="528"/>
    <x v="0"/>
    <x v="503"/>
    <x v="79"/>
    <x v="0"/>
    <x v="0"/>
    <x v="0"/>
    <x v="0"/>
    <x v="0"/>
    <x v="4"/>
    <x v="0"/>
    <x v="0"/>
    <x v="0"/>
    <x v="0"/>
    <x v="0"/>
    <x v="0"/>
  </r>
  <r>
    <x v="664"/>
    <x v="0"/>
    <x v="26"/>
    <x v="0"/>
    <x v="0"/>
    <x v="0"/>
    <x v="0"/>
    <x v="0"/>
    <x v="529"/>
    <x v="0"/>
    <x v="504"/>
    <x v="87"/>
    <x v="0"/>
    <x v="0"/>
    <x v="0"/>
    <x v="0"/>
    <x v="0"/>
    <x v="0"/>
    <x v="0"/>
    <x v="0"/>
    <x v="0"/>
    <x v="0"/>
    <x v="0"/>
    <x v="0"/>
  </r>
  <r>
    <x v="665"/>
    <x v="0"/>
    <x v="26"/>
    <x v="0"/>
    <x v="0"/>
    <x v="0"/>
    <x v="0"/>
    <x v="0"/>
    <x v="530"/>
    <x v="0"/>
    <x v="505"/>
    <x v="79"/>
    <x v="0"/>
    <x v="0"/>
    <x v="0"/>
    <x v="0"/>
    <x v="0"/>
    <x v="4"/>
    <x v="0"/>
    <x v="0"/>
    <x v="0"/>
    <x v="0"/>
    <x v="0"/>
    <x v="0"/>
  </r>
  <r>
    <x v="666"/>
    <x v="0"/>
    <x v="26"/>
    <x v="0"/>
    <x v="0"/>
    <x v="0"/>
    <x v="0"/>
    <x v="0"/>
    <x v="531"/>
    <x v="0"/>
    <x v="506"/>
    <x v="82"/>
    <x v="0"/>
    <x v="0"/>
    <x v="1"/>
    <x v="0"/>
    <x v="1"/>
    <x v="0"/>
    <x v="0"/>
    <x v="0"/>
    <x v="0"/>
    <x v="0"/>
    <x v="0"/>
    <x v="0"/>
  </r>
  <r>
    <x v="667"/>
    <x v="0"/>
    <x v="27"/>
    <x v="0"/>
    <x v="0"/>
    <x v="0"/>
    <x v="0"/>
    <x v="0"/>
    <x v="532"/>
    <x v="0"/>
    <x v="507"/>
    <x v="77"/>
    <x v="0"/>
    <x v="2"/>
    <x v="4"/>
    <x v="0"/>
    <x v="4"/>
    <x v="4"/>
    <x v="0"/>
    <x v="0"/>
    <x v="0"/>
    <x v="0"/>
    <x v="0"/>
    <x v="0"/>
  </r>
  <r>
    <x v="668"/>
    <x v="0"/>
    <x v="26"/>
    <x v="0"/>
    <x v="0"/>
    <x v="0"/>
    <x v="0"/>
    <x v="0"/>
    <x v="533"/>
    <x v="0"/>
    <x v="508"/>
    <x v="79"/>
    <x v="0"/>
    <x v="0"/>
    <x v="0"/>
    <x v="0"/>
    <x v="0"/>
    <x v="4"/>
    <x v="0"/>
    <x v="0"/>
    <x v="0"/>
    <x v="0"/>
    <x v="0"/>
    <x v="0"/>
  </r>
  <r>
    <x v="669"/>
    <x v="0"/>
    <x v="26"/>
    <x v="0"/>
    <x v="0"/>
    <x v="0"/>
    <x v="0"/>
    <x v="0"/>
    <x v="534"/>
    <x v="0"/>
    <x v="509"/>
    <x v="88"/>
    <x v="0"/>
    <x v="0"/>
    <x v="2"/>
    <x v="2"/>
    <x v="0"/>
    <x v="1"/>
    <x v="0"/>
    <x v="0"/>
    <x v="0"/>
    <x v="0"/>
    <x v="0"/>
    <x v="0"/>
  </r>
  <r>
    <x v="670"/>
    <x v="0"/>
    <x v="26"/>
    <x v="0"/>
    <x v="0"/>
    <x v="0"/>
    <x v="0"/>
    <x v="0"/>
    <x v="535"/>
    <x v="0"/>
    <x v="510"/>
    <x v="79"/>
    <x v="0"/>
    <x v="0"/>
    <x v="0"/>
    <x v="0"/>
    <x v="0"/>
    <x v="4"/>
    <x v="0"/>
    <x v="0"/>
    <x v="0"/>
    <x v="0"/>
    <x v="0"/>
    <x v="0"/>
  </r>
  <r>
    <x v="671"/>
    <x v="0"/>
    <x v="26"/>
    <x v="0"/>
    <x v="0"/>
    <x v="0"/>
    <x v="0"/>
    <x v="0"/>
    <x v="536"/>
    <x v="0"/>
    <x v="511"/>
    <x v="79"/>
    <x v="0"/>
    <x v="0"/>
    <x v="0"/>
    <x v="0"/>
    <x v="0"/>
    <x v="4"/>
    <x v="0"/>
    <x v="0"/>
    <x v="0"/>
    <x v="0"/>
    <x v="0"/>
    <x v="0"/>
  </r>
  <r>
    <x v="672"/>
    <x v="0"/>
    <x v="28"/>
    <x v="0"/>
    <x v="3"/>
    <x v="0"/>
    <x v="0"/>
    <x v="0"/>
    <x v="537"/>
    <x v="0"/>
    <x v="512"/>
    <x v="68"/>
    <x v="0"/>
    <x v="2"/>
    <x v="2"/>
    <x v="0"/>
    <x v="2"/>
    <x v="4"/>
    <x v="0"/>
    <x v="0"/>
    <x v="0"/>
    <x v="0"/>
    <x v="0"/>
    <x v="0"/>
  </r>
  <r>
    <x v="673"/>
    <x v="0"/>
    <x v="28"/>
    <x v="0"/>
    <x v="3"/>
    <x v="0"/>
    <x v="0"/>
    <x v="0"/>
    <x v="538"/>
    <x v="0"/>
    <x v="513"/>
    <x v="89"/>
    <x v="0"/>
    <x v="2"/>
    <x v="2"/>
    <x v="0"/>
    <x v="2"/>
    <x v="0"/>
    <x v="0"/>
    <x v="0"/>
    <x v="0"/>
    <x v="0"/>
    <x v="0"/>
    <x v="0"/>
  </r>
  <r>
    <x v="674"/>
    <x v="0"/>
    <x v="15"/>
    <x v="0"/>
    <x v="5"/>
    <x v="0"/>
    <x v="0"/>
    <x v="0"/>
    <x v="539"/>
    <x v="0"/>
    <x v="514"/>
    <x v="77"/>
    <x v="0"/>
    <x v="2"/>
    <x v="0"/>
    <x v="0"/>
    <x v="0"/>
    <x v="4"/>
    <x v="0"/>
    <x v="0"/>
    <x v="0"/>
    <x v="0"/>
    <x v="0"/>
    <x v="0"/>
  </r>
  <r>
    <x v="675"/>
    <x v="0"/>
    <x v="15"/>
    <x v="0"/>
    <x v="5"/>
    <x v="0"/>
    <x v="0"/>
    <x v="0"/>
    <x v="540"/>
    <x v="0"/>
    <x v="515"/>
    <x v="90"/>
    <x v="0"/>
    <x v="2"/>
    <x v="1"/>
    <x v="0"/>
    <x v="1"/>
    <x v="0"/>
    <x v="0"/>
    <x v="0"/>
    <x v="0"/>
    <x v="0"/>
    <x v="0"/>
    <x v="0"/>
  </r>
  <r>
    <x v="676"/>
    <x v="0"/>
    <x v="29"/>
    <x v="0"/>
    <x v="0"/>
    <x v="0"/>
    <x v="0"/>
    <x v="0"/>
    <x v="541"/>
    <x v="0"/>
    <x v="516"/>
    <x v="80"/>
    <x v="0"/>
    <x v="2"/>
    <x v="2"/>
    <x v="2"/>
    <x v="0"/>
    <x v="4"/>
    <x v="0"/>
    <x v="0"/>
    <x v="0"/>
    <x v="0"/>
    <x v="0"/>
    <x v="0"/>
  </r>
  <r>
    <x v="677"/>
    <x v="0"/>
    <x v="15"/>
    <x v="0"/>
    <x v="0"/>
    <x v="0"/>
    <x v="0"/>
    <x v="0"/>
    <x v="542"/>
    <x v="0"/>
    <x v="517"/>
    <x v="79"/>
    <x v="0"/>
    <x v="2"/>
    <x v="0"/>
    <x v="0"/>
    <x v="0"/>
    <x v="4"/>
    <x v="0"/>
    <x v="0"/>
    <x v="0"/>
    <x v="0"/>
    <x v="0"/>
    <x v="0"/>
  </r>
  <r>
    <x v="678"/>
    <x v="0"/>
    <x v="15"/>
    <x v="0"/>
    <x v="0"/>
    <x v="0"/>
    <x v="0"/>
    <x v="0"/>
    <x v="543"/>
    <x v="0"/>
    <x v="518"/>
    <x v="77"/>
    <x v="0"/>
    <x v="2"/>
    <x v="4"/>
    <x v="0"/>
    <x v="4"/>
    <x v="4"/>
    <x v="0"/>
    <x v="0"/>
    <x v="0"/>
    <x v="0"/>
    <x v="0"/>
    <x v="0"/>
  </r>
  <r>
    <x v="679"/>
    <x v="0"/>
    <x v="27"/>
    <x v="0"/>
    <x v="0"/>
    <x v="0"/>
    <x v="0"/>
    <x v="0"/>
    <x v="544"/>
    <x v="0"/>
    <x v="519"/>
    <x v="77"/>
    <x v="0"/>
    <x v="2"/>
    <x v="4"/>
    <x v="0"/>
    <x v="4"/>
    <x v="4"/>
    <x v="0"/>
    <x v="0"/>
    <x v="0"/>
    <x v="0"/>
    <x v="0"/>
    <x v="0"/>
  </r>
  <r>
    <x v="680"/>
    <x v="0"/>
    <x v="27"/>
    <x v="0"/>
    <x v="0"/>
    <x v="0"/>
    <x v="0"/>
    <x v="0"/>
    <x v="545"/>
    <x v="0"/>
    <x v="520"/>
    <x v="77"/>
    <x v="0"/>
    <x v="2"/>
    <x v="4"/>
    <x v="0"/>
    <x v="4"/>
    <x v="4"/>
    <x v="0"/>
    <x v="0"/>
    <x v="0"/>
    <x v="0"/>
    <x v="0"/>
    <x v="0"/>
  </r>
  <r>
    <x v="681"/>
    <x v="0"/>
    <x v="30"/>
    <x v="0"/>
    <x v="0"/>
    <x v="0"/>
    <x v="0"/>
    <x v="0"/>
    <x v="546"/>
    <x v="0"/>
    <x v="521"/>
    <x v="36"/>
    <x v="0"/>
    <x v="0"/>
    <x v="2"/>
    <x v="0"/>
    <x v="2"/>
    <x v="4"/>
    <x v="0"/>
    <x v="0"/>
    <x v="0"/>
    <x v="0"/>
    <x v="0"/>
    <x v="0"/>
  </r>
  <r>
    <x v="682"/>
    <x v="0"/>
    <x v="30"/>
    <x v="0"/>
    <x v="0"/>
    <x v="0"/>
    <x v="0"/>
    <x v="0"/>
    <x v="547"/>
    <x v="0"/>
    <x v="522"/>
    <x v="36"/>
    <x v="0"/>
    <x v="0"/>
    <x v="2"/>
    <x v="0"/>
    <x v="2"/>
    <x v="4"/>
    <x v="0"/>
    <x v="0"/>
    <x v="0"/>
    <x v="0"/>
    <x v="0"/>
    <x v="0"/>
  </r>
  <r>
    <x v="683"/>
    <x v="0"/>
    <x v="30"/>
    <x v="0"/>
    <x v="0"/>
    <x v="0"/>
    <x v="0"/>
    <x v="0"/>
    <x v="548"/>
    <x v="0"/>
    <x v="523"/>
    <x v="36"/>
    <x v="0"/>
    <x v="0"/>
    <x v="2"/>
    <x v="0"/>
    <x v="2"/>
    <x v="4"/>
    <x v="0"/>
    <x v="0"/>
    <x v="0"/>
    <x v="0"/>
    <x v="0"/>
    <x v="0"/>
  </r>
  <r>
    <x v="684"/>
    <x v="0"/>
    <x v="30"/>
    <x v="0"/>
    <x v="0"/>
    <x v="0"/>
    <x v="0"/>
    <x v="0"/>
    <x v="549"/>
    <x v="0"/>
    <x v="524"/>
    <x v="36"/>
    <x v="0"/>
    <x v="0"/>
    <x v="2"/>
    <x v="0"/>
    <x v="2"/>
    <x v="4"/>
    <x v="0"/>
    <x v="0"/>
    <x v="0"/>
    <x v="0"/>
    <x v="0"/>
    <x v="0"/>
  </r>
  <r>
    <x v="685"/>
    <x v="0"/>
    <x v="30"/>
    <x v="0"/>
    <x v="0"/>
    <x v="0"/>
    <x v="0"/>
    <x v="0"/>
    <x v="550"/>
    <x v="0"/>
    <x v="525"/>
    <x v="36"/>
    <x v="0"/>
    <x v="0"/>
    <x v="2"/>
    <x v="0"/>
    <x v="2"/>
    <x v="4"/>
    <x v="0"/>
    <x v="0"/>
    <x v="0"/>
    <x v="0"/>
    <x v="0"/>
    <x v="0"/>
  </r>
  <r>
    <x v="686"/>
    <x v="0"/>
    <x v="30"/>
    <x v="0"/>
    <x v="0"/>
    <x v="0"/>
    <x v="0"/>
    <x v="0"/>
    <x v="551"/>
    <x v="0"/>
    <x v="526"/>
    <x v="77"/>
    <x v="0"/>
    <x v="0"/>
    <x v="2"/>
    <x v="0"/>
    <x v="2"/>
    <x v="1"/>
    <x v="0"/>
    <x v="0"/>
    <x v="0"/>
    <x v="0"/>
    <x v="0"/>
    <x v="0"/>
  </r>
  <r>
    <x v="687"/>
    <x v="0"/>
    <x v="30"/>
    <x v="0"/>
    <x v="0"/>
    <x v="0"/>
    <x v="0"/>
    <x v="0"/>
    <x v="552"/>
    <x v="0"/>
    <x v="527"/>
    <x v="77"/>
    <x v="0"/>
    <x v="0"/>
    <x v="2"/>
    <x v="0"/>
    <x v="2"/>
    <x v="1"/>
    <x v="0"/>
    <x v="0"/>
    <x v="0"/>
    <x v="0"/>
    <x v="0"/>
    <x v="0"/>
  </r>
  <r>
    <x v="688"/>
    <x v="0"/>
    <x v="30"/>
    <x v="0"/>
    <x v="0"/>
    <x v="0"/>
    <x v="0"/>
    <x v="0"/>
    <x v="553"/>
    <x v="0"/>
    <x v="528"/>
    <x v="77"/>
    <x v="0"/>
    <x v="0"/>
    <x v="2"/>
    <x v="0"/>
    <x v="2"/>
    <x v="1"/>
    <x v="0"/>
    <x v="0"/>
    <x v="0"/>
    <x v="0"/>
    <x v="0"/>
    <x v="0"/>
  </r>
  <r>
    <x v="689"/>
    <x v="0"/>
    <x v="30"/>
    <x v="0"/>
    <x v="0"/>
    <x v="0"/>
    <x v="0"/>
    <x v="0"/>
    <x v="554"/>
    <x v="0"/>
    <x v="529"/>
    <x v="77"/>
    <x v="0"/>
    <x v="0"/>
    <x v="2"/>
    <x v="0"/>
    <x v="2"/>
    <x v="1"/>
    <x v="0"/>
    <x v="0"/>
    <x v="0"/>
    <x v="0"/>
    <x v="0"/>
    <x v="0"/>
  </r>
  <r>
    <x v="690"/>
    <x v="0"/>
    <x v="30"/>
    <x v="0"/>
    <x v="0"/>
    <x v="0"/>
    <x v="0"/>
    <x v="0"/>
    <x v="555"/>
    <x v="0"/>
    <x v="530"/>
    <x v="77"/>
    <x v="0"/>
    <x v="0"/>
    <x v="2"/>
    <x v="0"/>
    <x v="2"/>
    <x v="4"/>
    <x v="0"/>
    <x v="0"/>
    <x v="0"/>
    <x v="0"/>
    <x v="0"/>
    <x v="0"/>
  </r>
  <r>
    <x v="691"/>
    <x v="0"/>
    <x v="30"/>
    <x v="0"/>
    <x v="0"/>
    <x v="0"/>
    <x v="0"/>
    <x v="0"/>
    <x v="556"/>
    <x v="0"/>
    <x v="531"/>
    <x v="77"/>
    <x v="0"/>
    <x v="0"/>
    <x v="2"/>
    <x v="0"/>
    <x v="2"/>
    <x v="4"/>
    <x v="0"/>
    <x v="0"/>
    <x v="0"/>
    <x v="0"/>
    <x v="0"/>
    <x v="0"/>
  </r>
  <r>
    <x v="692"/>
    <x v="0"/>
    <x v="30"/>
    <x v="0"/>
    <x v="0"/>
    <x v="0"/>
    <x v="0"/>
    <x v="0"/>
    <x v="557"/>
    <x v="0"/>
    <x v="532"/>
    <x v="77"/>
    <x v="0"/>
    <x v="0"/>
    <x v="2"/>
    <x v="0"/>
    <x v="2"/>
    <x v="4"/>
    <x v="0"/>
    <x v="0"/>
    <x v="0"/>
    <x v="0"/>
    <x v="0"/>
    <x v="0"/>
  </r>
  <r>
    <x v="693"/>
    <x v="0"/>
    <x v="30"/>
    <x v="0"/>
    <x v="0"/>
    <x v="0"/>
    <x v="0"/>
    <x v="0"/>
    <x v="558"/>
    <x v="0"/>
    <x v="533"/>
    <x v="77"/>
    <x v="0"/>
    <x v="0"/>
    <x v="2"/>
    <x v="0"/>
    <x v="2"/>
    <x v="4"/>
    <x v="0"/>
    <x v="0"/>
    <x v="0"/>
    <x v="0"/>
    <x v="0"/>
    <x v="0"/>
  </r>
  <r>
    <x v="694"/>
    <x v="0"/>
    <x v="30"/>
    <x v="0"/>
    <x v="0"/>
    <x v="0"/>
    <x v="0"/>
    <x v="0"/>
    <x v="559"/>
    <x v="0"/>
    <x v="534"/>
    <x v="77"/>
    <x v="0"/>
    <x v="0"/>
    <x v="2"/>
    <x v="0"/>
    <x v="2"/>
    <x v="4"/>
    <x v="0"/>
    <x v="0"/>
    <x v="0"/>
    <x v="0"/>
    <x v="0"/>
    <x v="0"/>
  </r>
  <r>
    <x v="695"/>
    <x v="0"/>
    <x v="30"/>
    <x v="0"/>
    <x v="0"/>
    <x v="0"/>
    <x v="0"/>
    <x v="0"/>
    <x v="560"/>
    <x v="0"/>
    <x v="535"/>
    <x v="77"/>
    <x v="0"/>
    <x v="0"/>
    <x v="2"/>
    <x v="0"/>
    <x v="2"/>
    <x v="4"/>
    <x v="0"/>
    <x v="0"/>
    <x v="0"/>
    <x v="0"/>
    <x v="0"/>
    <x v="0"/>
  </r>
  <r>
    <x v="696"/>
    <x v="0"/>
    <x v="30"/>
    <x v="0"/>
    <x v="0"/>
    <x v="0"/>
    <x v="0"/>
    <x v="0"/>
    <x v="561"/>
    <x v="0"/>
    <x v="536"/>
    <x v="77"/>
    <x v="0"/>
    <x v="0"/>
    <x v="2"/>
    <x v="0"/>
    <x v="2"/>
    <x v="4"/>
    <x v="0"/>
    <x v="0"/>
    <x v="0"/>
    <x v="0"/>
    <x v="0"/>
    <x v="0"/>
  </r>
  <r>
    <x v="697"/>
    <x v="0"/>
    <x v="30"/>
    <x v="0"/>
    <x v="0"/>
    <x v="0"/>
    <x v="0"/>
    <x v="0"/>
    <x v="562"/>
    <x v="0"/>
    <x v="537"/>
    <x v="91"/>
    <x v="0"/>
    <x v="1"/>
    <x v="2"/>
    <x v="0"/>
    <x v="2"/>
    <x v="1"/>
    <x v="0"/>
    <x v="0"/>
    <x v="0"/>
    <x v="0"/>
    <x v="0"/>
    <x v="0"/>
  </r>
  <r>
    <x v="698"/>
    <x v="0"/>
    <x v="30"/>
    <x v="0"/>
    <x v="0"/>
    <x v="0"/>
    <x v="0"/>
    <x v="0"/>
    <x v="563"/>
    <x v="0"/>
    <x v="538"/>
    <x v="92"/>
    <x v="0"/>
    <x v="1"/>
    <x v="2"/>
    <x v="0"/>
    <x v="2"/>
    <x v="1"/>
    <x v="0"/>
    <x v="0"/>
    <x v="0"/>
    <x v="0"/>
    <x v="0"/>
    <x v="0"/>
  </r>
  <r>
    <x v="699"/>
    <x v="0"/>
    <x v="30"/>
    <x v="0"/>
    <x v="0"/>
    <x v="0"/>
    <x v="0"/>
    <x v="0"/>
    <x v="564"/>
    <x v="0"/>
    <x v="539"/>
    <x v="77"/>
    <x v="0"/>
    <x v="0"/>
    <x v="2"/>
    <x v="0"/>
    <x v="2"/>
    <x v="1"/>
    <x v="0"/>
    <x v="0"/>
    <x v="0"/>
    <x v="0"/>
    <x v="0"/>
    <x v="0"/>
  </r>
  <r>
    <x v="700"/>
    <x v="0"/>
    <x v="30"/>
    <x v="0"/>
    <x v="0"/>
    <x v="0"/>
    <x v="0"/>
    <x v="0"/>
    <x v="565"/>
    <x v="0"/>
    <x v="540"/>
    <x v="77"/>
    <x v="0"/>
    <x v="0"/>
    <x v="2"/>
    <x v="0"/>
    <x v="2"/>
    <x v="1"/>
    <x v="0"/>
    <x v="0"/>
    <x v="0"/>
    <x v="0"/>
    <x v="0"/>
    <x v="0"/>
  </r>
  <r>
    <x v="701"/>
    <x v="0"/>
    <x v="30"/>
    <x v="0"/>
    <x v="0"/>
    <x v="0"/>
    <x v="0"/>
    <x v="0"/>
    <x v="566"/>
    <x v="0"/>
    <x v="541"/>
    <x v="77"/>
    <x v="0"/>
    <x v="0"/>
    <x v="2"/>
    <x v="0"/>
    <x v="2"/>
    <x v="1"/>
    <x v="0"/>
    <x v="0"/>
    <x v="0"/>
    <x v="0"/>
    <x v="0"/>
    <x v="0"/>
  </r>
  <r>
    <x v="702"/>
    <x v="0"/>
    <x v="30"/>
    <x v="0"/>
    <x v="0"/>
    <x v="0"/>
    <x v="0"/>
    <x v="0"/>
    <x v="567"/>
    <x v="0"/>
    <x v="542"/>
    <x v="77"/>
    <x v="0"/>
    <x v="0"/>
    <x v="2"/>
    <x v="0"/>
    <x v="2"/>
    <x v="0"/>
    <x v="0"/>
    <x v="0"/>
    <x v="0"/>
    <x v="0"/>
    <x v="0"/>
    <x v="0"/>
  </r>
  <r>
    <x v="703"/>
    <x v="0"/>
    <x v="30"/>
    <x v="0"/>
    <x v="0"/>
    <x v="0"/>
    <x v="0"/>
    <x v="0"/>
    <x v="568"/>
    <x v="0"/>
    <x v="543"/>
    <x v="77"/>
    <x v="0"/>
    <x v="0"/>
    <x v="2"/>
    <x v="0"/>
    <x v="2"/>
    <x v="4"/>
    <x v="0"/>
    <x v="0"/>
    <x v="0"/>
    <x v="0"/>
    <x v="0"/>
    <x v="0"/>
  </r>
  <r>
    <x v="704"/>
    <x v="0"/>
    <x v="30"/>
    <x v="0"/>
    <x v="0"/>
    <x v="0"/>
    <x v="0"/>
    <x v="0"/>
    <x v="569"/>
    <x v="0"/>
    <x v="544"/>
    <x v="77"/>
    <x v="0"/>
    <x v="0"/>
    <x v="2"/>
    <x v="0"/>
    <x v="2"/>
    <x v="4"/>
    <x v="0"/>
    <x v="0"/>
    <x v="0"/>
    <x v="0"/>
    <x v="0"/>
    <x v="0"/>
  </r>
  <r>
    <x v="705"/>
    <x v="0"/>
    <x v="30"/>
    <x v="0"/>
    <x v="0"/>
    <x v="0"/>
    <x v="0"/>
    <x v="0"/>
    <x v="570"/>
    <x v="0"/>
    <x v="545"/>
    <x v="77"/>
    <x v="0"/>
    <x v="0"/>
    <x v="2"/>
    <x v="0"/>
    <x v="2"/>
    <x v="4"/>
    <x v="0"/>
    <x v="0"/>
    <x v="0"/>
    <x v="0"/>
    <x v="0"/>
    <x v="0"/>
  </r>
  <r>
    <x v="706"/>
    <x v="0"/>
    <x v="30"/>
    <x v="0"/>
    <x v="0"/>
    <x v="0"/>
    <x v="0"/>
    <x v="0"/>
    <x v="571"/>
    <x v="0"/>
    <x v="546"/>
    <x v="77"/>
    <x v="0"/>
    <x v="0"/>
    <x v="2"/>
    <x v="0"/>
    <x v="2"/>
    <x v="4"/>
    <x v="0"/>
    <x v="0"/>
    <x v="0"/>
    <x v="0"/>
    <x v="0"/>
    <x v="0"/>
  </r>
  <r>
    <x v="707"/>
    <x v="0"/>
    <x v="30"/>
    <x v="0"/>
    <x v="0"/>
    <x v="0"/>
    <x v="0"/>
    <x v="0"/>
    <x v="572"/>
    <x v="0"/>
    <x v="547"/>
    <x v="77"/>
    <x v="0"/>
    <x v="0"/>
    <x v="2"/>
    <x v="0"/>
    <x v="2"/>
    <x v="4"/>
    <x v="0"/>
    <x v="0"/>
    <x v="0"/>
    <x v="0"/>
    <x v="0"/>
    <x v="0"/>
  </r>
  <r>
    <x v="708"/>
    <x v="0"/>
    <x v="30"/>
    <x v="0"/>
    <x v="0"/>
    <x v="0"/>
    <x v="0"/>
    <x v="0"/>
    <x v="573"/>
    <x v="0"/>
    <x v="548"/>
    <x v="77"/>
    <x v="0"/>
    <x v="0"/>
    <x v="2"/>
    <x v="0"/>
    <x v="2"/>
    <x v="4"/>
    <x v="0"/>
    <x v="0"/>
    <x v="0"/>
    <x v="0"/>
    <x v="0"/>
    <x v="0"/>
  </r>
  <r>
    <x v="709"/>
    <x v="0"/>
    <x v="30"/>
    <x v="0"/>
    <x v="0"/>
    <x v="0"/>
    <x v="0"/>
    <x v="0"/>
    <x v="574"/>
    <x v="0"/>
    <x v="549"/>
    <x v="36"/>
    <x v="0"/>
    <x v="0"/>
    <x v="2"/>
    <x v="0"/>
    <x v="2"/>
    <x v="4"/>
    <x v="0"/>
    <x v="0"/>
    <x v="0"/>
    <x v="0"/>
    <x v="0"/>
    <x v="0"/>
  </r>
  <r>
    <x v="710"/>
    <x v="0"/>
    <x v="30"/>
    <x v="0"/>
    <x v="0"/>
    <x v="0"/>
    <x v="0"/>
    <x v="0"/>
    <x v="575"/>
    <x v="0"/>
    <x v="550"/>
    <x v="93"/>
    <x v="0"/>
    <x v="0"/>
    <x v="2"/>
    <x v="0"/>
    <x v="2"/>
    <x v="0"/>
    <x v="0"/>
    <x v="0"/>
    <x v="0"/>
    <x v="0"/>
    <x v="0"/>
    <x v="0"/>
  </r>
  <r>
    <x v="711"/>
    <x v="0"/>
    <x v="30"/>
    <x v="0"/>
    <x v="0"/>
    <x v="0"/>
    <x v="0"/>
    <x v="0"/>
    <x v="576"/>
    <x v="0"/>
    <x v="551"/>
    <x v="77"/>
    <x v="0"/>
    <x v="0"/>
    <x v="2"/>
    <x v="0"/>
    <x v="2"/>
    <x v="4"/>
    <x v="0"/>
    <x v="0"/>
    <x v="0"/>
    <x v="0"/>
    <x v="0"/>
    <x v="0"/>
  </r>
  <r>
    <x v="712"/>
    <x v="0"/>
    <x v="30"/>
    <x v="0"/>
    <x v="0"/>
    <x v="0"/>
    <x v="0"/>
    <x v="0"/>
    <x v="577"/>
    <x v="0"/>
    <x v="552"/>
    <x v="77"/>
    <x v="0"/>
    <x v="0"/>
    <x v="2"/>
    <x v="0"/>
    <x v="2"/>
    <x v="4"/>
    <x v="0"/>
    <x v="0"/>
    <x v="0"/>
    <x v="0"/>
    <x v="0"/>
    <x v="0"/>
  </r>
  <r>
    <x v="713"/>
    <x v="0"/>
    <x v="30"/>
    <x v="0"/>
    <x v="0"/>
    <x v="0"/>
    <x v="0"/>
    <x v="0"/>
    <x v="578"/>
    <x v="0"/>
    <x v="553"/>
    <x v="94"/>
    <x v="0"/>
    <x v="4"/>
    <x v="2"/>
    <x v="0"/>
    <x v="2"/>
    <x v="4"/>
    <x v="0"/>
    <x v="0"/>
    <x v="0"/>
    <x v="0"/>
    <x v="0"/>
    <x v="0"/>
  </r>
  <r>
    <x v="714"/>
    <x v="0"/>
    <x v="30"/>
    <x v="0"/>
    <x v="0"/>
    <x v="0"/>
    <x v="0"/>
    <x v="0"/>
    <x v="579"/>
    <x v="0"/>
    <x v="554"/>
    <x v="94"/>
    <x v="0"/>
    <x v="4"/>
    <x v="2"/>
    <x v="0"/>
    <x v="2"/>
    <x v="4"/>
    <x v="0"/>
    <x v="0"/>
    <x v="0"/>
    <x v="0"/>
    <x v="0"/>
    <x v="0"/>
  </r>
  <r>
    <x v="715"/>
    <x v="0"/>
    <x v="30"/>
    <x v="0"/>
    <x v="0"/>
    <x v="0"/>
    <x v="0"/>
    <x v="0"/>
    <x v="580"/>
    <x v="0"/>
    <x v="555"/>
    <x v="94"/>
    <x v="0"/>
    <x v="4"/>
    <x v="2"/>
    <x v="0"/>
    <x v="2"/>
    <x v="4"/>
    <x v="0"/>
    <x v="0"/>
    <x v="0"/>
    <x v="0"/>
    <x v="0"/>
    <x v="0"/>
  </r>
  <r>
    <x v="716"/>
    <x v="0"/>
    <x v="30"/>
    <x v="0"/>
    <x v="0"/>
    <x v="0"/>
    <x v="0"/>
    <x v="0"/>
    <x v="581"/>
    <x v="0"/>
    <x v="556"/>
    <x v="36"/>
    <x v="0"/>
    <x v="0"/>
    <x v="2"/>
    <x v="0"/>
    <x v="2"/>
    <x v="4"/>
    <x v="0"/>
    <x v="0"/>
    <x v="0"/>
    <x v="0"/>
    <x v="0"/>
    <x v="0"/>
  </r>
  <r>
    <x v="717"/>
    <x v="0"/>
    <x v="30"/>
    <x v="0"/>
    <x v="0"/>
    <x v="0"/>
    <x v="0"/>
    <x v="0"/>
    <x v="582"/>
    <x v="0"/>
    <x v="557"/>
    <x v="36"/>
    <x v="0"/>
    <x v="0"/>
    <x v="2"/>
    <x v="0"/>
    <x v="2"/>
    <x v="4"/>
    <x v="0"/>
    <x v="0"/>
    <x v="0"/>
    <x v="0"/>
    <x v="0"/>
    <x v="0"/>
  </r>
  <r>
    <x v="718"/>
    <x v="0"/>
    <x v="30"/>
    <x v="0"/>
    <x v="0"/>
    <x v="0"/>
    <x v="0"/>
    <x v="0"/>
    <x v="583"/>
    <x v="0"/>
    <x v="558"/>
    <x v="36"/>
    <x v="0"/>
    <x v="0"/>
    <x v="2"/>
    <x v="0"/>
    <x v="2"/>
    <x v="4"/>
    <x v="0"/>
    <x v="0"/>
    <x v="0"/>
    <x v="0"/>
    <x v="0"/>
    <x v="0"/>
  </r>
  <r>
    <x v="719"/>
    <x v="0"/>
    <x v="30"/>
    <x v="0"/>
    <x v="0"/>
    <x v="0"/>
    <x v="0"/>
    <x v="0"/>
    <x v="583"/>
    <x v="0"/>
    <x v="559"/>
    <x v="36"/>
    <x v="0"/>
    <x v="0"/>
    <x v="2"/>
    <x v="0"/>
    <x v="2"/>
    <x v="4"/>
    <x v="0"/>
    <x v="0"/>
    <x v="0"/>
    <x v="0"/>
    <x v="0"/>
    <x v="0"/>
  </r>
  <r>
    <x v="720"/>
    <x v="0"/>
    <x v="30"/>
    <x v="0"/>
    <x v="0"/>
    <x v="0"/>
    <x v="0"/>
    <x v="0"/>
    <x v="584"/>
    <x v="0"/>
    <x v="560"/>
    <x v="36"/>
    <x v="0"/>
    <x v="0"/>
    <x v="2"/>
    <x v="0"/>
    <x v="2"/>
    <x v="4"/>
    <x v="0"/>
    <x v="0"/>
    <x v="0"/>
    <x v="0"/>
    <x v="0"/>
    <x v="0"/>
  </r>
  <r>
    <x v="721"/>
    <x v="0"/>
    <x v="30"/>
    <x v="0"/>
    <x v="0"/>
    <x v="0"/>
    <x v="0"/>
    <x v="0"/>
    <x v="585"/>
    <x v="0"/>
    <x v="561"/>
    <x v="77"/>
    <x v="0"/>
    <x v="0"/>
    <x v="2"/>
    <x v="0"/>
    <x v="2"/>
    <x v="0"/>
    <x v="0"/>
    <x v="0"/>
    <x v="0"/>
    <x v="0"/>
    <x v="0"/>
    <x v="0"/>
  </r>
  <r>
    <x v="722"/>
    <x v="0"/>
    <x v="30"/>
    <x v="0"/>
    <x v="0"/>
    <x v="0"/>
    <x v="0"/>
    <x v="0"/>
    <x v="586"/>
    <x v="0"/>
    <x v="562"/>
    <x v="77"/>
    <x v="0"/>
    <x v="0"/>
    <x v="2"/>
    <x v="0"/>
    <x v="2"/>
    <x v="0"/>
    <x v="0"/>
    <x v="0"/>
    <x v="0"/>
    <x v="0"/>
    <x v="0"/>
    <x v="0"/>
  </r>
  <r>
    <x v="723"/>
    <x v="0"/>
    <x v="30"/>
    <x v="0"/>
    <x v="0"/>
    <x v="0"/>
    <x v="0"/>
    <x v="0"/>
    <x v="587"/>
    <x v="0"/>
    <x v="563"/>
    <x v="36"/>
    <x v="0"/>
    <x v="0"/>
    <x v="2"/>
    <x v="0"/>
    <x v="2"/>
    <x v="4"/>
    <x v="0"/>
    <x v="0"/>
    <x v="0"/>
    <x v="0"/>
    <x v="0"/>
    <x v="0"/>
  </r>
  <r>
    <x v="724"/>
    <x v="0"/>
    <x v="30"/>
    <x v="0"/>
    <x v="0"/>
    <x v="0"/>
    <x v="0"/>
    <x v="0"/>
    <x v="588"/>
    <x v="0"/>
    <x v="564"/>
    <x v="36"/>
    <x v="0"/>
    <x v="0"/>
    <x v="2"/>
    <x v="0"/>
    <x v="2"/>
    <x v="4"/>
    <x v="0"/>
    <x v="0"/>
    <x v="0"/>
    <x v="0"/>
    <x v="0"/>
    <x v="0"/>
  </r>
  <r>
    <x v="725"/>
    <x v="0"/>
    <x v="30"/>
    <x v="0"/>
    <x v="0"/>
    <x v="0"/>
    <x v="0"/>
    <x v="0"/>
    <x v="589"/>
    <x v="0"/>
    <x v="565"/>
    <x v="95"/>
    <x v="0"/>
    <x v="1"/>
    <x v="2"/>
    <x v="0"/>
    <x v="2"/>
    <x v="0"/>
    <x v="0"/>
    <x v="0"/>
    <x v="0"/>
    <x v="0"/>
    <x v="0"/>
    <x v="0"/>
  </r>
  <r>
    <x v="726"/>
    <x v="0"/>
    <x v="30"/>
    <x v="0"/>
    <x v="0"/>
    <x v="0"/>
    <x v="0"/>
    <x v="0"/>
    <x v="590"/>
    <x v="0"/>
    <x v="566"/>
    <x v="77"/>
    <x v="0"/>
    <x v="0"/>
    <x v="2"/>
    <x v="0"/>
    <x v="2"/>
    <x v="4"/>
    <x v="0"/>
    <x v="0"/>
    <x v="0"/>
    <x v="0"/>
    <x v="0"/>
    <x v="0"/>
  </r>
  <r>
    <x v="727"/>
    <x v="0"/>
    <x v="30"/>
    <x v="0"/>
    <x v="0"/>
    <x v="0"/>
    <x v="0"/>
    <x v="0"/>
    <x v="591"/>
    <x v="0"/>
    <x v="567"/>
    <x v="96"/>
    <x v="0"/>
    <x v="3"/>
    <x v="2"/>
    <x v="0"/>
    <x v="2"/>
    <x v="4"/>
    <x v="0"/>
    <x v="0"/>
    <x v="0"/>
    <x v="0"/>
    <x v="0"/>
    <x v="0"/>
  </r>
  <r>
    <x v="728"/>
    <x v="0"/>
    <x v="30"/>
    <x v="0"/>
    <x v="0"/>
    <x v="0"/>
    <x v="0"/>
    <x v="0"/>
    <x v="592"/>
    <x v="0"/>
    <x v="568"/>
    <x v="77"/>
    <x v="0"/>
    <x v="0"/>
    <x v="2"/>
    <x v="0"/>
    <x v="2"/>
    <x v="4"/>
    <x v="0"/>
    <x v="0"/>
    <x v="0"/>
    <x v="0"/>
    <x v="0"/>
    <x v="0"/>
  </r>
  <r>
    <x v="729"/>
    <x v="0"/>
    <x v="30"/>
    <x v="0"/>
    <x v="0"/>
    <x v="0"/>
    <x v="0"/>
    <x v="0"/>
    <x v="593"/>
    <x v="0"/>
    <x v="569"/>
    <x v="68"/>
    <x v="0"/>
    <x v="0"/>
    <x v="2"/>
    <x v="0"/>
    <x v="2"/>
    <x v="4"/>
    <x v="0"/>
    <x v="0"/>
    <x v="0"/>
    <x v="0"/>
    <x v="0"/>
    <x v="0"/>
  </r>
  <r>
    <x v="730"/>
    <x v="0"/>
    <x v="30"/>
    <x v="0"/>
    <x v="0"/>
    <x v="0"/>
    <x v="0"/>
    <x v="0"/>
    <x v="594"/>
    <x v="0"/>
    <x v="569"/>
    <x v="97"/>
    <x v="0"/>
    <x v="3"/>
    <x v="2"/>
    <x v="0"/>
    <x v="2"/>
    <x v="0"/>
    <x v="0"/>
    <x v="0"/>
    <x v="0"/>
    <x v="0"/>
    <x v="0"/>
    <x v="0"/>
  </r>
  <r>
    <x v="731"/>
    <x v="0"/>
    <x v="30"/>
    <x v="0"/>
    <x v="0"/>
    <x v="0"/>
    <x v="0"/>
    <x v="0"/>
    <x v="595"/>
    <x v="0"/>
    <x v="570"/>
    <x v="98"/>
    <x v="0"/>
    <x v="3"/>
    <x v="2"/>
    <x v="0"/>
    <x v="2"/>
    <x v="4"/>
    <x v="0"/>
    <x v="0"/>
    <x v="0"/>
    <x v="0"/>
    <x v="0"/>
    <x v="0"/>
  </r>
  <r>
    <x v="732"/>
    <x v="0"/>
    <x v="30"/>
    <x v="0"/>
    <x v="0"/>
    <x v="0"/>
    <x v="0"/>
    <x v="0"/>
    <x v="596"/>
    <x v="0"/>
    <x v="571"/>
    <x v="77"/>
    <x v="0"/>
    <x v="0"/>
    <x v="2"/>
    <x v="0"/>
    <x v="2"/>
    <x v="4"/>
    <x v="0"/>
    <x v="0"/>
    <x v="0"/>
    <x v="0"/>
    <x v="0"/>
    <x v="0"/>
  </r>
  <r>
    <x v="733"/>
    <x v="0"/>
    <x v="30"/>
    <x v="0"/>
    <x v="0"/>
    <x v="0"/>
    <x v="0"/>
    <x v="0"/>
    <x v="597"/>
    <x v="0"/>
    <x v="572"/>
    <x v="77"/>
    <x v="0"/>
    <x v="0"/>
    <x v="2"/>
    <x v="0"/>
    <x v="2"/>
    <x v="4"/>
    <x v="0"/>
    <x v="0"/>
    <x v="0"/>
    <x v="0"/>
    <x v="0"/>
    <x v="0"/>
  </r>
  <r>
    <x v="734"/>
    <x v="0"/>
    <x v="30"/>
    <x v="0"/>
    <x v="0"/>
    <x v="0"/>
    <x v="0"/>
    <x v="0"/>
    <x v="598"/>
    <x v="0"/>
    <x v="573"/>
    <x v="77"/>
    <x v="0"/>
    <x v="0"/>
    <x v="2"/>
    <x v="0"/>
    <x v="2"/>
    <x v="4"/>
    <x v="0"/>
    <x v="0"/>
    <x v="0"/>
    <x v="0"/>
    <x v="0"/>
    <x v="0"/>
  </r>
  <r>
    <x v="735"/>
    <x v="0"/>
    <x v="30"/>
    <x v="0"/>
    <x v="0"/>
    <x v="0"/>
    <x v="0"/>
    <x v="0"/>
    <x v="599"/>
    <x v="0"/>
    <x v="574"/>
    <x v="77"/>
    <x v="0"/>
    <x v="0"/>
    <x v="2"/>
    <x v="0"/>
    <x v="2"/>
    <x v="4"/>
    <x v="0"/>
    <x v="0"/>
    <x v="0"/>
    <x v="0"/>
    <x v="0"/>
    <x v="0"/>
  </r>
  <r>
    <x v="736"/>
    <x v="0"/>
    <x v="31"/>
    <x v="0"/>
    <x v="0"/>
    <x v="3"/>
    <x v="0"/>
    <x v="0"/>
    <x v="600"/>
    <x v="0"/>
    <x v="575"/>
    <x v="25"/>
    <x v="0"/>
    <x v="2"/>
    <x v="2"/>
    <x v="0"/>
    <x v="2"/>
    <x v="4"/>
    <x v="0"/>
    <x v="0"/>
    <x v="0"/>
    <x v="0"/>
    <x v="0"/>
    <x v="0"/>
  </r>
  <r>
    <x v="737"/>
    <x v="0"/>
    <x v="31"/>
    <x v="0"/>
    <x v="0"/>
    <x v="0"/>
    <x v="0"/>
    <x v="0"/>
    <x v="601"/>
    <x v="0"/>
    <x v="576"/>
    <x v="25"/>
    <x v="0"/>
    <x v="2"/>
    <x v="2"/>
    <x v="0"/>
    <x v="2"/>
    <x v="4"/>
    <x v="0"/>
    <x v="0"/>
    <x v="0"/>
    <x v="0"/>
    <x v="0"/>
    <x v="0"/>
  </r>
  <r>
    <x v="738"/>
    <x v="0"/>
    <x v="31"/>
    <x v="0"/>
    <x v="0"/>
    <x v="1"/>
    <x v="0"/>
    <x v="0"/>
    <x v="602"/>
    <x v="0"/>
    <x v="577"/>
    <x v="25"/>
    <x v="0"/>
    <x v="2"/>
    <x v="2"/>
    <x v="0"/>
    <x v="2"/>
    <x v="4"/>
    <x v="0"/>
    <x v="0"/>
    <x v="0"/>
    <x v="0"/>
    <x v="0"/>
    <x v="0"/>
  </r>
  <r>
    <x v="739"/>
    <x v="0"/>
    <x v="31"/>
    <x v="0"/>
    <x v="0"/>
    <x v="0"/>
    <x v="0"/>
    <x v="0"/>
    <x v="603"/>
    <x v="0"/>
    <x v="578"/>
    <x v="25"/>
    <x v="0"/>
    <x v="2"/>
    <x v="2"/>
    <x v="0"/>
    <x v="2"/>
    <x v="4"/>
    <x v="0"/>
    <x v="0"/>
    <x v="0"/>
    <x v="0"/>
    <x v="0"/>
    <x v="0"/>
  </r>
  <r>
    <x v="740"/>
    <x v="0"/>
    <x v="31"/>
    <x v="0"/>
    <x v="0"/>
    <x v="0"/>
    <x v="0"/>
    <x v="0"/>
    <x v="604"/>
    <x v="0"/>
    <x v="579"/>
    <x v="25"/>
    <x v="0"/>
    <x v="2"/>
    <x v="2"/>
    <x v="0"/>
    <x v="2"/>
    <x v="4"/>
    <x v="0"/>
    <x v="0"/>
    <x v="0"/>
    <x v="0"/>
    <x v="0"/>
    <x v="0"/>
  </r>
  <r>
    <x v="741"/>
    <x v="0"/>
    <x v="31"/>
    <x v="0"/>
    <x v="0"/>
    <x v="0"/>
    <x v="0"/>
    <x v="0"/>
    <x v="605"/>
    <x v="0"/>
    <x v="580"/>
    <x v="25"/>
    <x v="0"/>
    <x v="2"/>
    <x v="2"/>
    <x v="0"/>
    <x v="2"/>
    <x v="4"/>
    <x v="0"/>
    <x v="0"/>
    <x v="0"/>
    <x v="0"/>
    <x v="0"/>
    <x v="0"/>
  </r>
  <r>
    <x v="742"/>
    <x v="0"/>
    <x v="31"/>
    <x v="0"/>
    <x v="0"/>
    <x v="0"/>
    <x v="0"/>
    <x v="0"/>
    <x v="606"/>
    <x v="0"/>
    <x v="581"/>
    <x v="25"/>
    <x v="0"/>
    <x v="2"/>
    <x v="2"/>
    <x v="0"/>
    <x v="2"/>
    <x v="4"/>
    <x v="0"/>
    <x v="0"/>
    <x v="0"/>
    <x v="0"/>
    <x v="0"/>
    <x v="0"/>
  </r>
  <r>
    <x v="743"/>
    <x v="0"/>
    <x v="31"/>
    <x v="0"/>
    <x v="0"/>
    <x v="0"/>
    <x v="0"/>
    <x v="0"/>
    <x v="607"/>
    <x v="0"/>
    <x v="582"/>
    <x v="73"/>
    <x v="0"/>
    <x v="2"/>
    <x v="2"/>
    <x v="0"/>
    <x v="2"/>
    <x v="4"/>
    <x v="0"/>
    <x v="0"/>
    <x v="0"/>
    <x v="0"/>
    <x v="0"/>
    <x v="0"/>
  </r>
  <r>
    <x v="744"/>
    <x v="0"/>
    <x v="31"/>
    <x v="0"/>
    <x v="0"/>
    <x v="0"/>
    <x v="0"/>
    <x v="0"/>
    <x v="608"/>
    <x v="0"/>
    <x v="583"/>
    <x v="73"/>
    <x v="0"/>
    <x v="2"/>
    <x v="2"/>
    <x v="0"/>
    <x v="2"/>
    <x v="4"/>
    <x v="0"/>
    <x v="0"/>
    <x v="0"/>
    <x v="0"/>
    <x v="0"/>
    <x v="0"/>
  </r>
  <r>
    <x v="745"/>
    <x v="0"/>
    <x v="31"/>
    <x v="0"/>
    <x v="0"/>
    <x v="0"/>
    <x v="0"/>
    <x v="0"/>
    <x v="609"/>
    <x v="0"/>
    <x v="584"/>
    <x v="73"/>
    <x v="0"/>
    <x v="2"/>
    <x v="2"/>
    <x v="0"/>
    <x v="2"/>
    <x v="4"/>
    <x v="0"/>
    <x v="0"/>
    <x v="0"/>
    <x v="0"/>
    <x v="0"/>
    <x v="0"/>
  </r>
  <r>
    <x v="746"/>
    <x v="0"/>
    <x v="31"/>
    <x v="0"/>
    <x v="0"/>
    <x v="0"/>
    <x v="0"/>
    <x v="0"/>
    <x v="610"/>
    <x v="0"/>
    <x v="585"/>
    <x v="73"/>
    <x v="0"/>
    <x v="2"/>
    <x v="2"/>
    <x v="0"/>
    <x v="2"/>
    <x v="4"/>
    <x v="0"/>
    <x v="0"/>
    <x v="0"/>
    <x v="0"/>
    <x v="0"/>
    <x v="0"/>
  </r>
  <r>
    <x v="747"/>
    <x v="0"/>
    <x v="31"/>
    <x v="0"/>
    <x v="0"/>
    <x v="0"/>
    <x v="0"/>
    <x v="0"/>
    <x v="611"/>
    <x v="0"/>
    <x v="586"/>
    <x v="73"/>
    <x v="0"/>
    <x v="2"/>
    <x v="2"/>
    <x v="0"/>
    <x v="2"/>
    <x v="4"/>
    <x v="0"/>
    <x v="0"/>
    <x v="0"/>
    <x v="0"/>
    <x v="0"/>
    <x v="0"/>
  </r>
  <r>
    <x v="748"/>
    <x v="0"/>
    <x v="31"/>
    <x v="0"/>
    <x v="0"/>
    <x v="0"/>
    <x v="0"/>
    <x v="0"/>
    <x v="612"/>
    <x v="0"/>
    <x v="587"/>
    <x v="73"/>
    <x v="0"/>
    <x v="2"/>
    <x v="2"/>
    <x v="0"/>
    <x v="2"/>
    <x v="4"/>
    <x v="0"/>
    <x v="0"/>
    <x v="0"/>
    <x v="0"/>
    <x v="0"/>
    <x v="0"/>
  </r>
  <r>
    <x v="749"/>
    <x v="0"/>
    <x v="31"/>
    <x v="0"/>
    <x v="0"/>
    <x v="0"/>
    <x v="0"/>
    <x v="0"/>
    <x v="613"/>
    <x v="0"/>
    <x v="588"/>
    <x v="73"/>
    <x v="0"/>
    <x v="2"/>
    <x v="2"/>
    <x v="0"/>
    <x v="2"/>
    <x v="4"/>
    <x v="0"/>
    <x v="0"/>
    <x v="0"/>
    <x v="0"/>
    <x v="0"/>
    <x v="0"/>
  </r>
  <r>
    <x v="750"/>
    <x v="0"/>
    <x v="31"/>
    <x v="0"/>
    <x v="0"/>
    <x v="0"/>
    <x v="0"/>
    <x v="0"/>
    <x v="614"/>
    <x v="0"/>
    <x v="589"/>
    <x v="73"/>
    <x v="0"/>
    <x v="2"/>
    <x v="2"/>
    <x v="0"/>
    <x v="2"/>
    <x v="4"/>
    <x v="0"/>
    <x v="0"/>
    <x v="0"/>
    <x v="0"/>
    <x v="0"/>
    <x v="0"/>
  </r>
  <r>
    <x v="751"/>
    <x v="0"/>
    <x v="31"/>
    <x v="0"/>
    <x v="0"/>
    <x v="0"/>
    <x v="0"/>
    <x v="0"/>
    <x v="615"/>
    <x v="0"/>
    <x v="590"/>
    <x v="73"/>
    <x v="0"/>
    <x v="2"/>
    <x v="2"/>
    <x v="0"/>
    <x v="2"/>
    <x v="4"/>
    <x v="0"/>
    <x v="0"/>
    <x v="0"/>
    <x v="0"/>
    <x v="0"/>
    <x v="0"/>
  </r>
  <r>
    <x v="752"/>
    <x v="0"/>
    <x v="31"/>
    <x v="0"/>
    <x v="0"/>
    <x v="0"/>
    <x v="0"/>
    <x v="0"/>
    <x v="616"/>
    <x v="0"/>
    <x v="591"/>
    <x v="25"/>
    <x v="0"/>
    <x v="2"/>
    <x v="2"/>
    <x v="0"/>
    <x v="2"/>
    <x v="4"/>
    <x v="0"/>
    <x v="0"/>
    <x v="0"/>
    <x v="0"/>
    <x v="0"/>
    <x v="0"/>
  </r>
  <r>
    <x v="753"/>
    <x v="0"/>
    <x v="31"/>
    <x v="0"/>
    <x v="0"/>
    <x v="0"/>
    <x v="0"/>
    <x v="0"/>
    <x v="617"/>
    <x v="0"/>
    <x v="592"/>
    <x v="25"/>
    <x v="0"/>
    <x v="2"/>
    <x v="2"/>
    <x v="0"/>
    <x v="2"/>
    <x v="4"/>
    <x v="0"/>
    <x v="0"/>
    <x v="0"/>
    <x v="0"/>
    <x v="0"/>
    <x v="0"/>
  </r>
  <r>
    <x v="754"/>
    <x v="0"/>
    <x v="31"/>
    <x v="0"/>
    <x v="0"/>
    <x v="0"/>
    <x v="0"/>
    <x v="0"/>
    <x v="618"/>
    <x v="0"/>
    <x v="593"/>
    <x v="25"/>
    <x v="0"/>
    <x v="2"/>
    <x v="2"/>
    <x v="0"/>
    <x v="2"/>
    <x v="4"/>
    <x v="0"/>
    <x v="0"/>
    <x v="0"/>
    <x v="0"/>
    <x v="0"/>
    <x v="0"/>
  </r>
  <r>
    <x v="755"/>
    <x v="0"/>
    <x v="31"/>
    <x v="0"/>
    <x v="0"/>
    <x v="0"/>
    <x v="0"/>
    <x v="0"/>
    <x v="619"/>
    <x v="0"/>
    <x v="594"/>
    <x v="25"/>
    <x v="0"/>
    <x v="2"/>
    <x v="2"/>
    <x v="0"/>
    <x v="2"/>
    <x v="4"/>
    <x v="0"/>
    <x v="0"/>
    <x v="0"/>
    <x v="0"/>
    <x v="0"/>
    <x v="0"/>
  </r>
  <r>
    <x v="756"/>
    <x v="0"/>
    <x v="31"/>
    <x v="0"/>
    <x v="0"/>
    <x v="0"/>
    <x v="0"/>
    <x v="0"/>
    <x v="620"/>
    <x v="0"/>
    <x v="595"/>
    <x v="25"/>
    <x v="0"/>
    <x v="2"/>
    <x v="2"/>
    <x v="0"/>
    <x v="2"/>
    <x v="4"/>
    <x v="0"/>
    <x v="0"/>
    <x v="0"/>
    <x v="0"/>
    <x v="0"/>
    <x v="0"/>
  </r>
  <r>
    <x v="757"/>
    <x v="0"/>
    <x v="31"/>
    <x v="0"/>
    <x v="0"/>
    <x v="0"/>
    <x v="0"/>
    <x v="0"/>
    <x v="621"/>
    <x v="0"/>
    <x v="596"/>
    <x v="25"/>
    <x v="0"/>
    <x v="2"/>
    <x v="2"/>
    <x v="0"/>
    <x v="2"/>
    <x v="4"/>
    <x v="0"/>
    <x v="0"/>
    <x v="0"/>
    <x v="0"/>
    <x v="0"/>
    <x v="0"/>
  </r>
  <r>
    <x v="758"/>
    <x v="0"/>
    <x v="31"/>
    <x v="0"/>
    <x v="0"/>
    <x v="0"/>
    <x v="0"/>
    <x v="0"/>
    <x v="622"/>
    <x v="0"/>
    <x v="597"/>
    <x v="25"/>
    <x v="0"/>
    <x v="2"/>
    <x v="2"/>
    <x v="0"/>
    <x v="2"/>
    <x v="4"/>
    <x v="0"/>
    <x v="0"/>
    <x v="0"/>
    <x v="0"/>
    <x v="0"/>
    <x v="0"/>
  </r>
  <r>
    <x v="759"/>
    <x v="0"/>
    <x v="31"/>
    <x v="0"/>
    <x v="0"/>
    <x v="0"/>
    <x v="0"/>
    <x v="0"/>
    <x v="623"/>
    <x v="0"/>
    <x v="598"/>
    <x v="25"/>
    <x v="0"/>
    <x v="2"/>
    <x v="2"/>
    <x v="0"/>
    <x v="2"/>
    <x v="4"/>
    <x v="0"/>
    <x v="0"/>
    <x v="0"/>
    <x v="0"/>
    <x v="0"/>
    <x v="0"/>
  </r>
  <r>
    <x v="760"/>
    <x v="0"/>
    <x v="31"/>
    <x v="0"/>
    <x v="0"/>
    <x v="0"/>
    <x v="0"/>
    <x v="0"/>
    <x v="624"/>
    <x v="0"/>
    <x v="599"/>
    <x v="25"/>
    <x v="0"/>
    <x v="2"/>
    <x v="2"/>
    <x v="0"/>
    <x v="2"/>
    <x v="4"/>
    <x v="0"/>
    <x v="0"/>
    <x v="0"/>
    <x v="0"/>
    <x v="0"/>
    <x v="0"/>
  </r>
  <r>
    <x v="761"/>
    <x v="0"/>
    <x v="31"/>
    <x v="0"/>
    <x v="0"/>
    <x v="0"/>
    <x v="0"/>
    <x v="0"/>
    <x v="625"/>
    <x v="0"/>
    <x v="600"/>
    <x v="25"/>
    <x v="0"/>
    <x v="2"/>
    <x v="2"/>
    <x v="0"/>
    <x v="2"/>
    <x v="4"/>
    <x v="0"/>
    <x v="0"/>
    <x v="0"/>
    <x v="0"/>
    <x v="0"/>
    <x v="0"/>
  </r>
  <r>
    <x v="762"/>
    <x v="0"/>
    <x v="31"/>
    <x v="0"/>
    <x v="0"/>
    <x v="0"/>
    <x v="0"/>
    <x v="0"/>
    <x v="626"/>
    <x v="0"/>
    <x v="601"/>
    <x v="25"/>
    <x v="0"/>
    <x v="2"/>
    <x v="2"/>
    <x v="0"/>
    <x v="2"/>
    <x v="4"/>
    <x v="0"/>
    <x v="0"/>
    <x v="0"/>
    <x v="0"/>
    <x v="0"/>
    <x v="0"/>
  </r>
  <r>
    <x v="763"/>
    <x v="0"/>
    <x v="31"/>
    <x v="0"/>
    <x v="0"/>
    <x v="0"/>
    <x v="0"/>
    <x v="0"/>
    <x v="627"/>
    <x v="0"/>
    <x v="602"/>
    <x v="25"/>
    <x v="0"/>
    <x v="2"/>
    <x v="2"/>
    <x v="0"/>
    <x v="2"/>
    <x v="4"/>
    <x v="0"/>
    <x v="0"/>
    <x v="0"/>
    <x v="0"/>
    <x v="0"/>
    <x v="0"/>
  </r>
  <r>
    <x v="764"/>
    <x v="0"/>
    <x v="31"/>
    <x v="0"/>
    <x v="0"/>
    <x v="0"/>
    <x v="0"/>
    <x v="0"/>
    <x v="628"/>
    <x v="0"/>
    <x v="603"/>
    <x v="25"/>
    <x v="0"/>
    <x v="2"/>
    <x v="2"/>
    <x v="0"/>
    <x v="2"/>
    <x v="4"/>
    <x v="0"/>
    <x v="0"/>
    <x v="0"/>
    <x v="0"/>
    <x v="0"/>
    <x v="0"/>
  </r>
  <r>
    <x v="765"/>
    <x v="0"/>
    <x v="31"/>
    <x v="0"/>
    <x v="0"/>
    <x v="0"/>
    <x v="0"/>
    <x v="0"/>
    <x v="629"/>
    <x v="0"/>
    <x v="604"/>
    <x v="25"/>
    <x v="0"/>
    <x v="2"/>
    <x v="2"/>
    <x v="0"/>
    <x v="2"/>
    <x v="4"/>
    <x v="0"/>
    <x v="0"/>
    <x v="0"/>
    <x v="0"/>
    <x v="0"/>
    <x v="0"/>
  </r>
  <r>
    <x v="766"/>
    <x v="0"/>
    <x v="31"/>
    <x v="0"/>
    <x v="0"/>
    <x v="0"/>
    <x v="0"/>
    <x v="0"/>
    <x v="630"/>
    <x v="0"/>
    <x v="605"/>
    <x v="25"/>
    <x v="0"/>
    <x v="2"/>
    <x v="2"/>
    <x v="0"/>
    <x v="2"/>
    <x v="4"/>
    <x v="0"/>
    <x v="0"/>
    <x v="0"/>
    <x v="0"/>
    <x v="0"/>
    <x v="0"/>
  </r>
  <r>
    <x v="767"/>
    <x v="0"/>
    <x v="31"/>
    <x v="0"/>
    <x v="0"/>
    <x v="0"/>
    <x v="0"/>
    <x v="0"/>
    <x v="631"/>
    <x v="0"/>
    <x v="606"/>
    <x v="25"/>
    <x v="0"/>
    <x v="2"/>
    <x v="2"/>
    <x v="0"/>
    <x v="2"/>
    <x v="4"/>
    <x v="0"/>
    <x v="0"/>
    <x v="0"/>
    <x v="0"/>
    <x v="0"/>
    <x v="0"/>
  </r>
  <r>
    <x v="768"/>
    <x v="0"/>
    <x v="31"/>
    <x v="0"/>
    <x v="0"/>
    <x v="0"/>
    <x v="0"/>
    <x v="0"/>
    <x v="632"/>
    <x v="0"/>
    <x v="607"/>
    <x v="25"/>
    <x v="0"/>
    <x v="2"/>
    <x v="2"/>
    <x v="0"/>
    <x v="2"/>
    <x v="4"/>
    <x v="0"/>
    <x v="0"/>
    <x v="0"/>
    <x v="0"/>
    <x v="0"/>
    <x v="0"/>
  </r>
  <r>
    <x v="769"/>
    <x v="0"/>
    <x v="31"/>
    <x v="0"/>
    <x v="0"/>
    <x v="0"/>
    <x v="0"/>
    <x v="0"/>
    <x v="633"/>
    <x v="0"/>
    <x v="608"/>
    <x v="25"/>
    <x v="0"/>
    <x v="2"/>
    <x v="2"/>
    <x v="0"/>
    <x v="2"/>
    <x v="4"/>
    <x v="0"/>
    <x v="0"/>
    <x v="0"/>
    <x v="0"/>
    <x v="0"/>
    <x v="0"/>
  </r>
  <r>
    <x v="770"/>
    <x v="0"/>
    <x v="31"/>
    <x v="0"/>
    <x v="0"/>
    <x v="0"/>
    <x v="0"/>
    <x v="0"/>
    <x v="634"/>
    <x v="0"/>
    <x v="609"/>
    <x v="25"/>
    <x v="0"/>
    <x v="2"/>
    <x v="2"/>
    <x v="0"/>
    <x v="2"/>
    <x v="4"/>
    <x v="0"/>
    <x v="0"/>
    <x v="0"/>
    <x v="0"/>
    <x v="0"/>
    <x v="0"/>
  </r>
  <r>
    <x v="771"/>
    <x v="0"/>
    <x v="31"/>
    <x v="0"/>
    <x v="0"/>
    <x v="0"/>
    <x v="0"/>
    <x v="0"/>
    <x v="635"/>
    <x v="0"/>
    <x v="610"/>
    <x v="25"/>
    <x v="0"/>
    <x v="2"/>
    <x v="2"/>
    <x v="0"/>
    <x v="2"/>
    <x v="4"/>
    <x v="0"/>
    <x v="0"/>
    <x v="0"/>
    <x v="0"/>
    <x v="0"/>
    <x v="0"/>
  </r>
  <r>
    <x v="772"/>
    <x v="0"/>
    <x v="31"/>
    <x v="0"/>
    <x v="0"/>
    <x v="0"/>
    <x v="0"/>
    <x v="0"/>
    <x v="636"/>
    <x v="0"/>
    <x v="611"/>
    <x v="25"/>
    <x v="0"/>
    <x v="2"/>
    <x v="2"/>
    <x v="0"/>
    <x v="2"/>
    <x v="4"/>
    <x v="0"/>
    <x v="0"/>
    <x v="0"/>
    <x v="0"/>
    <x v="0"/>
    <x v="0"/>
  </r>
  <r>
    <x v="773"/>
    <x v="0"/>
    <x v="31"/>
    <x v="0"/>
    <x v="0"/>
    <x v="0"/>
    <x v="0"/>
    <x v="0"/>
    <x v="637"/>
    <x v="0"/>
    <x v="612"/>
    <x v="25"/>
    <x v="0"/>
    <x v="2"/>
    <x v="2"/>
    <x v="0"/>
    <x v="2"/>
    <x v="4"/>
    <x v="0"/>
    <x v="0"/>
    <x v="0"/>
    <x v="0"/>
    <x v="0"/>
    <x v="0"/>
  </r>
  <r>
    <x v="774"/>
    <x v="0"/>
    <x v="31"/>
    <x v="0"/>
    <x v="0"/>
    <x v="0"/>
    <x v="0"/>
    <x v="0"/>
    <x v="638"/>
    <x v="0"/>
    <x v="613"/>
    <x v="25"/>
    <x v="0"/>
    <x v="2"/>
    <x v="2"/>
    <x v="0"/>
    <x v="2"/>
    <x v="4"/>
    <x v="0"/>
    <x v="0"/>
    <x v="0"/>
    <x v="0"/>
    <x v="0"/>
    <x v="0"/>
  </r>
  <r>
    <x v="775"/>
    <x v="0"/>
    <x v="31"/>
    <x v="0"/>
    <x v="0"/>
    <x v="0"/>
    <x v="0"/>
    <x v="0"/>
    <x v="639"/>
    <x v="0"/>
    <x v="614"/>
    <x v="25"/>
    <x v="0"/>
    <x v="2"/>
    <x v="2"/>
    <x v="0"/>
    <x v="2"/>
    <x v="4"/>
    <x v="0"/>
    <x v="0"/>
    <x v="0"/>
    <x v="0"/>
    <x v="0"/>
    <x v="0"/>
  </r>
  <r>
    <x v="776"/>
    <x v="0"/>
    <x v="31"/>
    <x v="0"/>
    <x v="0"/>
    <x v="0"/>
    <x v="0"/>
    <x v="0"/>
    <x v="640"/>
    <x v="0"/>
    <x v="615"/>
    <x v="25"/>
    <x v="0"/>
    <x v="2"/>
    <x v="2"/>
    <x v="0"/>
    <x v="2"/>
    <x v="4"/>
    <x v="0"/>
    <x v="0"/>
    <x v="0"/>
    <x v="0"/>
    <x v="0"/>
    <x v="0"/>
  </r>
  <r>
    <x v="777"/>
    <x v="0"/>
    <x v="31"/>
    <x v="0"/>
    <x v="0"/>
    <x v="0"/>
    <x v="0"/>
    <x v="0"/>
    <x v="641"/>
    <x v="0"/>
    <x v="616"/>
    <x v="25"/>
    <x v="0"/>
    <x v="2"/>
    <x v="2"/>
    <x v="0"/>
    <x v="2"/>
    <x v="4"/>
    <x v="0"/>
    <x v="0"/>
    <x v="0"/>
    <x v="0"/>
    <x v="0"/>
    <x v="0"/>
  </r>
  <r>
    <x v="778"/>
    <x v="0"/>
    <x v="31"/>
    <x v="0"/>
    <x v="0"/>
    <x v="0"/>
    <x v="0"/>
    <x v="0"/>
    <x v="642"/>
    <x v="0"/>
    <x v="617"/>
    <x v="25"/>
    <x v="0"/>
    <x v="2"/>
    <x v="2"/>
    <x v="0"/>
    <x v="2"/>
    <x v="4"/>
    <x v="0"/>
    <x v="0"/>
    <x v="0"/>
    <x v="0"/>
    <x v="0"/>
    <x v="0"/>
  </r>
  <r>
    <x v="779"/>
    <x v="0"/>
    <x v="31"/>
    <x v="0"/>
    <x v="0"/>
    <x v="0"/>
    <x v="0"/>
    <x v="0"/>
    <x v="643"/>
    <x v="0"/>
    <x v="618"/>
    <x v="25"/>
    <x v="0"/>
    <x v="2"/>
    <x v="2"/>
    <x v="0"/>
    <x v="2"/>
    <x v="4"/>
    <x v="0"/>
    <x v="0"/>
    <x v="0"/>
    <x v="0"/>
    <x v="0"/>
    <x v="0"/>
  </r>
  <r>
    <x v="780"/>
    <x v="0"/>
    <x v="31"/>
    <x v="0"/>
    <x v="0"/>
    <x v="0"/>
    <x v="0"/>
    <x v="0"/>
    <x v="644"/>
    <x v="0"/>
    <x v="619"/>
    <x v="25"/>
    <x v="0"/>
    <x v="2"/>
    <x v="2"/>
    <x v="0"/>
    <x v="2"/>
    <x v="4"/>
    <x v="0"/>
    <x v="0"/>
    <x v="0"/>
    <x v="0"/>
    <x v="0"/>
    <x v="0"/>
  </r>
  <r>
    <x v="781"/>
    <x v="0"/>
    <x v="31"/>
    <x v="0"/>
    <x v="0"/>
    <x v="0"/>
    <x v="0"/>
    <x v="0"/>
    <x v="645"/>
    <x v="0"/>
    <x v="620"/>
    <x v="25"/>
    <x v="0"/>
    <x v="2"/>
    <x v="2"/>
    <x v="0"/>
    <x v="2"/>
    <x v="4"/>
    <x v="0"/>
    <x v="0"/>
    <x v="0"/>
    <x v="0"/>
    <x v="0"/>
    <x v="0"/>
  </r>
  <r>
    <x v="782"/>
    <x v="0"/>
    <x v="31"/>
    <x v="0"/>
    <x v="0"/>
    <x v="0"/>
    <x v="0"/>
    <x v="0"/>
    <x v="646"/>
    <x v="0"/>
    <x v="621"/>
    <x v="25"/>
    <x v="0"/>
    <x v="2"/>
    <x v="2"/>
    <x v="0"/>
    <x v="2"/>
    <x v="4"/>
    <x v="0"/>
    <x v="0"/>
    <x v="0"/>
    <x v="0"/>
    <x v="0"/>
    <x v="0"/>
  </r>
  <r>
    <x v="783"/>
    <x v="0"/>
    <x v="31"/>
    <x v="0"/>
    <x v="0"/>
    <x v="0"/>
    <x v="0"/>
    <x v="0"/>
    <x v="647"/>
    <x v="0"/>
    <x v="622"/>
    <x v="25"/>
    <x v="0"/>
    <x v="2"/>
    <x v="2"/>
    <x v="0"/>
    <x v="2"/>
    <x v="4"/>
    <x v="0"/>
    <x v="0"/>
    <x v="0"/>
    <x v="0"/>
    <x v="0"/>
    <x v="0"/>
  </r>
  <r>
    <x v="784"/>
    <x v="0"/>
    <x v="31"/>
    <x v="0"/>
    <x v="0"/>
    <x v="0"/>
    <x v="0"/>
    <x v="0"/>
    <x v="648"/>
    <x v="0"/>
    <x v="623"/>
    <x v="25"/>
    <x v="0"/>
    <x v="2"/>
    <x v="2"/>
    <x v="0"/>
    <x v="2"/>
    <x v="4"/>
    <x v="0"/>
    <x v="0"/>
    <x v="0"/>
    <x v="0"/>
    <x v="0"/>
    <x v="0"/>
  </r>
  <r>
    <x v="785"/>
    <x v="0"/>
    <x v="31"/>
    <x v="0"/>
    <x v="0"/>
    <x v="0"/>
    <x v="0"/>
    <x v="0"/>
    <x v="649"/>
    <x v="0"/>
    <x v="624"/>
    <x v="25"/>
    <x v="0"/>
    <x v="2"/>
    <x v="2"/>
    <x v="0"/>
    <x v="2"/>
    <x v="4"/>
    <x v="0"/>
    <x v="0"/>
    <x v="0"/>
    <x v="0"/>
    <x v="0"/>
    <x v="0"/>
  </r>
  <r>
    <x v="786"/>
    <x v="0"/>
    <x v="31"/>
    <x v="0"/>
    <x v="0"/>
    <x v="0"/>
    <x v="0"/>
    <x v="0"/>
    <x v="650"/>
    <x v="0"/>
    <x v="625"/>
    <x v="25"/>
    <x v="0"/>
    <x v="2"/>
    <x v="2"/>
    <x v="0"/>
    <x v="2"/>
    <x v="4"/>
    <x v="0"/>
    <x v="0"/>
    <x v="0"/>
    <x v="0"/>
    <x v="0"/>
    <x v="0"/>
  </r>
  <r>
    <x v="787"/>
    <x v="0"/>
    <x v="31"/>
    <x v="0"/>
    <x v="0"/>
    <x v="0"/>
    <x v="0"/>
    <x v="0"/>
    <x v="651"/>
    <x v="0"/>
    <x v="626"/>
    <x v="25"/>
    <x v="0"/>
    <x v="2"/>
    <x v="2"/>
    <x v="0"/>
    <x v="2"/>
    <x v="4"/>
    <x v="0"/>
    <x v="0"/>
    <x v="0"/>
    <x v="0"/>
    <x v="0"/>
    <x v="0"/>
  </r>
  <r>
    <x v="788"/>
    <x v="0"/>
    <x v="31"/>
    <x v="0"/>
    <x v="0"/>
    <x v="0"/>
    <x v="0"/>
    <x v="0"/>
    <x v="652"/>
    <x v="0"/>
    <x v="627"/>
    <x v="25"/>
    <x v="0"/>
    <x v="2"/>
    <x v="2"/>
    <x v="0"/>
    <x v="2"/>
    <x v="4"/>
    <x v="0"/>
    <x v="0"/>
    <x v="0"/>
    <x v="0"/>
    <x v="0"/>
    <x v="0"/>
  </r>
  <r>
    <x v="789"/>
    <x v="0"/>
    <x v="31"/>
    <x v="0"/>
    <x v="0"/>
    <x v="0"/>
    <x v="0"/>
    <x v="0"/>
    <x v="653"/>
    <x v="0"/>
    <x v="628"/>
    <x v="25"/>
    <x v="0"/>
    <x v="2"/>
    <x v="2"/>
    <x v="0"/>
    <x v="2"/>
    <x v="4"/>
    <x v="0"/>
    <x v="0"/>
    <x v="0"/>
    <x v="0"/>
    <x v="0"/>
    <x v="0"/>
  </r>
  <r>
    <x v="790"/>
    <x v="0"/>
    <x v="31"/>
    <x v="0"/>
    <x v="0"/>
    <x v="0"/>
    <x v="0"/>
    <x v="0"/>
    <x v="654"/>
    <x v="0"/>
    <x v="629"/>
    <x v="25"/>
    <x v="0"/>
    <x v="2"/>
    <x v="2"/>
    <x v="0"/>
    <x v="2"/>
    <x v="4"/>
    <x v="0"/>
    <x v="0"/>
    <x v="0"/>
    <x v="0"/>
    <x v="0"/>
    <x v="0"/>
  </r>
  <r>
    <x v="791"/>
    <x v="0"/>
    <x v="31"/>
    <x v="0"/>
    <x v="0"/>
    <x v="0"/>
    <x v="0"/>
    <x v="0"/>
    <x v="655"/>
    <x v="0"/>
    <x v="630"/>
    <x v="25"/>
    <x v="0"/>
    <x v="2"/>
    <x v="2"/>
    <x v="0"/>
    <x v="2"/>
    <x v="4"/>
    <x v="0"/>
    <x v="0"/>
    <x v="0"/>
    <x v="0"/>
    <x v="0"/>
    <x v="0"/>
  </r>
  <r>
    <x v="792"/>
    <x v="0"/>
    <x v="31"/>
    <x v="0"/>
    <x v="0"/>
    <x v="0"/>
    <x v="0"/>
    <x v="0"/>
    <x v="656"/>
    <x v="0"/>
    <x v="631"/>
    <x v="25"/>
    <x v="0"/>
    <x v="2"/>
    <x v="2"/>
    <x v="0"/>
    <x v="2"/>
    <x v="4"/>
    <x v="0"/>
    <x v="0"/>
    <x v="0"/>
    <x v="0"/>
    <x v="0"/>
    <x v="0"/>
  </r>
  <r>
    <x v="793"/>
    <x v="0"/>
    <x v="31"/>
    <x v="0"/>
    <x v="0"/>
    <x v="0"/>
    <x v="0"/>
    <x v="0"/>
    <x v="657"/>
    <x v="0"/>
    <x v="632"/>
    <x v="25"/>
    <x v="0"/>
    <x v="2"/>
    <x v="2"/>
    <x v="0"/>
    <x v="2"/>
    <x v="4"/>
    <x v="0"/>
    <x v="0"/>
    <x v="0"/>
    <x v="0"/>
    <x v="0"/>
    <x v="0"/>
  </r>
  <r>
    <x v="794"/>
    <x v="0"/>
    <x v="31"/>
    <x v="0"/>
    <x v="0"/>
    <x v="0"/>
    <x v="0"/>
    <x v="0"/>
    <x v="658"/>
    <x v="0"/>
    <x v="633"/>
    <x v="25"/>
    <x v="0"/>
    <x v="2"/>
    <x v="2"/>
    <x v="0"/>
    <x v="2"/>
    <x v="4"/>
    <x v="0"/>
    <x v="0"/>
    <x v="0"/>
    <x v="0"/>
    <x v="0"/>
    <x v="0"/>
  </r>
  <r>
    <x v="795"/>
    <x v="0"/>
    <x v="31"/>
    <x v="0"/>
    <x v="0"/>
    <x v="0"/>
    <x v="0"/>
    <x v="0"/>
    <x v="659"/>
    <x v="0"/>
    <x v="634"/>
    <x v="25"/>
    <x v="0"/>
    <x v="2"/>
    <x v="2"/>
    <x v="0"/>
    <x v="2"/>
    <x v="4"/>
    <x v="0"/>
    <x v="0"/>
    <x v="0"/>
    <x v="0"/>
    <x v="0"/>
    <x v="0"/>
  </r>
  <r>
    <x v="796"/>
    <x v="0"/>
    <x v="31"/>
    <x v="0"/>
    <x v="0"/>
    <x v="0"/>
    <x v="0"/>
    <x v="0"/>
    <x v="660"/>
    <x v="0"/>
    <x v="635"/>
    <x v="25"/>
    <x v="0"/>
    <x v="2"/>
    <x v="2"/>
    <x v="0"/>
    <x v="2"/>
    <x v="4"/>
    <x v="0"/>
    <x v="0"/>
    <x v="0"/>
    <x v="0"/>
    <x v="0"/>
    <x v="0"/>
  </r>
  <r>
    <x v="797"/>
    <x v="0"/>
    <x v="31"/>
    <x v="0"/>
    <x v="0"/>
    <x v="0"/>
    <x v="0"/>
    <x v="0"/>
    <x v="661"/>
    <x v="0"/>
    <x v="636"/>
    <x v="25"/>
    <x v="0"/>
    <x v="2"/>
    <x v="2"/>
    <x v="0"/>
    <x v="2"/>
    <x v="4"/>
    <x v="0"/>
    <x v="0"/>
    <x v="0"/>
    <x v="0"/>
    <x v="0"/>
    <x v="0"/>
  </r>
  <r>
    <x v="798"/>
    <x v="0"/>
    <x v="31"/>
    <x v="0"/>
    <x v="0"/>
    <x v="0"/>
    <x v="0"/>
    <x v="0"/>
    <x v="662"/>
    <x v="0"/>
    <x v="637"/>
    <x v="25"/>
    <x v="0"/>
    <x v="2"/>
    <x v="2"/>
    <x v="0"/>
    <x v="2"/>
    <x v="4"/>
    <x v="0"/>
    <x v="0"/>
    <x v="0"/>
    <x v="0"/>
    <x v="0"/>
    <x v="0"/>
  </r>
  <r>
    <x v="799"/>
    <x v="0"/>
    <x v="31"/>
    <x v="0"/>
    <x v="0"/>
    <x v="0"/>
    <x v="0"/>
    <x v="0"/>
    <x v="663"/>
    <x v="0"/>
    <x v="638"/>
    <x v="73"/>
    <x v="0"/>
    <x v="2"/>
    <x v="2"/>
    <x v="0"/>
    <x v="2"/>
    <x v="4"/>
    <x v="0"/>
    <x v="0"/>
    <x v="0"/>
    <x v="0"/>
    <x v="0"/>
    <x v="0"/>
  </r>
  <r>
    <x v="800"/>
    <x v="0"/>
    <x v="31"/>
    <x v="0"/>
    <x v="0"/>
    <x v="0"/>
    <x v="0"/>
    <x v="0"/>
    <x v="664"/>
    <x v="0"/>
    <x v="639"/>
    <x v="73"/>
    <x v="0"/>
    <x v="2"/>
    <x v="2"/>
    <x v="0"/>
    <x v="2"/>
    <x v="4"/>
    <x v="0"/>
    <x v="0"/>
    <x v="0"/>
    <x v="0"/>
    <x v="0"/>
    <x v="0"/>
  </r>
  <r>
    <x v="801"/>
    <x v="0"/>
    <x v="31"/>
    <x v="0"/>
    <x v="0"/>
    <x v="0"/>
    <x v="0"/>
    <x v="0"/>
    <x v="665"/>
    <x v="0"/>
    <x v="640"/>
    <x v="73"/>
    <x v="0"/>
    <x v="2"/>
    <x v="2"/>
    <x v="0"/>
    <x v="2"/>
    <x v="4"/>
    <x v="0"/>
    <x v="0"/>
    <x v="0"/>
    <x v="0"/>
    <x v="0"/>
    <x v="0"/>
  </r>
  <r>
    <x v="802"/>
    <x v="0"/>
    <x v="31"/>
    <x v="0"/>
    <x v="0"/>
    <x v="0"/>
    <x v="0"/>
    <x v="0"/>
    <x v="666"/>
    <x v="0"/>
    <x v="641"/>
    <x v="25"/>
    <x v="0"/>
    <x v="2"/>
    <x v="2"/>
    <x v="0"/>
    <x v="2"/>
    <x v="4"/>
    <x v="0"/>
    <x v="0"/>
    <x v="0"/>
    <x v="0"/>
    <x v="0"/>
    <x v="0"/>
  </r>
  <r>
    <x v="803"/>
    <x v="0"/>
    <x v="31"/>
    <x v="0"/>
    <x v="0"/>
    <x v="0"/>
    <x v="0"/>
    <x v="0"/>
    <x v="667"/>
    <x v="0"/>
    <x v="642"/>
    <x v="25"/>
    <x v="0"/>
    <x v="2"/>
    <x v="2"/>
    <x v="0"/>
    <x v="2"/>
    <x v="4"/>
    <x v="0"/>
    <x v="0"/>
    <x v="0"/>
    <x v="0"/>
    <x v="0"/>
    <x v="0"/>
  </r>
  <r>
    <x v="804"/>
    <x v="0"/>
    <x v="31"/>
    <x v="0"/>
    <x v="0"/>
    <x v="0"/>
    <x v="0"/>
    <x v="0"/>
    <x v="668"/>
    <x v="0"/>
    <x v="643"/>
    <x v="25"/>
    <x v="0"/>
    <x v="2"/>
    <x v="2"/>
    <x v="0"/>
    <x v="2"/>
    <x v="4"/>
    <x v="0"/>
    <x v="0"/>
    <x v="0"/>
    <x v="0"/>
    <x v="0"/>
    <x v="0"/>
  </r>
  <r>
    <x v="805"/>
    <x v="0"/>
    <x v="31"/>
    <x v="0"/>
    <x v="0"/>
    <x v="0"/>
    <x v="0"/>
    <x v="0"/>
    <x v="669"/>
    <x v="0"/>
    <x v="644"/>
    <x v="25"/>
    <x v="0"/>
    <x v="2"/>
    <x v="2"/>
    <x v="0"/>
    <x v="2"/>
    <x v="4"/>
    <x v="0"/>
    <x v="0"/>
    <x v="0"/>
    <x v="0"/>
    <x v="0"/>
    <x v="0"/>
  </r>
  <r>
    <x v="806"/>
    <x v="0"/>
    <x v="31"/>
    <x v="0"/>
    <x v="0"/>
    <x v="0"/>
    <x v="0"/>
    <x v="0"/>
    <x v="670"/>
    <x v="0"/>
    <x v="645"/>
    <x v="25"/>
    <x v="0"/>
    <x v="2"/>
    <x v="2"/>
    <x v="0"/>
    <x v="2"/>
    <x v="4"/>
    <x v="0"/>
    <x v="0"/>
    <x v="0"/>
    <x v="0"/>
    <x v="0"/>
    <x v="0"/>
  </r>
  <r>
    <x v="807"/>
    <x v="0"/>
    <x v="31"/>
    <x v="0"/>
    <x v="0"/>
    <x v="0"/>
    <x v="0"/>
    <x v="0"/>
    <x v="671"/>
    <x v="0"/>
    <x v="646"/>
    <x v="25"/>
    <x v="0"/>
    <x v="2"/>
    <x v="2"/>
    <x v="0"/>
    <x v="2"/>
    <x v="4"/>
    <x v="0"/>
    <x v="0"/>
    <x v="0"/>
    <x v="0"/>
    <x v="0"/>
    <x v="0"/>
  </r>
  <r>
    <x v="808"/>
    <x v="0"/>
    <x v="31"/>
    <x v="0"/>
    <x v="0"/>
    <x v="0"/>
    <x v="0"/>
    <x v="0"/>
    <x v="672"/>
    <x v="0"/>
    <x v="647"/>
    <x v="25"/>
    <x v="0"/>
    <x v="2"/>
    <x v="2"/>
    <x v="0"/>
    <x v="2"/>
    <x v="4"/>
    <x v="0"/>
    <x v="0"/>
    <x v="0"/>
    <x v="0"/>
    <x v="0"/>
    <x v="0"/>
  </r>
  <r>
    <x v="809"/>
    <x v="0"/>
    <x v="31"/>
    <x v="0"/>
    <x v="0"/>
    <x v="0"/>
    <x v="0"/>
    <x v="0"/>
    <x v="673"/>
    <x v="0"/>
    <x v="648"/>
    <x v="25"/>
    <x v="0"/>
    <x v="2"/>
    <x v="2"/>
    <x v="0"/>
    <x v="2"/>
    <x v="4"/>
    <x v="0"/>
    <x v="0"/>
    <x v="0"/>
    <x v="0"/>
    <x v="0"/>
    <x v="0"/>
  </r>
  <r>
    <x v="810"/>
    <x v="0"/>
    <x v="31"/>
    <x v="0"/>
    <x v="0"/>
    <x v="0"/>
    <x v="0"/>
    <x v="0"/>
    <x v="674"/>
    <x v="0"/>
    <x v="649"/>
    <x v="25"/>
    <x v="0"/>
    <x v="2"/>
    <x v="2"/>
    <x v="0"/>
    <x v="2"/>
    <x v="4"/>
    <x v="0"/>
    <x v="0"/>
    <x v="0"/>
    <x v="0"/>
    <x v="0"/>
    <x v="0"/>
  </r>
  <r>
    <x v="811"/>
    <x v="0"/>
    <x v="31"/>
    <x v="0"/>
    <x v="0"/>
    <x v="0"/>
    <x v="0"/>
    <x v="0"/>
    <x v="675"/>
    <x v="0"/>
    <x v="650"/>
    <x v="25"/>
    <x v="0"/>
    <x v="2"/>
    <x v="2"/>
    <x v="0"/>
    <x v="2"/>
    <x v="4"/>
    <x v="0"/>
    <x v="0"/>
    <x v="0"/>
    <x v="0"/>
    <x v="0"/>
    <x v="0"/>
  </r>
  <r>
    <x v="812"/>
    <x v="0"/>
    <x v="31"/>
    <x v="0"/>
    <x v="0"/>
    <x v="0"/>
    <x v="0"/>
    <x v="0"/>
    <x v="676"/>
    <x v="0"/>
    <x v="651"/>
    <x v="73"/>
    <x v="0"/>
    <x v="2"/>
    <x v="2"/>
    <x v="0"/>
    <x v="2"/>
    <x v="4"/>
    <x v="0"/>
    <x v="0"/>
    <x v="0"/>
    <x v="0"/>
    <x v="0"/>
    <x v="0"/>
  </r>
  <r>
    <x v="813"/>
    <x v="0"/>
    <x v="31"/>
    <x v="0"/>
    <x v="0"/>
    <x v="0"/>
    <x v="0"/>
    <x v="0"/>
    <x v="677"/>
    <x v="0"/>
    <x v="652"/>
    <x v="73"/>
    <x v="0"/>
    <x v="2"/>
    <x v="2"/>
    <x v="0"/>
    <x v="2"/>
    <x v="4"/>
    <x v="0"/>
    <x v="0"/>
    <x v="0"/>
    <x v="0"/>
    <x v="0"/>
    <x v="0"/>
  </r>
  <r>
    <x v="814"/>
    <x v="0"/>
    <x v="31"/>
    <x v="0"/>
    <x v="0"/>
    <x v="0"/>
    <x v="0"/>
    <x v="0"/>
    <x v="678"/>
    <x v="0"/>
    <x v="653"/>
    <x v="25"/>
    <x v="0"/>
    <x v="2"/>
    <x v="2"/>
    <x v="0"/>
    <x v="2"/>
    <x v="4"/>
    <x v="0"/>
    <x v="0"/>
    <x v="0"/>
    <x v="0"/>
    <x v="0"/>
    <x v="0"/>
  </r>
  <r>
    <x v="815"/>
    <x v="0"/>
    <x v="31"/>
    <x v="0"/>
    <x v="0"/>
    <x v="0"/>
    <x v="0"/>
    <x v="0"/>
    <x v="679"/>
    <x v="0"/>
    <x v="654"/>
    <x v="25"/>
    <x v="0"/>
    <x v="2"/>
    <x v="2"/>
    <x v="0"/>
    <x v="2"/>
    <x v="4"/>
    <x v="0"/>
    <x v="0"/>
    <x v="0"/>
    <x v="0"/>
    <x v="0"/>
    <x v="0"/>
  </r>
  <r>
    <x v="816"/>
    <x v="0"/>
    <x v="31"/>
    <x v="0"/>
    <x v="0"/>
    <x v="0"/>
    <x v="0"/>
    <x v="0"/>
    <x v="680"/>
    <x v="0"/>
    <x v="655"/>
    <x v="25"/>
    <x v="0"/>
    <x v="2"/>
    <x v="2"/>
    <x v="0"/>
    <x v="2"/>
    <x v="4"/>
    <x v="0"/>
    <x v="0"/>
    <x v="0"/>
    <x v="0"/>
    <x v="0"/>
    <x v="0"/>
  </r>
  <r>
    <x v="817"/>
    <x v="0"/>
    <x v="31"/>
    <x v="0"/>
    <x v="0"/>
    <x v="0"/>
    <x v="0"/>
    <x v="0"/>
    <x v="681"/>
    <x v="0"/>
    <x v="656"/>
    <x v="25"/>
    <x v="0"/>
    <x v="2"/>
    <x v="2"/>
    <x v="0"/>
    <x v="2"/>
    <x v="4"/>
    <x v="0"/>
    <x v="0"/>
    <x v="0"/>
    <x v="0"/>
    <x v="0"/>
    <x v="0"/>
  </r>
  <r>
    <x v="818"/>
    <x v="0"/>
    <x v="31"/>
    <x v="0"/>
    <x v="0"/>
    <x v="0"/>
    <x v="0"/>
    <x v="0"/>
    <x v="682"/>
    <x v="0"/>
    <x v="657"/>
    <x v="25"/>
    <x v="0"/>
    <x v="2"/>
    <x v="2"/>
    <x v="0"/>
    <x v="2"/>
    <x v="4"/>
    <x v="0"/>
    <x v="0"/>
    <x v="0"/>
    <x v="0"/>
    <x v="0"/>
    <x v="0"/>
  </r>
  <r>
    <x v="819"/>
    <x v="0"/>
    <x v="31"/>
    <x v="0"/>
    <x v="0"/>
    <x v="0"/>
    <x v="0"/>
    <x v="0"/>
    <x v="683"/>
    <x v="0"/>
    <x v="658"/>
    <x v="25"/>
    <x v="0"/>
    <x v="2"/>
    <x v="2"/>
    <x v="0"/>
    <x v="2"/>
    <x v="4"/>
    <x v="0"/>
    <x v="0"/>
    <x v="0"/>
    <x v="0"/>
    <x v="0"/>
    <x v="0"/>
  </r>
  <r>
    <x v="820"/>
    <x v="0"/>
    <x v="31"/>
    <x v="0"/>
    <x v="0"/>
    <x v="0"/>
    <x v="0"/>
    <x v="0"/>
    <x v="684"/>
    <x v="0"/>
    <x v="659"/>
    <x v="25"/>
    <x v="0"/>
    <x v="2"/>
    <x v="2"/>
    <x v="0"/>
    <x v="2"/>
    <x v="4"/>
    <x v="0"/>
    <x v="0"/>
    <x v="0"/>
    <x v="0"/>
    <x v="0"/>
    <x v="0"/>
  </r>
  <r>
    <x v="821"/>
    <x v="0"/>
    <x v="31"/>
    <x v="0"/>
    <x v="0"/>
    <x v="0"/>
    <x v="0"/>
    <x v="0"/>
    <x v="685"/>
    <x v="0"/>
    <x v="660"/>
    <x v="25"/>
    <x v="0"/>
    <x v="2"/>
    <x v="2"/>
    <x v="0"/>
    <x v="2"/>
    <x v="4"/>
    <x v="0"/>
    <x v="0"/>
    <x v="0"/>
    <x v="0"/>
    <x v="0"/>
    <x v="0"/>
  </r>
  <r>
    <x v="822"/>
    <x v="0"/>
    <x v="31"/>
    <x v="0"/>
    <x v="0"/>
    <x v="0"/>
    <x v="0"/>
    <x v="0"/>
    <x v="686"/>
    <x v="0"/>
    <x v="661"/>
    <x v="25"/>
    <x v="0"/>
    <x v="2"/>
    <x v="2"/>
    <x v="0"/>
    <x v="2"/>
    <x v="4"/>
    <x v="0"/>
    <x v="0"/>
    <x v="0"/>
    <x v="0"/>
    <x v="0"/>
    <x v="0"/>
  </r>
  <r>
    <x v="823"/>
    <x v="0"/>
    <x v="31"/>
    <x v="0"/>
    <x v="0"/>
    <x v="0"/>
    <x v="0"/>
    <x v="0"/>
    <x v="687"/>
    <x v="0"/>
    <x v="662"/>
    <x v="25"/>
    <x v="0"/>
    <x v="2"/>
    <x v="2"/>
    <x v="0"/>
    <x v="2"/>
    <x v="4"/>
    <x v="0"/>
    <x v="0"/>
    <x v="0"/>
    <x v="0"/>
    <x v="0"/>
    <x v="0"/>
  </r>
  <r>
    <x v="824"/>
    <x v="0"/>
    <x v="31"/>
    <x v="0"/>
    <x v="0"/>
    <x v="0"/>
    <x v="0"/>
    <x v="0"/>
    <x v="688"/>
    <x v="0"/>
    <x v="663"/>
    <x v="25"/>
    <x v="0"/>
    <x v="2"/>
    <x v="2"/>
    <x v="0"/>
    <x v="2"/>
    <x v="4"/>
    <x v="0"/>
    <x v="0"/>
    <x v="0"/>
    <x v="0"/>
    <x v="0"/>
    <x v="0"/>
  </r>
  <r>
    <x v="825"/>
    <x v="0"/>
    <x v="31"/>
    <x v="0"/>
    <x v="0"/>
    <x v="0"/>
    <x v="0"/>
    <x v="0"/>
    <x v="689"/>
    <x v="0"/>
    <x v="664"/>
    <x v="25"/>
    <x v="0"/>
    <x v="2"/>
    <x v="2"/>
    <x v="0"/>
    <x v="2"/>
    <x v="4"/>
    <x v="0"/>
    <x v="0"/>
    <x v="0"/>
    <x v="0"/>
    <x v="0"/>
    <x v="0"/>
  </r>
  <r>
    <x v="826"/>
    <x v="0"/>
    <x v="31"/>
    <x v="0"/>
    <x v="0"/>
    <x v="0"/>
    <x v="0"/>
    <x v="0"/>
    <x v="690"/>
    <x v="0"/>
    <x v="665"/>
    <x v="25"/>
    <x v="0"/>
    <x v="2"/>
    <x v="2"/>
    <x v="0"/>
    <x v="2"/>
    <x v="4"/>
    <x v="0"/>
    <x v="0"/>
    <x v="0"/>
    <x v="0"/>
    <x v="0"/>
    <x v="0"/>
  </r>
  <r>
    <x v="827"/>
    <x v="0"/>
    <x v="31"/>
    <x v="0"/>
    <x v="0"/>
    <x v="0"/>
    <x v="0"/>
    <x v="0"/>
    <x v="691"/>
    <x v="0"/>
    <x v="666"/>
    <x v="25"/>
    <x v="0"/>
    <x v="2"/>
    <x v="2"/>
    <x v="0"/>
    <x v="2"/>
    <x v="4"/>
    <x v="0"/>
    <x v="0"/>
    <x v="0"/>
    <x v="0"/>
    <x v="0"/>
    <x v="0"/>
  </r>
  <r>
    <x v="828"/>
    <x v="0"/>
    <x v="31"/>
    <x v="0"/>
    <x v="0"/>
    <x v="0"/>
    <x v="0"/>
    <x v="0"/>
    <x v="692"/>
    <x v="0"/>
    <x v="667"/>
    <x v="99"/>
    <x v="0"/>
    <x v="2"/>
    <x v="2"/>
    <x v="0"/>
    <x v="2"/>
    <x v="4"/>
    <x v="0"/>
    <x v="0"/>
    <x v="0"/>
    <x v="0"/>
    <x v="0"/>
    <x v="0"/>
  </r>
  <r>
    <x v="829"/>
    <x v="0"/>
    <x v="31"/>
    <x v="0"/>
    <x v="0"/>
    <x v="0"/>
    <x v="0"/>
    <x v="0"/>
    <x v="693"/>
    <x v="0"/>
    <x v="668"/>
    <x v="25"/>
    <x v="0"/>
    <x v="2"/>
    <x v="2"/>
    <x v="0"/>
    <x v="2"/>
    <x v="4"/>
    <x v="0"/>
    <x v="0"/>
    <x v="0"/>
    <x v="0"/>
    <x v="0"/>
    <x v="0"/>
  </r>
  <r>
    <x v="830"/>
    <x v="0"/>
    <x v="31"/>
    <x v="0"/>
    <x v="0"/>
    <x v="0"/>
    <x v="0"/>
    <x v="0"/>
    <x v="694"/>
    <x v="0"/>
    <x v="669"/>
    <x v="35"/>
    <x v="0"/>
    <x v="2"/>
    <x v="0"/>
    <x v="0"/>
    <x v="0"/>
    <x v="4"/>
    <x v="0"/>
    <x v="0"/>
    <x v="0"/>
    <x v="0"/>
    <x v="0"/>
    <x v="0"/>
  </r>
  <r>
    <x v="831"/>
    <x v="0"/>
    <x v="31"/>
    <x v="0"/>
    <x v="0"/>
    <x v="0"/>
    <x v="0"/>
    <x v="0"/>
    <x v="695"/>
    <x v="0"/>
    <x v="670"/>
    <x v="25"/>
    <x v="0"/>
    <x v="2"/>
    <x v="2"/>
    <x v="0"/>
    <x v="2"/>
    <x v="4"/>
    <x v="0"/>
    <x v="0"/>
    <x v="0"/>
    <x v="0"/>
    <x v="0"/>
    <x v="0"/>
  </r>
  <r>
    <x v="832"/>
    <x v="0"/>
    <x v="31"/>
    <x v="0"/>
    <x v="0"/>
    <x v="0"/>
    <x v="0"/>
    <x v="0"/>
    <x v="696"/>
    <x v="0"/>
    <x v="671"/>
    <x v="35"/>
    <x v="0"/>
    <x v="2"/>
    <x v="0"/>
    <x v="0"/>
    <x v="0"/>
    <x v="4"/>
    <x v="0"/>
    <x v="0"/>
    <x v="0"/>
    <x v="0"/>
    <x v="0"/>
    <x v="0"/>
  </r>
  <r>
    <x v="833"/>
    <x v="0"/>
    <x v="31"/>
    <x v="0"/>
    <x v="0"/>
    <x v="0"/>
    <x v="0"/>
    <x v="0"/>
    <x v="697"/>
    <x v="0"/>
    <x v="672"/>
    <x v="35"/>
    <x v="0"/>
    <x v="2"/>
    <x v="0"/>
    <x v="0"/>
    <x v="0"/>
    <x v="4"/>
    <x v="0"/>
    <x v="0"/>
    <x v="0"/>
    <x v="0"/>
    <x v="0"/>
    <x v="0"/>
  </r>
  <r>
    <x v="834"/>
    <x v="0"/>
    <x v="31"/>
    <x v="0"/>
    <x v="0"/>
    <x v="0"/>
    <x v="0"/>
    <x v="0"/>
    <x v="698"/>
    <x v="0"/>
    <x v="673"/>
    <x v="25"/>
    <x v="0"/>
    <x v="2"/>
    <x v="2"/>
    <x v="0"/>
    <x v="2"/>
    <x v="4"/>
    <x v="0"/>
    <x v="0"/>
    <x v="0"/>
    <x v="0"/>
    <x v="0"/>
    <x v="0"/>
  </r>
  <r>
    <x v="835"/>
    <x v="0"/>
    <x v="31"/>
    <x v="0"/>
    <x v="0"/>
    <x v="0"/>
    <x v="0"/>
    <x v="0"/>
    <x v="699"/>
    <x v="0"/>
    <x v="674"/>
    <x v="25"/>
    <x v="0"/>
    <x v="2"/>
    <x v="2"/>
    <x v="0"/>
    <x v="2"/>
    <x v="4"/>
    <x v="0"/>
    <x v="0"/>
    <x v="0"/>
    <x v="0"/>
    <x v="0"/>
    <x v="0"/>
  </r>
  <r>
    <x v="836"/>
    <x v="0"/>
    <x v="31"/>
    <x v="0"/>
    <x v="0"/>
    <x v="0"/>
    <x v="0"/>
    <x v="0"/>
    <x v="700"/>
    <x v="0"/>
    <x v="675"/>
    <x v="25"/>
    <x v="0"/>
    <x v="2"/>
    <x v="2"/>
    <x v="0"/>
    <x v="2"/>
    <x v="4"/>
    <x v="0"/>
    <x v="0"/>
    <x v="0"/>
    <x v="0"/>
    <x v="0"/>
    <x v="0"/>
  </r>
  <r>
    <x v="837"/>
    <x v="0"/>
    <x v="32"/>
    <x v="0"/>
    <x v="0"/>
    <x v="0"/>
    <x v="0"/>
    <x v="0"/>
    <x v="701"/>
    <x v="0"/>
    <x v="676"/>
    <x v="25"/>
    <x v="0"/>
    <x v="2"/>
    <x v="2"/>
    <x v="2"/>
    <x v="0"/>
    <x v="4"/>
    <x v="0"/>
    <x v="0"/>
    <x v="0"/>
    <x v="0"/>
    <x v="0"/>
    <x v="0"/>
  </r>
  <r>
    <x v="838"/>
    <x v="0"/>
    <x v="32"/>
    <x v="0"/>
    <x v="0"/>
    <x v="0"/>
    <x v="0"/>
    <x v="0"/>
    <x v="702"/>
    <x v="0"/>
    <x v="677"/>
    <x v="25"/>
    <x v="0"/>
    <x v="2"/>
    <x v="2"/>
    <x v="2"/>
    <x v="0"/>
    <x v="4"/>
    <x v="0"/>
    <x v="0"/>
    <x v="0"/>
    <x v="0"/>
    <x v="0"/>
    <x v="0"/>
  </r>
  <r>
    <x v="839"/>
    <x v="0"/>
    <x v="32"/>
    <x v="0"/>
    <x v="0"/>
    <x v="0"/>
    <x v="0"/>
    <x v="0"/>
    <x v="703"/>
    <x v="0"/>
    <x v="678"/>
    <x v="25"/>
    <x v="0"/>
    <x v="2"/>
    <x v="2"/>
    <x v="2"/>
    <x v="0"/>
    <x v="4"/>
    <x v="0"/>
    <x v="0"/>
    <x v="0"/>
    <x v="0"/>
    <x v="0"/>
    <x v="0"/>
  </r>
  <r>
    <x v="840"/>
    <x v="0"/>
    <x v="32"/>
    <x v="0"/>
    <x v="0"/>
    <x v="1"/>
    <x v="0"/>
    <x v="0"/>
    <x v="704"/>
    <x v="0"/>
    <x v="679"/>
    <x v="100"/>
    <x v="0"/>
    <x v="2"/>
    <x v="2"/>
    <x v="1"/>
    <x v="1"/>
    <x v="2"/>
    <x v="0"/>
    <x v="0"/>
    <x v="0"/>
    <x v="0"/>
    <x v="0"/>
    <x v="0"/>
  </r>
  <r>
    <x v="841"/>
    <x v="0"/>
    <x v="32"/>
    <x v="0"/>
    <x v="0"/>
    <x v="0"/>
    <x v="0"/>
    <x v="0"/>
    <x v="705"/>
    <x v="0"/>
    <x v="680"/>
    <x v="101"/>
    <x v="0"/>
    <x v="2"/>
    <x v="2"/>
    <x v="2"/>
    <x v="0"/>
    <x v="4"/>
    <x v="0"/>
    <x v="0"/>
    <x v="0"/>
    <x v="0"/>
    <x v="0"/>
    <x v="0"/>
  </r>
  <r>
    <x v="842"/>
    <x v="0"/>
    <x v="32"/>
    <x v="0"/>
    <x v="0"/>
    <x v="0"/>
    <x v="0"/>
    <x v="0"/>
    <x v="706"/>
    <x v="0"/>
    <x v="681"/>
    <x v="101"/>
    <x v="0"/>
    <x v="2"/>
    <x v="2"/>
    <x v="2"/>
    <x v="0"/>
    <x v="4"/>
    <x v="0"/>
    <x v="0"/>
    <x v="0"/>
    <x v="0"/>
    <x v="0"/>
    <x v="0"/>
  </r>
  <r>
    <x v="843"/>
    <x v="0"/>
    <x v="32"/>
    <x v="0"/>
    <x v="0"/>
    <x v="0"/>
    <x v="0"/>
    <x v="0"/>
    <x v="707"/>
    <x v="0"/>
    <x v="682"/>
    <x v="101"/>
    <x v="0"/>
    <x v="2"/>
    <x v="2"/>
    <x v="2"/>
    <x v="0"/>
    <x v="4"/>
    <x v="0"/>
    <x v="0"/>
    <x v="0"/>
    <x v="0"/>
    <x v="0"/>
    <x v="0"/>
  </r>
  <r>
    <x v="844"/>
    <x v="0"/>
    <x v="32"/>
    <x v="0"/>
    <x v="0"/>
    <x v="0"/>
    <x v="0"/>
    <x v="0"/>
    <x v="708"/>
    <x v="0"/>
    <x v="683"/>
    <x v="102"/>
    <x v="0"/>
    <x v="2"/>
    <x v="2"/>
    <x v="2"/>
    <x v="0"/>
    <x v="4"/>
    <x v="0"/>
    <x v="0"/>
    <x v="0"/>
    <x v="0"/>
    <x v="0"/>
    <x v="0"/>
  </r>
  <r>
    <x v="845"/>
    <x v="0"/>
    <x v="32"/>
    <x v="0"/>
    <x v="0"/>
    <x v="0"/>
    <x v="0"/>
    <x v="0"/>
    <x v="709"/>
    <x v="0"/>
    <x v="684"/>
    <x v="101"/>
    <x v="0"/>
    <x v="2"/>
    <x v="2"/>
    <x v="2"/>
    <x v="0"/>
    <x v="4"/>
    <x v="0"/>
    <x v="0"/>
    <x v="0"/>
    <x v="0"/>
    <x v="0"/>
    <x v="0"/>
  </r>
  <r>
    <x v="846"/>
    <x v="0"/>
    <x v="32"/>
    <x v="0"/>
    <x v="0"/>
    <x v="0"/>
    <x v="0"/>
    <x v="0"/>
    <x v="710"/>
    <x v="0"/>
    <x v="685"/>
    <x v="101"/>
    <x v="0"/>
    <x v="2"/>
    <x v="2"/>
    <x v="2"/>
    <x v="0"/>
    <x v="4"/>
    <x v="0"/>
    <x v="0"/>
    <x v="0"/>
    <x v="0"/>
    <x v="0"/>
    <x v="0"/>
  </r>
  <r>
    <x v="847"/>
    <x v="0"/>
    <x v="32"/>
    <x v="0"/>
    <x v="0"/>
    <x v="0"/>
    <x v="0"/>
    <x v="0"/>
    <x v="711"/>
    <x v="0"/>
    <x v="686"/>
    <x v="103"/>
    <x v="0"/>
    <x v="2"/>
    <x v="2"/>
    <x v="1"/>
    <x v="1"/>
    <x v="2"/>
    <x v="0"/>
    <x v="0"/>
    <x v="0"/>
    <x v="0"/>
    <x v="0"/>
    <x v="0"/>
  </r>
  <r>
    <x v="848"/>
    <x v="0"/>
    <x v="32"/>
    <x v="0"/>
    <x v="0"/>
    <x v="0"/>
    <x v="0"/>
    <x v="0"/>
    <x v="712"/>
    <x v="0"/>
    <x v="687"/>
    <x v="25"/>
    <x v="0"/>
    <x v="2"/>
    <x v="2"/>
    <x v="2"/>
    <x v="0"/>
    <x v="4"/>
    <x v="0"/>
    <x v="0"/>
    <x v="0"/>
    <x v="0"/>
    <x v="0"/>
    <x v="0"/>
  </r>
  <r>
    <x v="849"/>
    <x v="0"/>
    <x v="32"/>
    <x v="0"/>
    <x v="0"/>
    <x v="0"/>
    <x v="0"/>
    <x v="0"/>
    <x v="713"/>
    <x v="0"/>
    <x v="688"/>
    <x v="25"/>
    <x v="0"/>
    <x v="2"/>
    <x v="2"/>
    <x v="2"/>
    <x v="0"/>
    <x v="4"/>
    <x v="0"/>
    <x v="0"/>
    <x v="0"/>
    <x v="0"/>
    <x v="0"/>
    <x v="0"/>
  </r>
  <r>
    <x v="850"/>
    <x v="0"/>
    <x v="32"/>
    <x v="0"/>
    <x v="0"/>
    <x v="0"/>
    <x v="0"/>
    <x v="0"/>
    <x v="714"/>
    <x v="0"/>
    <x v="689"/>
    <x v="25"/>
    <x v="0"/>
    <x v="2"/>
    <x v="2"/>
    <x v="2"/>
    <x v="0"/>
    <x v="4"/>
    <x v="0"/>
    <x v="0"/>
    <x v="0"/>
    <x v="0"/>
    <x v="0"/>
    <x v="0"/>
  </r>
  <r>
    <x v="851"/>
    <x v="0"/>
    <x v="32"/>
    <x v="0"/>
    <x v="0"/>
    <x v="0"/>
    <x v="0"/>
    <x v="0"/>
    <x v="715"/>
    <x v="0"/>
    <x v="690"/>
    <x v="25"/>
    <x v="0"/>
    <x v="2"/>
    <x v="2"/>
    <x v="2"/>
    <x v="0"/>
    <x v="4"/>
    <x v="0"/>
    <x v="0"/>
    <x v="0"/>
    <x v="0"/>
    <x v="0"/>
    <x v="0"/>
  </r>
  <r>
    <x v="852"/>
    <x v="0"/>
    <x v="33"/>
    <x v="0"/>
    <x v="0"/>
    <x v="0"/>
    <x v="0"/>
    <x v="0"/>
    <x v="716"/>
    <x v="0"/>
    <x v="691"/>
    <x v="25"/>
    <x v="0"/>
    <x v="2"/>
    <x v="2"/>
    <x v="2"/>
    <x v="0"/>
    <x v="4"/>
    <x v="0"/>
    <x v="0"/>
    <x v="0"/>
    <x v="0"/>
    <x v="0"/>
    <x v="0"/>
  </r>
  <r>
    <x v="853"/>
    <x v="0"/>
    <x v="33"/>
    <x v="0"/>
    <x v="0"/>
    <x v="0"/>
    <x v="0"/>
    <x v="0"/>
    <x v="717"/>
    <x v="0"/>
    <x v="692"/>
    <x v="25"/>
    <x v="0"/>
    <x v="2"/>
    <x v="2"/>
    <x v="2"/>
    <x v="0"/>
    <x v="4"/>
    <x v="0"/>
    <x v="0"/>
    <x v="0"/>
    <x v="0"/>
    <x v="0"/>
    <x v="0"/>
  </r>
  <r>
    <x v="854"/>
    <x v="0"/>
    <x v="33"/>
    <x v="0"/>
    <x v="0"/>
    <x v="0"/>
    <x v="0"/>
    <x v="0"/>
    <x v="718"/>
    <x v="0"/>
    <x v="693"/>
    <x v="25"/>
    <x v="0"/>
    <x v="2"/>
    <x v="2"/>
    <x v="2"/>
    <x v="0"/>
    <x v="4"/>
    <x v="0"/>
    <x v="0"/>
    <x v="0"/>
    <x v="0"/>
    <x v="0"/>
    <x v="0"/>
  </r>
  <r>
    <x v="855"/>
    <x v="0"/>
    <x v="33"/>
    <x v="0"/>
    <x v="0"/>
    <x v="0"/>
    <x v="0"/>
    <x v="0"/>
    <x v="719"/>
    <x v="0"/>
    <x v="694"/>
    <x v="25"/>
    <x v="0"/>
    <x v="2"/>
    <x v="2"/>
    <x v="2"/>
    <x v="0"/>
    <x v="4"/>
    <x v="0"/>
    <x v="0"/>
    <x v="0"/>
    <x v="0"/>
    <x v="0"/>
    <x v="0"/>
  </r>
  <r>
    <x v="856"/>
    <x v="0"/>
    <x v="33"/>
    <x v="0"/>
    <x v="0"/>
    <x v="0"/>
    <x v="0"/>
    <x v="0"/>
    <x v="720"/>
    <x v="0"/>
    <x v="695"/>
    <x v="25"/>
    <x v="0"/>
    <x v="2"/>
    <x v="2"/>
    <x v="2"/>
    <x v="0"/>
    <x v="4"/>
    <x v="0"/>
    <x v="0"/>
    <x v="0"/>
    <x v="0"/>
    <x v="0"/>
    <x v="0"/>
  </r>
  <r>
    <x v="857"/>
    <x v="0"/>
    <x v="33"/>
    <x v="0"/>
    <x v="0"/>
    <x v="0"/>
    <x v="0"/>
    <x v="0"/>
    <x v="721"/>
    <x v="0"/>
    <x v="696"/>
    <x v="25"/>
    <x v="0"/>
    <x v="2"/>
    <x v="2"/>
    <x v="2"/>
    <x v="0"/>
    <x v="4"/>
    <x v="0"/>
    <x v="0"/>
    <x v="0"/>
    <x v="0"/>
    <x v="0"/>
    <x v="0"/>
  </r>
  <r>
    <x v="858"/>
    <x v="0"/>
    <x v="33"/>
    <x v="0"/>
    <x v="0"/>
    <x v="0"/>
    <x v="0"/>
    <x v="0"/>
    <x v="722"/>
    <x v="0"/>
    <x v="697"/>
    <x v="25"/>
    <x v="0"/>
    <x v="2"/>
    <x v="2"/>
    <x v="2"/>
    <x v="0"/>
    <x v="4"/>
    <x v="0"/>
    <x v="0"/>
    <x v="0"/>
    <x v="0"/>
    <x v="0"/>
    <x v="0"/>
  </r>
  <r>
    <x v="859"/>
    <x v="0"/>
    <x v="33"/>
    <x v="0"/>
    <x v="0"/>
    <x v="0"/>
    <x v="0"/>
    <x v="0"/>
    <x v="723"/>
    <x v="0"/>
    <x v="698"/>
    <x v="25"/>
    <x v="0"/>
    <x v="2"/>
    <x v="2"/>
    <x v="2"/>
    <x v="0"/>
    <x v="4"/>
    <x v="0"/>
    <x v="0"/>
    <x v="0"/>
    <x v="0"/>
    <x v="0"/>
    <x v="0"/>
  </r>
  <r>
    <x v="860"/>
    <x v="0"/>
    <x v="33"/>
    <x v="0"/>
    <x v="0"/>
    <x v="0"/>
    <x v="0"/>
    <x v="0"/>
    <x v="724"/>
    <x v="0"/>
    <x v="699"/>
    <x v="25"/>
    <x v="0"/>
    <x v="2"/>
    <x v="2"/>
    <x v="2"/>
    <x v="0"/>
    <x v="4"/>
    <x v="0"/>
    <x v="0"/>
    <x v="0"/>
    <x v="0"/>
    <x v="0"/>
    <x v="0"/>
  </r>
  <r>
    <x v="861"/>
    <x v="0"/>
    <x v="33"/>
    <x v="0"/>
    <x v="0"/>
    <x v="0"/>
    <x v="0"/>
    <x v="0"/>
    <x v="725"/>
    <x v="0"/>
    <x v="700"/>
    <x v="25"/>
    <x v="0"/>
    <x v="2"/>
    <x v="2"/>
    <x v="2"/>
    <x v="0"/>
    <x v="4"/>
    <x v="0"/>
    <x v="0"/>
    <x v="0"/>
    <x v="0"/>
    <x v="0"/>
    <x v="0"/>
  </r>
  <r>
    <x v="862"/>
    <x v="0"/>
    <x v="33"/>
    <x v="0"/>
    <x v="0"/>
    <x v="0"/>
    <x v="0"/>
    <x v="0"/>
    <x v="726"/>
    <x v="0"/>
    <x v="701"/>
    <x v="25"/>
    <x v="0"/>
    <x v="2"/>
    <x v="2"/>
    <x v="2"/>
    <x v="0"/>
    <x v="4"/>
    <x v="0"/>
    <x v="0"/>
    <x v="0"/>
    <x v="0"/>
    <x v="0"/>
    <x v="0"/>
  </r>
  <r>
    <x v="863"/>
    <x v="0"/>
    <x v="33"/>
    <x v="0"/>
    <x v="0"/>
    <x v="0"/>
    <x v="0"/>
    <x v="0"/>
    <x v="727"/>
    <x v="0"/>
    <x v="702"/>
    <x v="25"/>
    <x v="0"/>
    <x v="2"/>
    <x v="2"/>
    <x v="2"/>
    <x v="0"/>
    <x v="4"/>
    <x v="0"/>
    <x v="0"/>
    <x v="0"/>
    <x v="0"/>
    <x v="0"/>
    <x v="0"/>
  </r>
  <r>
    <x v="864"/>
    <x v="0"/>
    <x v="33"/>
    <x v="0"/>
    <x v="0"/>
    <x v="0"/>
    <x v="0"/>
    <x v="0"/>
    <x v="728"/>
    <x v="0"/>
    <x v="703"/>
    <x v="25"/>
    <x v="0"/>
    <x v="2"/>
    <x v="2"/>
    <x v="2"/>
    <x v="0"/>
    <x v="4"/>
    <x v="0"/>
    <x v="0"/>
    <x v="0"/>
    <x v="0"/>
    <x v="0"/>
    <x v="0"/>
  </r>
  <r>
    <x v="865"/>
    <x v="0"/>
    <x v="33"/>
    <x v="0"/>
    <x v="0"/>
    <x v="0"/>
    <x v="0"/>
    <x v="0"/>
    <x v="729"/>
    <x v="0"/>
    <x v="704"/>
    <x v="25"/>
    <x v="0"/>
    <x v="2"/>
    <x v="2"/>
    <x v="2"/>
    <x v="0"/>
    <x v="4"/>
    <x v="0"/>
    <x v="0"/>
    <x v="0"/>
    <x v="0"/>
    <x v="0"/>
    <x v="0"/>
  </r>
  <r>
    <x v="866"/>
    <x v="0"/>
    <x v="33"/>
    <x v="0"/>
    <x v="0"/>
    <x v="0"/>
    <x v="0"/>
    <x v="0"/>
    <x v="730"/>
    <x v="0"/>
    <x v="705"/>
    <x v="25"/>
    <x v="0"/>
    <x v="2"/>
    <x v="2"/>
    <x v="2"/>
    <x v="0"/>
    <x v="4"/>
    <x v="0"/>
    <x v="0"/>
    <x v="0"/>
    <x v="0"/>
    <x v="0"/>
    <x v="0"/>
  </r>
  <r>
    <x v="867"/>
    <x v="0"/>
    <x v="33"/>
    <x v="0"/>
    <x v="0"/>
    <x v="0"/>
    <x v="0"/>
    <x v="0"/>
    <x v="731"/>
    <x v="0"/>
    <x v="706"/>
    <x v="25"/>
    <x v="0"/>
    <x v="2"/>
    <x v="2"/>
    <x v="2"/>
    <x v="0"/>
    <x v="4"/>
    <x v="0"/>
    <x v="0"/>
    <x v="0"/>
    <x v="0"/>
    <x v="0"/>
    <x v="0"/>
  </r>
  <r>
    <x v="868"/>
    <x v="0"/>
    <x v="33"/>
    <x v="0"/>
    <x v="0"/>
    <x v="0"/>
    <x v="0"/>
    <x v="0"/>
    <x v="732"/>
    <x v="0"/>
    <x v="707"/>
    <x v="25"/>
    <x v="0"/>
    <x v="2"/>
    <x v="2"/>
    <x v="2"/>
    <x v="0"/>
    <x v="4"/>
    <x v="0"/>
    <x v="0"/>
    <x v="0"/>
    <x v="0"/>
    <x v="0"/>
    <x v="0"/>
  </r>
  <r>
    <x v="869"/>
    <x v="0"/>
    <x v="33"/>
    <x v="0"/>
    <x v="0"/>
    <x v="0"/>
    <x v="0"/>
    <x v="0"/>
    <x v="733"/>
    <x v="0"/>
    <x v="708"/>
    <x v="25"/>
    <x v="0"/>
    <x v="2"/>
    <x v="2"/>
    <x v="2"/>
    <x v="0"/>
    <x v="4"/>
    <x v="0"/>
    <x v="0"/>
    <x v="0"/>
    <x v="0"/>
    <x v="0"/>
    <x v="0"/>
  </r>
  <r>
    <x v="870"/>
    <x v="0"/>
    <x v="33"/>
    <x v="0"/>
    <x v="0"/>
    <x v="0"/>
    <x v="0"/>
    <x v="0"/>
    <x v="734"/>
    <x v="0"/>
    <x v="709"/>
    <x v="101"/>
    <x v="0"/>
    <x v="2"/>
    <x v="2"/>
    <x v="2"/>
    <x v="0"/>
    <x v="4"/>
    <x v="0"/>
    <x v="0"/>
    <x v="0"/>
    <x v="0"/>
    <x v="0"/>
    <x v="0"/>
  </r>
  <r>
    <x v="871"/>
    <x v="0"/>
    <x v="33"/>
    <x v="0"/>
    <x v="0"/>
    <x v="0"/>
    <x v="0"/>
    <x v="0"/>
    <x v="735"/>
    <x v="0"/>
    <x v="710"/>
    <x v="104"/>
    <x v="0"/>
    <x v="2"/>
    <x v="2"/>
    <x v="1"/>
    <x v="1"/>
    <x v="0"/>
    <x v="0"/>
    <x v="0"/>
    <x v="0"/>
    <x v="0"/>
    <x v="0"/>
    <x v="0"/>
  </r>
  <r>
    <x v="872"/>
    <x v="0"/>
    <x v="33"/>
    <x v="0"/>
    <x v="0"/>
    <x v="0"/>
    <x v="0"/>
    <x v="0"/>
    <x v="736"/>
    <x v="0"/>
    <x v="711"/>
    <x v="25"/>
    <x v="0"/>
    <x v="2"/>
    <x v="2"/>
    <x v="2"/>
    <x v="0"/>
    <x v="0"/>
    <x v="0"/>
    <x v="0"/>
    <x v="0"/>
    <x v="0"/>
    <x v="0"/>
    <x v="0"/>
  </r>
  <r>
    <x v="873"/>
    <x v="0"/>
    <x v="33"/>
    <x v="0"/>
    <x v="0"/>
    <x v="0"/>
    <x v="0"/>
    <x v="0"/>
    <x v="737"/>
    <x v="0"/>
    <x v="712"/>
    <x v="25"/>
    <x v="0"/>
    <x v="2"/>
    <x v="2"/>
    <x v="2"/>
    <x v="0"/>
    <x v="0"/>
    <x v="0"/>
    <x v="0"/>
    <x v="0"/>
    <x v="0"/>
    <x v="0"/>
    <x v="0"/>
  </r>
  <r>
    <x v="874"/>
    <x v="0"/>
    <x v="33"/>
    <x v="0"/>
    <x v="0"/>
    <x v="0"/>
    <x v="0"/>
    <x v="0"/>
    <x v="738"/>
    <x v="0"/>
    <x v="713"/>
    <x v="25"/>
    <x v="0"/>
    <x v="2"/>
    <x v="2"/>
    <x v="2"/>
    <x v="0"/>
    <x v="0"/>
    <x v="0"/>
    <x v="0"/>
    <x v="0"/>
    <x v="0"/>
    <x v="0"/>
    <x v="0"/>
  </r>
  <r>
    <x v="875"/>
    <x v="0"/>
    <x v="33"/>
    <x v="0"/>
    <x v="0"/>
    <x v="0"/>
    <x v="0"/>
    <x v="0"/>
    <x v="739"/>
    <x v="0"/>
    <x v="714"/>
    <x v="25"/>
    <x v="0"/>
    <x v="2"/>
    <x v="2"/>
    <x v="2"/>
    <x v="0"/>
    <x v="0"/>
    <x v="0"/>
    <x v="0"/>
    <x v="0"/>
    <x v="0"/>
    <x v="0"/>
    <x v="0"/>
  </r>
  <r>
    <x v="876"/>
    <x v="0"/>
    <x v="33"/>
    <x v="0"/>
    <x v="0"/>
    <x v="0"/>
    <x v="0"/>
    <x v="0"/>
    <x v="740"/>
    <x v="0"/>
    <x v="715"/>
    <x v="25"/>
    <x v="0"/>
    <x v="2"/>
    <x v="2"/>
    <x v="2"/>
    <x v="0"/>
    <x v="0"/>
    <x v="0"/>
    <x v="0"/>
    <x v="0"/>
    <x v="0"/>
    <x v="0"/>
    <x v="0"/>
  </r>
  <r>
    <x v="877"/>
    <x v="0"/>
    <x v="33"/>
    <x v="0"/>
    <x v="0"/>
    <x v="0"/>
    <x v="0"/>
    <x v="0"/>
    <x v="741"/>
    <x v="0"/>
    <x v="716"/>
    <x v="25"/>
    <x v="0"/>
    <x v="2"/>
    <x v="2"/>
    <x v="0"/>
    <x v="2"/>
    <x v="0"/>
    <x v="0"/>
    <x v="0"/>
    <x v="0"/>
    <x v="0"/>
    <x v="0"/>
    <x v="0"/>
  </r>
  <r>
    <x v="878"/>
    <x v="0"/>
    <x v="33"/>
    <x v="0"/>
    <x v="0"/>
    <x v="0"/>
    <x v="0"/>
    <x v="0"/>
    <x v="742"/>
    <x v="0"/>
    <x v="717"/>
    <x v="25"/>
    <x v="0"/>
    <x v="2"/>
    <x v="2"/>
    <x v="0"/>
    <x v="2"/>
    <x v="0"/>
    <x v="0"/>
    <x v="0"/>
    <x v="0"/>
    <x v="0"/>
    <x v="0"/>
    <x v="0"/>
  </r>
  <r>
    <x v="879"/>
    <x v="0"/>
    <x v="34"/>
    <x v="0"/>
    <x v="0"/>
    <x v="0"/>
    <x v="0"/>
    <x v="0"/>
    <x v="743"/>
    <x v="0"/>
    <x v="718"/>
    <x v="25"/>
    <x v="0"/>
    <x v="2"/>
    <x v="2"/>
    <x v="0"/>
    <x v="2"/>
    <x v="0"/>
    <x v="0"/>
    <x v="0"/>
    <x v="0"/>
    <x v="0"/>
    <x v="0"/>
    <x v="0"/>
  </r>
  <r>
    <x v="880"/>
    <x v="0"/>
    <x v="34"/>
    <x v="0"/>
    <x v="0"/>
    <x v="0"/>
    <x v="0"/>
    <x v="0"/>
    <x v="744"/>
    <x v="0"/>
    <x v="719"/>
    <x v="25"/>
    <x v="0"/>
    <x v="2"/>
    <x v="2"/>
    <x v="2"/>
    <x v="0"/>
    <x v="0"/>
    <x v="0"/>
    <x v="0"/>
    <x v="0"/>
    <x v="0"/>
    <x v="0"/>
    <x v="0"/>
  </r>
  <r>
    <x v="881"/>
    <x v="0"/>
    <x v="34"/>
    <x v="0"/>
    <x v="0"/>
    <x v="0"/>
    <x v="0"/>
    <x v="0"/>
    <x v="745"/>
    <x v="0"/>
    <x v="720"/>
    <x v="25"/>
    <x v="0"/>
    <x v="2"/>
    <x v="2"/>
    <x v="2"/>
    <x v="0"/>
    <x v="0"/>
    <x v="0"/>
    <x v="0"/>
    <x v="0"/>
    <x v="0"/>
    <x v="0"/>
    <x v="0"/>
  </r>
  <r>
    <x v="882"/>
    <x v="0"/>
    <x v="34"/>
    <x v="0"/>
    <x v="0"/>
    <x v="0"/>
    <x v="0"/>
    <x v="0"/>
    <x v="746"/>
    <x v="0"/>
    <x v="721"/>
    <x v="25"/>
    <x v="0"/>
    <x v="2"/>
    <x v="2"/>
    <x v="2"/>
    <x v="0"/>
    <x v="0"/>
    <x v="0"/>
    <x v="0"/>
    <x v="0"/>
    <x v="0"/>
    <x v="0"/>
    <x v="0"/>
  </r>
  <r>
    <x v="883"/>
    <x v="0"/>
    <x v="34"/>
    <x v="0"/>
    <x v="0"/>
    <x v="0"/>
    <x v="0"/>
    <x v="0"/>
    <x v="747"/>
    <x v="0"/>
    <x v="722"/>
    <x v="25"/>
    <x v="0"/>
    <x v="2"/>
    <x v="2"/>
    <x v="2"/>
    <x v="0"/>
    <x v="0"/>
    <x v="0"/>
    <x v="0"/>
    <x v="0"/>
    <x v="0"/>
    <x v="0"/>
    <x v="0"/>
  </r>
  <r>
    <x v="884"/>
    <x v="0"/>
    <x v="34"/>
    <x v="0"/>
    <x v="0"/>
    <x v="0"/>
    <x v="0"/>
    <x v="0"/>
    <x v="748"/>
    <x v="0"/>
    <x v="723"/>
    <x v="25"/>
    <x v="0"/>
    <x v="2"/>
    <x v="2"/>
    <x v="2"/>
    <x v="0"/>
    <x v="0"/>
    <x v="0"/>
    <x v="0"/>
    <x v="0"/>
    <x v="0"/>
    <x v="0"/>
    <x v="0"/>
  </r>
  <r>
    <x v="885"/>
    <x v="0"/>
    <x v="34"/>
    <x v="0"/>
    <x v="0"/>
    <x v="0"/>
    <x v="0"/>
    <x v="0"/>
    <x v="749"/>
    <x v="0"/>
    <x v="724"/>
    <x v="25"/>
    <x v="0"/>
    <x v="2"/>
    <x v="2"/>
    <x v="2"/>
    <x v="0"/>
    <x v="0"/>
    <x v="0"/>
    <x v="0"/>
    <x v="0"/>
    <x v="0"/>
    <x v="0"/>
    <x v="0"/>
  </r>
  <r>
    <x v="886"/>
    <x v="0"/>
    <x v="34"/>
    <x v="0"/>
    <x v="0"/>
    <x v="0"/>
    <x v="0"/>
    <x v="0"/>
    <x v="750"/>
    <x v="0"/>
    <x v="725"/>
    <x v="25"/>
    <x v="0"/>
    <x v="2"/>
    <x v="2"/>
    <x v="2"/>
    <x v="0"/>
    <x v="0"/>
    <x v="0"/>
    <x v="0"/>
    <x v="0"/>
    <x v="0"/>
    <x v="0"/>
    <x v="0"/>
  </r>
  <r>
    <x v="887"/>
    <x v="0"/>
    <x v="34"/>
    <x v="0"/>
    <x v="0"/>
    <x v="0"/>
    <x v="0"/>
    <x v="0"/>
    <x v="751"/>
    <x v="0"/>
    <x v="726"/>
    <x v="25"/>
    <x v="0"/>
    <x v="2"/>
    <x v="2"/>
    <x v="2"/>
    <x v="0"/>
    <x v="0"/>
    <x v="0"/>
    <x v="0"/>
    <x v="0"/>
    <x v="0"/>
    <x v="0"/>
    <x v="0"/>
  </r>
  <r>
    <x v="888"/>
    <x v="0"/>
    <x v="34"/>
    <x v="0"/>
    <x v="0"/>
    <x v="0"/>
    <x v="0"/>
    <x v="118"/>
    <x v="752"/>
    <x v="0"/>
    <x v="727"/>
    <x v="25"/>
    <x v="0"/>
    <x v="2"/>
    <x v="2"/>
    <x v="2"/>
    <x v="0"/>
    <x v="0"/>
    <x v="0"/>
    <x v="0"/>
    <x v="0"/>
    <x v="0"/>
    <x v="0"/>
    <x v="0"/>
  </r>
  <r>
    <x v="889"/>
    <x v="0"/>
    <x v="34"/>
    <x v="0"/>
    <x v="0"/>
    <x v="0"/>
    <x v="0"/>
    <x v="0"/>
    <x v="753"/>
    <x v="0"/>
    <x v="728"/>
    <x v="25"/>
    <x v="0"/>
    <x v="2"/>
    <x v="2"/>
    <x v="2"/>
    <x v="0"/>
    <x v="0"/>
    <x v="0"/>
    <x v="0"/>
    <x v="0"/>
    <x v="0"/>
    <x v="0"/>
    <x v="0"/>
  </r>
  <r>
    <x v="890"/>
    <x v="0"/>
    <x v="34"/>
    <x v="0"/>
    <x v="0"/>
    <x v="0"/>
    <x v="0"/>
    <x v="0"/>
    <x v="754"/>
    <x v="0"/>
    <x v="729"/>
    <x v="25"/>
    <x v="0"/>
    <x v="2"/>
    <x v="2"/>
    <x v="2"/>
    <x v="0"/>
    <x v="0"/>
    <x v="0"/>
    <x v="0"/>
    <x v="0"/>
    <x v="0"/>
    <x v="0"/>
    <x v="0"/>
  </r>
  <r>
    <x v="891"/>
    <x v="0"/>
    <x v="34"/>
    <x v="0"/>
    <x v="0"/>
    <x v="0"/>
    <x v="0"/>
    <x v="0"/>
    <x v="755"/>
    <x v="0"/>
    <x v="730"/>
    <x v="25"/>
    <x v="0"/>
    <x v="2"/>
    <x v="2"/>
    <x v="2"/>
    <x v="0"/>
    <x v="0"/>
    <x v="0"/>
    <x v="0"/>
    <x v="0"/>
    <x v="0"/>
    <x v="0"/>
    <x v="0"/>
  </r>
  <r>
    <x v="892"/>
    <x v="0"/>
    <x v="34"/>
    <x v="0"/>
    <x v="0"/>
    <x v="0"/>
    <x v="0"/>
    <x v="0"/>
    <x v="756"/>
    <x v="0"/>
    <x v="731"/>
    <x v="25"/>
    <x v="0"/>
    <x v="2"/>
    <x v="2"/>
    <x v="2"/>
    <x v="0"/>
    <x v="0"/>
    <x v="0"/>
    <x v="0"/>
    <x v="0"/>
    <x v="0"/>
    <x v="0"/>
    <x v="0"/>
  </r>
  <r>
    <x v="893"/>
    <x v="0"/>
    <x v="34"/>
    <x v="0"/>
    <x v="0"/>
    <x v="0"/>
    <x v="0"/>
    <x v="0"/>
    <x v="757"/>
    <x v="0"/>
    <x v="732"/>
    <x v="25"/>
    <x v="0"/>
    <x v="2"/>
    <x v="2"/>
    <x v="2"/>
    <x v="0"/>
    <x v="0"/>
    <x v="0"/>
    <x v="0"/>
    <x v="0"/>
    <x v="0"/>
    <x v="0"/>
    <x v="0"/>
  </r>
  <r>
    <x v="894"/>
    <x v="0"/>
    <x v="35"/>
    <x v="0"/>
    <x v="0"/>
    <x v="0"/>
    <x v="0"/>
    <x v="0"/>
    <x v="758"/>
    <x v="0"/>
    <x v="733"/>
    <x v="25"/>
    <x v="0"/>
    <x v="2"/>
    <x v="2"/>
    <x v="0"/>
    <x v="2"/>
    <x v="0"/>
    <x v="0"/>
    <x v="0"/>
    <x v="0"/>
    <x v="0"/>
    <x v="0"/>
    <x v="0"/>
  </r>
  <r>
    <x v="895"/>
    <x v="0"/>
    <x v="35"/>
    <x v="0"/>
    <x v="0"/>
    <x v="0"/>
    <x v="0"/>
    <x v="0"/>
    <x v="759"/>
    <x v="0"/>
    <x v="734"/>
    <x v="25"/>
    <x v="0"/>
    <x v="2"/>
    <x v="2"/>
    <x v="0"/>
    <x v="2"/>
    <x v="0"/>
    <x v="0"/>
    <x v="0"/>
    <x v="0"/>
    <x v="0"/>
    <x v="0"/>
    <x v="0"/>
  </r>
  <r>
    <x v="896"/>
    <x v="0"/>
    <x v="35"/>
    <x v="0"/>
    <x v="0"/>
    <x v="0"/>
    <x v="0"/>
    <x v="0"/>
    <x v="760"/>
    <x v="0"/>
    <x v="735"/>
    <x v="25"/>
    <x v="0"/>
    <x v="2"/>
    <x v="2"/>
    <x v="0"/>
    <x v="2"/>
    <x v="0"/>
    <x v="0"/>
    <x v="0"/>
    <x v="0"/>
    <x v="0"/>
    <x v="0"/>
    <x v="0"/>
  </r>
  <r>
    <x v="897"/>
    <x v="0"/>
    <x v="35"/>
    <x v="0"/>
    <x v="0"/>
    <x v="0"/>
    <x v="0"/>
    <x v="0"/>
    <x v="761"/>
    <x v="0"/>
    <x v="736"/>
    <x v="25"/>
    <x v="0"/>
    <x v="2"/>
    <x v="2"/>
    <x v="0"/>
    <x v="2"/>
    <x v="0"/>
    <x v="0"/>
    <x v="0"/>
    <x v="0"/>
    <x v="0"/>
    <x v="0"/>
    <x v="0"/>
  </r>
  <r>
    <x v="898"/>
    <x v="0"/>
    <x v="35"/>
    <x v="0"/>
    <x v="0"/>
    <x v="0"/>
    <x v="0"/>
    <x v="0"/>
    <x v="762"/>
    <x v="0"/>
    <x v="737"/>
    <x v="25"/>
    <x v="0"/>
    <x v="2"/>
    <x v="2"/>
    <x v="0"/>
    <x v="2"/>
    <x v="0"/>
    <x v="0"/>
    <x v="0"/>
    <x v="0"/>
    <x v="0"/>
    <x v="0"/>
    <x v="0"/>
  </r>
  <r>
    <x v="899"/>
    <x v="0"/>
    <x v="36"/>
    <x v="0"/>
    <x v="0"/>
    <x v="0"/>
    <x v="0"/>
    <x v="0"/>
    <x v="763"/>
    <x v="0"/>
    <x v="738"/>
    <x v="25"/>
    <x v="0"/>
    <x v="2"/>
    <x v="2"/>
    <x v="0"/>
    <x v="2"/>
    <x v="0"/>
    <x v="0"/>
    <x v="0"/>
    <x v="0"/>
    <x v="0"/>
    <x v="0"/>
    <x v="0"/>
  </r>
  <r>
    <x v="900"/>
    <x v="0"/>
    <x v="36"/>
    <x v="0"/>
    <x v="0"/>
    <x v="0"/>
    <x v="0"/>
    <x v="0"/>
    <x v="764"/>
    <x v="0"/>
    <x v="739"/>
    <x v="25"/>
    <x v="0"/>
    <x v="2"/>
    <x v="2"/>
    <x v="0"/>
    <x v="2"/>
    <x v="0"/>
    <x v="0"/>
    <x v="0"/>
    <x v="0"/>
    <x v="0"/>
    <x v="0"/>
    <x v="0"/>
  </r>
  <r>
    <x v="901"/>
    <x v="0"/>
    <x v="36"/>
    <x v="0"/>
    <x v="0"/>
    <x v="0"/>
    <x v="0"/>
    <x v="0"/>
    <x v="765"/>
    <x v="0"/>
    <x v="740"/>
    <x v="25"/>
    <x v="0"/>
    <x v="2"/>
    <x v="2"/>
    <x v="0"/>
    <x v="2"/>
    <x v="0"/>
    <x v="0"/>
    <x v="0"/>
    <x v="0"/>
    <x v="0"/>
    <x v="0"/>
    <x v="0"/>
  </r>
  <r>
    <x v="902"/>
    <x v="0"/>
    <x v="36"/>
    <x v="0"/>
    <x v="0"/>
    <x v="0"/>
    <x v="0"/>
    <x v="0"/>
    <x v="766"/>
    <x v="0"/>
    <x v="741"/>
    <x v="25"/>
    <x v="0"/>
    <x v="2"/>
    <x v="2"/>
    <x v="0"/>
    <x v="2"/>
    <x v="0"/>
    <x v="0"/>
    <x v="0"/>
    <x v="0"/>
    <x v="0"/>
    <x v="0"/>
    <x v="0"/>
  </r>
  <r>
    <x v="903"/>
    <x v="0"/>
    <x v="36"/>
    <x v="0"/>
    <x v="0"/>
    <x v="0"/>
    <x v="0"/>
    <x v="0"/>
    <x v="767"/>
    <x v="0"/>
    <x v="742"/>
    <x v="25"/>
    <x v="0"/>
    <x v="2"/>
    <x v="2"/>
    <x v="0"/>
    <x v="2"/>
    <x v="0"/>
    <x v="0"/>
    <x v="0"/>
    <x v="0"/>
    <x v="0"/>
    <x v="0"/>
    <x v="0"/>
  </r>
  <r>
    <x v="904"/>
    <x v="0"/>
    <x v="36"/>
    <x v="0"/>
    <x v="0"/>
    <x v="0"/>
    <x v="0"/>
    <x v="0"/>
    <x v="768"/>
    <x v="0"/>
    <x v="743"/>
    <x v="25"/>
    <x v="0"/>
    <x v="2"/>
    <x v="2"/>
    <x v="0"/>
    <x v="2"/>
    <x v="0"/>
    <x v="0"/>
    <x v="0"/>
    <x v="0"/>
    <x v="0"/>
    <x v="0"/>
    <x v="0"/>
  </r>
  <r>
    <x v="905"/>
    <x v="0"/>
    <x v="36"/>
    <x v="0"/>
    <x v="0"/>
    <x v="0"/>
    <x v="0"/>
    <x v="0"/>
    <x v="769"/>
    <x v="0"/>
    <x v="744"/>
    <x v="25"/>
    <x v="0"/>
    <x v="2"/>
    <x v="2"/>
    <x v="0"/>
    <x v="2"/>
    <x v="0"/>
    <x v="0"/>
    <x v="0"/>
    <x v="0"/>
    <x v="0"/>
    <x v="0"/>
    <x v="0"/>
  </r>
  <r>
    <x v="906"/>
    <x v="0"/>
    <x v="36"/>
    <x v="0"/>
    <x v="0"/>
    <x v="0"/>
    <x v="0"/>
    <x v="0"/>
    <x v="770"/>
    <x v="0"/>
    <x v="745"/>
    <x v="25"/>
    <x v="0"/>
    <x v="2"/>
    <x v="2"/>
    <x v="0"/>
    <x v="2"/>
    <x v="0"/>
    <x v="0"/>
    <x v="0"/>
    <x v="0"/>
    <x v="0"/>
    <x v="0"/>
    <x v="0"/>
  </r>
  <r>
    <x v="907"/>
    <x v="0"/>
    <x v="36"/>
    <x v="0"/>
    <x v="0"/>
    <x v="0"/>
    <x v="0"/>
    <x v="0"/>
    <x v="771"/>
    <x v="0"/>
    <x v="746"/>
    <x v="25"/>
    <x v="0"/>
    <x v="2"/>
    <x v="2"/>
    <x v="0"/>
    <x v="2"/>
    <x v="0"/>
    <x v="0"/>
    <x v="0"/>
    <x v="0"/>
    <x v="0"/>
    <x v="0"/>
    <x v="0"/>
  </r>
  <r>
    <x v="908"/>
    <x v="0"/>
    <x v="36"/>
    <x v="0"/>
    <x v="0"/>
    <x v="0"/>
    <x v="0"/>
    <x v="0"/>
    <x v="772"/>
    <x v="0"/>
    <x v="747"/>
    <x v="25"/>
    <x v="0"/>
    <x v="2"/>
    <x v="2"/>
    <x v="0"/>
    <x v="2"/>
    <x v="0"/>
    <x v="0"/>
    <x v="0"/>
    <x v="0"/>
    <x v="0"/>
    <x v="0"/>
    <x v="0"/>
  </r>
  <r>
    <x v="909"/>
    <x v="0"/>
    <x v="36"/>
    <x v="0"/>
    <x v="0"/>
    <x v="0"/>
    <x v="0"/>
    <x v="0"/>
    <x v="773"/>
    <x v="0"/>
    <x v="748"/>
    <x v="25"/>
    <x v="0"/>
    <x v="2"/>
    <x v="2"/>
    <x v="0"/>
    <x v="2"/>
    <x v="0"/>
    <x v="0"/>
    <x v="0"/>
    <x v="0"/>
    <x v="0"/>
    <x v="0"/>
    <x v="0"/>
  </r>
  <r>
    <x v="910"/>
    <x v="0"/>
    <x v="36"/>
    <x v="0"/>
    <x v="0"/>
    <x v="0"/>
    <x v="0"/>
    <x v="0"/>
    <x v="774"/>
    <x v="0"/>
    <x v="749"/>
    <x v="25"/>
    <x v="0"/>
    <x v="2"/>
    <x v="2"/>
    <x v="0"/>
    <x v="2"/>
    <x v="0"/>
    <x v="0"/>
    <x v="0"/>
    <x v="0"/>
    <x v="0"/>
    <x v="0"/>
    <x v="0"/>
  </r>
  <r>
    <x v="911"/>
    <x v="0"/>
    <x v="36"/>
    <x v="0"/>
    <x v="0"/>
    <x v="0"/>
    <x v="0"/>
    <x v="0"/>
    <x v="775"/>
    <x v="0"/>
    <x v="750"/>
    <x v="25"/>
    <x v="0"/>
    <x v="2"/>
    <x v="2"/>
    <x v="0"/>
    <x v="2"/>
    <x v="0"/>
    <x v="0"/>
    <x v="0"/>
    <x v="0"/>
    <x v="0"/>
    <x v="0"/>
    <x v="0"/>
  </r>
  <r>
    <x v="912"/>
    <x v="0"/>
    <x v="36"/>
    <x v="0"/>
    <x v="0"/>
    <x v="0"/>
    <x v="0"/>
    <x v="0"/>
    <x v="776"/>
    <x v="0"/>
    <x v="751"/>
    <x v="25"/>
    <x v="0"/>
    <x v="2"/>
    <x v="2"/>
    <x v="0"/>
    <x v="2"/>
    <x v="0"/>
    <x v="0"/>
    <x v="0"/>
    <x v="0"/>
    <x v="0"/>
    <x v="0"/>
    <x v="0"/>
  </r>
  <r>
    <x v="913"/>
    <x v="0"/>
    <x v="36"/>
    <x v="0"/>
    <x v="0"/>
    <x v="0"/>
    <x v="0"/>
    <x v="0"/>
    <x v="777"/>
    <x v="0"/>
    <x v="752"/>
    <x v="25"/>
    <x v="0"/>
    <x v="2"/>
    <x v="2"/>
    <x v="0"/>
    <x v="2"/>
    <x v="4"/>
    <x v="0"/>
    <x v="0"/>
    <x v="0"/>
    <x v="0"/>
    <x v="0"/>
    <x v="0"/>
  </r>
  <r>
    <x v="914"/>
    <x v="0"/>
    <x v="36"/>
    <x v="0"/>
    <x v="0"/>
    <x v="0"/>
    <x v="0"/>
    <x v="0"/>
    <x v="778"/>
    <x v="0"/>
    <x v="753"/>
    <x v="25"/>
    <x v="0"/>
    <x v="2"/>
    <x v="2"/>
    <x v="0"/>
    <x v="2"/>
    <x v="4"/>
    <x v="0"/>
    <x v="0"/>
    <x v="0"/>
    <x v="0"/>
    <x v="0"/>
    <x v="0"/>
  </r>
  <r>
    <x v="915"/>
    <x v="0"/>
    <x v="36"/>
    <x v="0"/>
    <x v="0"/>
    <x v="0"/>
    <x v="0"/>
    <x v="0"/>
    <x v="779"/>
    <x v="0"/>
    <x v="754"/>
    <x v="25"/>
    <x v="0"/>
    <x v="2"/>
    <x v="2"/>
    <x v="0"/>
    <x v="2"/>
    <x v="4"/>
    <x v="0"/>
    <x v="0"/>
    <x v="0"/>
    <x v="0"/>
    <x v="0"/>
    <x v="0"/>
  </r>
  <r>
    <x v="916"/>
    <x v="0"/>
    <x v="36"/>
    <x v="0"/>
    <x v="0"/>
    <x v="0"/>
    <x v="0"/>
    <x v="0"/>
    <x v="780"/>
    <x v="0"/>
    <x v="755"/>
    <x v="25"/>
    <x v="0"/>
    <x v="2"/>
    <x v="2"/>
    <x v="0"/>
    <x v="2"/>
    <x v="4"/>
    <x v="0"/>
    <x v="0"/>
    <x v="0"/>
    <x v="0"/>
    <x v="0"/>
    <x v="0"/>
  </r>
  <r>
    <x v="917"/>
    <x v="0"/>
    <x v="36"/>
    <x v="0"/>
    <x v="0"/>
    <x v="0"/>
    <x v="0"/>
    <x v="0"/>
    <x v="781"/>
    <x v="0"/>
    <x v="756"/>
    <x v="25"/>
    <x v="0"/>
    <x v="2"/>
    <x v="2"/>
    <x v="0"/>
    <x v="2"/>
    <x v="0"/>
    <x v="0"/>
    <x v="0"/>
    <x v="0"/>
    <x v="0"/>
    <x v="0"/>
    <x v="0"/>
  </r>
  <r>
    <x v="918"/>
    <x v="0"/>
    <x v="36"/>
    <x v="0"/>
    <x v="0"/>
    <x v="0"/>
    <x v="0"/>
    <x v="0"/>
    <x v="782"/>
    <x v="0"/>
    <x v="757"/>
    <x v="25"/>
    <x v="0"/>
    <x v="2"/>
    <x v="2"/>
    <x v="0"/>
    <x v="2"/>
    <x v="0"/>
    <x v="0"/>
    <x v="0"/>
    <x v="0"/>
    <x v="0"/>
    <x v="0"/>
    <x v="0"/>
  </r>
  <r>
    <x v="919"/>
    <x v="0"/>
    <x v="36"/>
    <x v="0"/>
    <x v="0"/>
    <x v="0"/>
    <x v="0"/>
    <x v="0"/>
    <x v="783"/>
    <x v="0"/>
    <x v="758"/>
    <x v="25"/>
    <x v="0"/>
    <x v="2"/>
    <x v="2"/>
    <x v="0"/>
    <x v="2"/>
    <x v="0"/>
    <x v="0"/>
    <x v="0"/>
    <x v="0"/>
    <x v="0"/>
    <x v="0"/>
    <x v="0"/>
  </r>
  <r>
    <x v="920"/>
    <x v="0"/>
    <x v="36"/>
    <x v="0"/>
    <x v="0"/>
    <x v="0"/>
    <x v="0"/>
    <x v="0"/>
    <x v="784"/>
    <x v="0"/>
    <x v="759"/>
    <x v="25"/>
    <x v="0"/>
    <x v="2"/>
    <x v="2"/>
    <x v="0"/>
    <x v="2"/>
    <x v="0"/>
    <x v="0"/>
    <x v="0"/>
    <x v="0"/>
    <x v="0"/>
    <x v="0"/>
    <x v="0"/>
  </r>
  <r>
    <x v="921"/>
    <x v="0"/>
    <x v="32"/>
    <x v="0"/>
    <x v="0"/>
    <x v="0"/>
    <x v="0"/>
    <x v="0"/>
    <x v="785"/>
    <x v="0"/>
    <x v="760"/>
    <x v="25"/>
    <x v="0"/>
    <x v="2"/>
    <x v="2"/>
    <x v="0"/>
    <x v="2"/>
    <x v="0"/>
    <x v="0"/>
    <x v="0"/>
    <x v="0"/>
    <x v="0"/>
    <x v="0"/>
    <x v="0"/>
  </r>
  <r>
    <x v="922"/>
    <x v="0"/>
    <x v="37"/>
    <x v="0"/>
    <x v="0"/>
    <x v="0"/>
    <x v="0"/>
    <x v="0"/>
    <x v="786"/>
    <x v="0"/>
    <x v="761"/>
    <x v="25"/>
    <x v="0"/>
    <x v="2"/>
    <x v="2"/>
    <x v="0"/>
    <x v="2"/>
    <x v="0"/>
    <x v="0"/>
    <x v="0"/>
    <x v="0"/>
    <x v="0"/>
    <x v="0"/>
    <x v="0"/>
  </r>
  <r>
    <x v="923"/>
    <x v="0"/>
    <x v="37"/>
    <x v="0"/>
    <x v="0"/>
    <x v="0"/>
    <x v="0"/>
    <x v="0"/>
    <x v="787"/>
    <x v="0"/>
    <x v="762"/>
    <x v="25"/>
    <x v="0"/>
    <x v="2"/>
    <x v="2"/>
    <x v="0"/>
    <x v="2"/>
    <x v="0"/>
    <x v="0"/>
    <x v="0"/>
    <x v="0"/>
    <x v="0"/>
    <x v="0"/>
    <x v="0"/>
  </r>
  <r>
    <x v="924"/>
    <x v="0"/>
    <x v="37"/>
    <x v="0"/>
    <x v="0"/>
    <x v="0"/>
    <x v="0"/>
    <x v="0"/>
    <x v="788"/>
    <x v="0"/>
    <x v="763"/>
    <x v="25"/>
    <x v="0"/>
    <x v="2"/>
    <x v="2"/>
    <x v="0"/>
    <x v="2"/>
    <x v="0"/>
    <x v="0"/>
    <x v="0"/>
    <x v="0"/>
    <x v="0"/>
    <x v="0"/>
    <x v="0"/>
  </r>
  <r>
    <x v="925"/>
    <x v="0"/>
    <x v="37"/>
    <x v="0"/>
    <x v="0"/>
    <x v="0"/>
    <x v="0"/>
    <x v="0"/>
    <x v="789"/>
    <x v="0"/>
    <x v="764"/>
    <x v="25"/>
    <x v="0"/>
    <x v="2"/>
    <x v="2"/>
    <x v="0"/>
    <x v="2"/>
    <x v="0"/>
    <x v="0"/>
    <x v="0"/>
    <x v="0"/>
    <x v="0"/>
    <x v="0"/>
    <x v="0"/>
  </r>
  <r>
    <x v="926"/>
    <x v="0"/>
    <x v="37"/>
    <x v="0"/>
    <x v="0"/>
    <x v="0"/>
    <x v="0"/>
    <x v="0"/>
    <x v="790"/>
    <x v="0"/>
    <x v="765"/>
    <x v="25"/>
    <x v="0"/>
    <x v="2"/>
    <x v="2"/>
    <x v="0"/>
    <x v="2"/>
    <x v="0"/>
    <x v="0"/>
    <x v="0"/>
    <x v="0"/>
    <x v="0"/>
    <x v="0"/>
    <x v="0"/>
  </r>
  <r>
    <x v="927"/>
    <x v="0"/>
    <x v="37"/>
    <x v="0"/>
    <x v="0"/>
    <x v="0"/>
    <x v="0"/>
    <x v="0"/>
    <x v="791"/>
    <x v="0"/>
    <x v="766"/>
    <x v="25"/>
    <x v="0"/>
    <x v="2"/>
    <x v="2"/>
    <x v="0"/>
    <x v="2"/>
    <x v="0"/>
    <x v="0"/>
    <x v="0"/>
    <x v="0"/>
    <x v="0"/>
    <x v="0"/>
    <x v="0"/>
  </r>
  <r>
    <x v="928"/>
    <x v="0"/>
    <x v="37"/>
    <x v="0"/>
    <x v="0"/>
    <x v="0"/>
    <x v="0"/>
    <x v="0"/>
    <x v="792"/>
    <x v="0"/>
    <x v="767"/>
    <x v="25"/>
    <x v="0"/>
    <x v="2"/>
    <x v="2"/>
    <x v="0"/>
    <x v="2"/>
    <x v="0"/>
    <x v="0"/>
    <x v="0"/>
    <x v="0"/>
    <x v="0"/>
    <x v="0"/>
    <x v="0"/>
  </r>
  <r>
    <x v="929"/>
    <x v="0"/>
    <x v="37"/>
    <x v="0"/>
    <x v="0"/>
    <x v="0"/>
    <x v="0"/>
    <x v="0"/>
    <x v="793"/>
    <x v="0"/>
    <x v="768"/>
    <x v="25"/>
    <x v="0"/>
    <x v="2"/>
    <x v="2"/>
    <x v="0"/>
    <x v="2"/>
    <x v="0"/>
    <x v="0"/>
    <x v="0"/>
    <x v="0"/>
    <x v="0"/>
    <x v="0"/>
    <x v="0"/>
  </r>
  <r>
    <x v="930"/>
    <x v="0"/>
    <x v="37"/>
    <x v="0"/>
    <x v="0"/>
    <x v="0"/>
    <x v="0"/>
    <x v="0"/>
    <x v="794"/>
    <x v="0"/>
    <x v="769"/>
    <x v="25"/>
    <x v="0"/>
    <x v="2"/>
    <x v="2"/>
    <x v="0"/>
    <x v="2"/>
    <x v="0"/>
    <x v="0"/>
    <x v="0"/>
    <x v="0"/>
    <x v="0"/>
    <x v="0"/>
    <x v="0"/>
  </r>
  <r>
    <x v="931"/>
    <x v="0"/>
    <x v="38"/>
    <x v="0"/>
    <x v="0"/>
    <x v="0"/>
    <x v="0"/>
    <x v="0"/>
    <x v="795"/>
    <x v="0"/>
    <x v="770"/>
    <x v="101"/>
    <x v="0"/>
    <x v="2"/>
    <x v="2"/>
    <x v="2"/>
    <x v="0"/>
    <x v="4"/>
    <x v="0"/>
    <x v="0"/>
    <x v="0"/>
    <x v="0"/>
    <x v="0"/>
    <x v="0"/>
  </r>
  <r>
    <x v="932"/>
    <x v="0"/>
    <x v="38"/>
    <x v="0"/>
    <x v="0"/>
    <x v="0"/>
    <x v="0"/>
    <x v="0"/>
    <x v="796"/>
    <x v="0"/>
    <x v="771"/>
    <x v="101"/>
    <x v="0"/>
    <x v="2"/>
    <x v="2"/>
    <x v="2"/>
    <x v="0"/>
    <x v="4"/>
    <x v="0"/>
    <x v="0"/>
    <x v="0"/>
    <x v="0"/>
    <x v="0"/>
    <x v="0"/>
  </r>
  <r>
    <x v="933"/>
    <x v="0"/>
    <x v="38"/>
    <x v="0"/>
    <x v="0"/>
    <x v="0"/>
    <x v="0"/>
    <x v="0"/>
    <x v="797"/>
    <x v="0"/>
    <x v="772"/>
    <x v="101"/>
    <x v="0"/>
    <x v="2"/>
    <x v="2"/>
    <x v="2"/>
    <x v="0"/>
    <x v="4"/>
    <x v="0"/>
    <x v="0"/>
    <x v="0"/>
    <x v="0"/>
    <x v="0"/>
    <x v="0"/>
  </r>
  <r>
    <x v="934"/>
    <x v="0"/>
    <x v="38"/>
    <x v="0"/>
    <x v="0"/>
    <x v="0"/>
    <x v="0"/>
    <x v="0"/>
    <x v="798"/>
    <x v="0"/>
    <x v="773"/>
    <x v="101"/>
    <x v="0"/>
    <x v="2"/>
    <x v="2"/>
    <x v="2"/>
    <x v="0"/>
    <x v="4"/>
    <x v="0"/>
    <x v="0"/>
    <x v="0"/>
    <x v="0"/>
    <x v="0"/>
    <x v="0"/>
  </r>
  <r>
    <x v="935"/>
    <x v="0"/>
    <x v="38"/>
    <x v="0"/>
    <x v="0"/>
    <x v="0"/>
    <x v="0"/>
    <x v="0"/>
    <x v="799"/>
    <x v="0"/>
    <x v="774"/>
    <x v="80"/>
    <x v="0"/>
    <x v="0"/>
    <x v="2"/>
    <x v="2"/>
    <x v="0"/>
    <x v="4"/>
    <x v="0"/>
    <x v="0"/>
    <x v="0"/>
    <x v="0"/>
    <x v="0"/>
    <x v="0"/>
  </r>
  <r>
    <x v="936"/>
    <x v="0"/>
    <x v="39"/>
    <x v="0"/>
    <x v="0"/>
    <x v="0"/>
    <x v="0"/>
    <x v="0"/>
    <x v="800"/>
    <x v="0"/>
    <x v="775"/>
    <x v="105"/>
    <x v="0"/>
    <x v="0"/>
    <x v="2"/>
    <x v="1"/>
    <x v="1"/>
    <x v="3"/>
    <x v="0"/>
    <x v="0"/>
    <x v="0"/>
    <x v="0"/>
    <x v="0"/>
    <x v="0"/>
  </r>
  <r>
    <x v="937"/>
    <x v="0"/>
    <x v="39"/>
    <x v="0"/>
    <x v="0"/>
    <x v="0"/>
    <x v="0"/>
    <x v="0"/>
    <x v="801"/>
    <x v="0"/>
    <x v="776"/>
    <x v="106"/>
    <x v="0"/>
    <x v="1"/>
    <x v="2"/>
    <x v="2"/>
    <x v="0"/>
    <x v="0"/>
    <x v="0"/>
    <x v="0"/>
    <x v="0"/>
    <x v="0"/>
    <x v="0"/>
    <x v="0"/>
  </r>
  <r>
    <x v="938"/>
    <x v="0"/>
    <x v="39"/>
    <x v="0"/>
    <x v="0"/>
    <x v="0"/>
    <x v="0"/>
    <x v="0"/>
    <x v="802"/>
    <x v="0"/>
    <x v="777"/>
    <x v="80"/>
    <x v="0"/>
    <x v="0"/>
    <x v="2"/>
    <x v="2"/>
    <x v="0"/>
    <x v="4"/>
    <x v="0"/>
    <x v="0"/>
    <x v="0"/>
    <x v="0"/>
    <x v="0"/>
    <x v="0"/>
  </r>
  <r>
    <x v="939"/>
    <x v="0"/>
    <x v="39"/>
    <x v="0"/>
    <x v="0"/>
    <x v="0"/>
    <x v="0"/>
    <x v="0"/>
    <x v="803"/>
    <x v="0"/>
    <x v="778"/>
    <x v="80"/>
    <x v="0"/>
    <x v="2"/>
    <x v="2"/>
    <x v="2"/>
    <x v="0"/>
    <x v="4"/>
    <x v="0"/>
    <x v="0"/>
    <x v="0"/>
    <x v="0"/>
    <x v="0"/>
    <x v="0"/>
  </r>
  <r>
    <x v="940"/>
    <x v="0"/>
    <x v="40"/>
    <x v="0"/>
    <x v="0"/>
    <x v="0"/>
    <x v="0"/>
    <x v="0"/>
    <x v="804"/>
    <x v="0"/>
    <x v="779"/>
    <x v="80"/>
    <x v="0"/>
    <x v="0"/>
    <x v="2"/>
    <x v="2"/>
    <x v="0"/>
    <x v="4"/>
    <x v="0"/>
    <x v="0"/>
    <x v="0"/>
    <x v="0"/>
    <x v="0"/>
    <x v="0"/>
  </r>
  <r>
    <x v="941"/>
    <x v="0"/>
    <x v="40"/>
    <x v="0"/>
    <x v="0"/>
    <x v="0"/>
    <x v="0"/>
    <x v="0"/>
    <x v="805"/>
    <x v="0"/>
    <x v="780"/>
    <x v="80"/>
    <x v="0"/>
    <x v="2"/>
    <x v="2"/>
    <x v="2"/>
    <x v="0"/>
    <x v="4"/>
    <x v="0"/>
    <x v="0"/>
    <x v="0"/>
    <x v="0"/>
    <x v="0"/>
    <x v="0"/>
  </r>
  <r>
    <x v="942"/>
    <x v="0"/>
    <x v="40"/>
    <x v="0"/>
    <x v="0"/>
    <x v="0"/>
    <x v="0"/>
    <x v="0"/>
    <x v="806"/>
    <x v="0"/>
    <x v="781"/>
    <x v="80"/>
    <x v="0"/>
    <x v="2"/>
    <x v="2"/>
    <x v="2"/>
    <x v="0"/>
    <x v="4"/>
    <x v="0"/>
    <x v="0"/>
    <x v="0"/>
    <x v="0"/>
    <x v="0"/>
    <x v="0"/>
  </r>
  <r>
    <x v="943"/>
    <x v="0"/>
    <x v="40"/>
    <x v="0"/>
    <x v="0"/>
    <x v="0"/>
    <x v="0"/>
    <x v="0"/>
    <x v="807"/>
    <x v="0"/>
    <x v="782"/>
    <x v="80"/>
    <x v="0"/>
    <x v="2"/>
    <x v="2"/>
    <x v="2"/>
    <x v="0"/>
    <x v="4"/>
    <x v="0"/>
    <x v="0"/>
    <x v="0"/>
    <x v="0"/>
    <x v="0"/>
    <x v="0"/>
  </r>
  <r>
    <x v="944"/>
    <x v="0"/>
    <x v="40"/>
    <x v="0"/>
    <x v="0"/>
    <x v="0"/>
    <x v="0"/>
    <x v="0"/>
    <x v="808"/>
    <x v="0"/>
    <x v="783"/>
    <x v="80"/>
    <x v="0"/>
    <x v="2"/>
    <x v="2"/>
    <x v="2"/>
    <x v="0"/>
    <x v="4"/>
    <x v="0"/>
    <x v="0"/>
    <x v="0"/>
    <x v="0"/>
    <x v="0"/>
    <x v="0"/>
  </r>
  <r>
    <x v="945"/>
    <x v="0"/>
    <x v="40"/>
    <x v="0"/>
    <x v="0"/>
    <x v="0"/>
    <x v="0"/>
    <x v="0"/>
    <x v="809"/>
    <x v="0"/>
    <x v="784"/>
    <x v="80"/>
    <x v="0"/>
    <x v="2"/>
    <x v="2"/>
    <x v="2"/>
    <x v="0"/>
    <x v="4"/>
    <x v="0"/>
    <x v="0"/>
    <x v="0"/>
    <x v="0"/>
    <x v="0"/>
    <x v="0"/>
  </r>
  <r>
    <x v="946"/>
    <x v="0"/>
    <x v="40"/>
    <x v="0"/>
    <x v="0"/>
    <x v="0"/>
    <x v="0"/>
    <x v="0"/>
    <x v="810"/>
    <x v="0"/>
    <x v="785"/>
    <x v="80"/>
    <x v="0"/>
    <x v="2"/>
    <x v="2"/>
    <x v="2"/>
    <x v="0"/>
    <x v="4"/>
    <x v="0"/>
    <x v="0"/>
    <x v="0"/>
    <x v="0"/>
    <x v="0"/>
    <x v="0"/>
  </r>
  <r>
    <x v="947"/>
    <x v="0"/>
    <x v="40"/>
    <x v="0"/>
    <x v="0"/>
    <x v="0"/>
    <x v="0"/>
    <x v="0"/>
    <x v="811"/>
    <x v="0"/>
    <x v="786"/>
    <x v="107"/>
    <x v="0"/>
    <x v="2"/>
    <x v="2"/>
    <x v="1"/>
    <x v="1"/>
    <x v="0"/>
    <x v="0"/>
    <x v="0"/>
    <x v="0"/>
    <x v="0"/>
    <x v="0"/>
    <x v="0"/>
  </r>
  <r>
    <x v="948"/>
    <x v="0"/>
    <x v="40"/>
    <x v="0"/>
    <x v="0"/>
    <x v="0"/>
    <x v="0"/>
    <x v="0"/>
    <x v="812"/>
    <x v="0"/>
    <x v="787"/>
    <x v="80"/>
    <x v="0"/>
    <x v="2"/>
    <x v="2"/>
    <x v="2"/>
    <x v="0"/>
    <x v="4"/>
    <x v="0"/>
    <x v="0"/>
    <x v="0"/>
    <x v="0"/>
    <x v="0"/>
    <x v="0"/>
  </r>
  <r>
    <x v="949"/>
    <x v="0"/>
    <x v="40"/>
    <x v="0"/>
    <x v="0"/>
    <x v="0"/>
    <x v="0"/>
    <x v="0"/>
    <x v="813"/>
    <x v="0"/>
    <x v="788"/>
    <x v="108"/>
    <x v="0"/>
    <x v="2"/>
    <x v="2"/>
    <x v="1"/>
    <x v="1"/>
    <x v="1"/>
    <x v="0"/>
    <x v="0"/>
    <x v="0"/>
    <x v="0"/>
    <x v="0"/>
    <x v="0"/>
  </r>
  <r>
    <x v="950"/>
    <x v="0"/>
    <x v="38"/>
    <x v="0"/>
    <x v="0"/>
    <x v="0"/>
    <x v="0"/>
    <x v="0"/>
    <x v="814"/>
    <x v="0"/>
    <x v="789"/>
    <x v="80"/>
    <x v="0"/>
    <x v="2"/>
    <x v="2"/>
    <x v="2"/>
    <x v="0"/>
    <x v="4"/>
    <x v="0"/>
    <x v="0"/>
    <x v="0"/>
    <x v="0"/>
    <x v="0"/>
    <x v="0"/>
  </r>
  <r>
    <x v="951"/>
    <x v="0"/>
    <x v="38"/>
    <x v="0"/>
    <x v="0"/>
    <x v="0"/>
    <x v="0"/>
    <x v="0"/>
    <x v="815"/>
    <x v="0"/>
    <x v="790"/>
    <x v="80"/>
    <x v="0"/>
    <x v="2"/>
    <x v="2"/>
    <x v="2"/>
    <x v="0"/>
    <x v="4"/>
    <x v="0"/>
    <x v="0"/>
    <x v="0"/>
    <x v="0"/>
    <x v="0"/>
    <x v="0"/>
  </r>
  <r>
    <x v="952"/>
    <x v="0"/>
    <x v="38"/>
    <x v="0"/>
    <x v="0"/>
    <x v="0"/>
    <x v="0"/>
    <x v="0"/>
    <x v="816"/>
    <x v="0"/>
    <x v="791"/>
    <x v="80"/>
    <x v="0"/>
    <x v="2"/>
    <x v="2"/>
    <x v="2"/>
    <x v="0"/>
    <x v="4"/>
    <x v="0"/>
    <x v="0"/>
    <x v="0"/>
    <x v="0"/>
    <x v="0"/>
    <x v="0"/>
  </r>
  <r>
    <x v="953"/>
    <x v="0"/>
    <x v="39"/>
    <x v="0"/>
    <x v="0"/>
    <x v="0"/>
    <x v="0"/>
    <x v="0"/>
    <x v="817"/>
    <x v="0"/>
    <x v="792"/>
    <x v="109"/>
    <x v="3"/>
    <x v="2"/>
    <x v="2"/>
    <x v="1"/>
    <x v="1"/>
    <x v="0"/>
    <x v="0"/>
    <x v="0"/>
    <x v="0"/>
    <x v="0"/>
    <x v="0"/>
    <x v="0"/>
  </r>
  <r>
    <x v="954"/>
    <x v="0"/>
    <x v="41"/>
    <x v="0"/>
    <x v="0"/>
    <x v="0"/>
    <x v="0"/>
    <x v="0"/>
    <x v="818"/>
    <x v="0"/>
    <x v="793"/>
    <x v="101"/>
    <x v="0"/>
    <x v="2"/>
    <x v="2"/>
    <x v="2"/>
    <x v="0"/>
    <x v="4"/>
    <x v="0"/>
    <x v="0"/>
    <x v="0"/>
    <x v="0"/>
    <x v="0"/>
    <x v="0"/>
  </r>
  <r>
    <x v="955"/>
    <x v="0"/>
    <x v="41"/>
    <x v="0"/>
    <x v="0"/>
    <x v="0"/>
    <x v="0"/>
    <x v="0"/>
    <x v="819"/>
    <x v="0"/>
    <x v="794"/>
    <x v="101"/>
    <x v="0"/>
    <x v="2"/>
    <x v="2"/>
    <x v="2"/>
    <x v="0"/>
    <x v="4"/>
    <x v="0"/>
    <x v="0"/>
    <x v="0"/>
    <x v="0"/>
    <x v="0"/>
    <x v="0"/>
  </r>
  <r>
    <x v="956"/>
    <x v="0"/>
    <x v="41"/>
    <x v="0"/>
    <x v="0"/>
    <x v="0"/>
    <x v="0"/>
    <x v="0"/>
    <x v="820"/>
    <x v="0"/>
    <x v="795"/>
    <x v="101"/>
    <x v="0"/>
    <x v="2"/>
    <x v="2"/>
    <x v="2"/>
    <x v="0"/>
    <x v="4"/>
    <x v="0"/>
    <x v="0"/>
    <x v="0"/>
    <x v="0"/>
    <x v="0"/>
    <x v="0"/>
  </r>
  <r>
    <x v="957"/>
    <x v="0"/>
    <x v="41"/>
    <x v="0"/>
    <x v="0"/>
    <x v="0"/>
    <x v="0"/>
    <x v="0"/>
    <x v="821"/>
    <x v="0"/>
    <x v="796"/>
    <x v="101"/>
    <x v="0"/>
    <x v="2"/>
    <x v="2"/>
    <x v="2"/>
    <x v="0"/>
    <x v="4"/>
    <x v="0"/>
    <x v="0"/>
    <x v="0"/>
    <x v="0"/>
    <x v="0"/>
    <x v="0"/>
  </r>
  <r>
    <x v="958"/>
    <x v="0"/>
    <x v="41"/>
    <x v="0"/>
    <x v="0"/>
    <x v="0"/>
    <x v="0"/>
    <x v="0"/>
    <x v="253"/>
    <x v="0"/>
    <x v="257"/>
    <x v="101"/>
    <x v="0"/>
    <x v="2"/>
    <x v="2"/>
    <x v="2"/>
    <x v="0"/>
    <x v="4"/>
    <x v="0"/>
    <x v="0"/>
    <x v="0"/>
    <x v="0"/>
    <x v="0"/>
    <x v="0"/>
  </r>
  <r>
    <x v="959"/>
    <x v="0"/>
    <x v="41"/>
    <x v="0"/>
    <x v="0"/>
    <x v="0"/>
    <x v="0"/>
    <x v="0"/>
    <x v="822"/>
    <x v="0"/>
    <x v="258"/>
    <x v="101"/>
    <x v="0"/>
    <x v="2"/>
    <x v="2"/>
    <x v="2"/>
    <x v="0"/>
    <x v="4"/>
    <x v="0"/>
    <x v="0"/>
    <x v="0"/>
    <x v="0"/>
    <x v="0"/>
    <x v="0"/>
  </r>
  <r>
    <x v="960"/>
    <x v="0"/>
    <x v="42"/>
    <x v="0"/>
    <x v="0"/>
    <x v="0"/>
    <x v="0"/>
    <x v="0"/>
    <x v="823"/>
    <x v="0"/>
    <x v="797"/>
    <x v="101"/>
    <x v="0"/>
    <x v="2"/>
    <x v="2"/>
    <x v="2"/>
    <x v="0"/>
    <x v="4"/>
    <x v="0"/>
    <x v="0"/>
    <x v="0"/>
    <x v="0"/>
    <x v="0"/>
    <x v="0"/>
  </r>
  <r>
    <x v="961"/>
    <x v="0"/>
    <x v="42"/>
    <x v="0"/>
    <x v="0"/>
    <x v="0"/>
    <x v="0"/>
    <x v="0"/>
    <x v="824"/>
    <x v="0"/>
    <x v="798"/>
    <x v="101"/>
    <x v="0"/>
    <x v="2"/>
    <x v="2"/>
    <x v="2"/>
    <x v="0"/>
    <x v="4"/>
    <x v="0"/>
    <x v="0"/>
    <x v="0"/>
    <x v="0"/>
    <x v="0"/>
    <x v="0"/>
  </r>
  <r>
    <x v="962"/>
    <x v="0"/>
    <x v="42"/>
    <x v="0"/>
    <x v="0"/>
    <x v="0"/>
    <x v="0"/>
    <x v="0"/>
    <x v="825"/>
    <x v="0"/>
    <x v="799"/>
    <x v="101"/>
    <x v="0"/>
    <x v="2"/>
    <x v="2"/>
    <x v="2"/>
    <x v="0"/>
    <x v="4"/>
    <x v="0"/>
    <x v="0"/>
    <x v="0"/>
    <x v="0"/>
    <x v="0"/>
    <x v="0"/>
  </r>
  <r>
    <x v="963"/>
    <x v="0"/>
    <x v="42"/>
    <x v="0"/>
    <x v="0"/>
    <x v="0"/>
    <x v="0"/>
    <x v="0"/>
    <x v="826"/>
    <x v="0"/>
    <x v="800"/>
    <x v="101"/>
    <x v="0"/>
    <x v="2"/>
    <x v="2"/>
    <x v="2"/>
    <x v="0"/>
    <x v="4"/>
    <x v="0"/>
    <x v="0"/>
    <x v="0"/>
    <x v="0"/>
    <x v="0"/>
    <x v="0"/>
  </r>
  <r>
    <x v="964"/>
    <x v="0"/>
    <x v="42"/>
    <x v="0"/>
    <x v="0"/>
    <x v="0"/>
    <x v="0"/>
    <x v="0"/>
    <x v="827"/>
    <x v="0"/>
    <x v="801"/>
    <x v="101"/>
    <x v="0"/>
    <x v="2"/>
    <x v="2"/>
    <x v="2"/>
    <x v="0"/>
    <x v="4"/>
    <x v="0"/>
    <x v="0"/>
    <x v="0"/>
    <x v="0"/>
    <x v="0"/>
    <x v="0"/>
  </r>
  <r>
    <x v="965"/>
    <x v="0"/>
    <x v="42"/>
    <x v="0"/>
    <x v="0"/>
    <x v="0"/>
    <x v="0"/>
    <x v="0"/>
    <x v="828"/>
    <x v="0"/>
    <x v="802"/>
    <x v="25"/>
    <x v="0"/>
    <x v="2"/>
    <x v="2"/>
    <x v="0"/>
    <x v="2"/>
    <x v="4"/>
    <x v="0"/>
    <x v="0"/>
    <x v="0"/>
    <x v="0"/>
    <x v="0"/>
    <x v="0"/>
  </r>
  <r>
    <x v="966"/>
    <x v="0"/>
    <x v="42"/>
    <x v="0"/>
    <x v="0"/>
    <x v="0"/>
    <x v="0"/>
    <x v="0"/>
    <x v="829"/>
    <x v="0"/>
    <x v="803"/>
    <x v="25"/>
    <x v="0"/>
    <x v="2"/>
    <x v="2"/>
    <x v="0"/>
    <x v="2"/>
    <x v="4"/>
    <x v="0"/>
    <x v="0"/>
    <x v="0"/>
    <x v="0"/>
    <x v="0"/>
    <x v="0"/>
  </r>
  <r>
    <x v="967"/>
    <x v="0"/>
    <x v="42"/>
    <x v="0"/>
    <x v="0"/>
    <x v="0"/>
    <x v="0"/>
    <x v="0"/>
    <x v="285"/>
    <x v="0"/>
    <x v="261"/>
    <x v="101"/>
    <x v="0"/>
    <x v="2"/>
    <x v="2"/>
    <x v="2"/>
    <x v="0"/>
    <x v="4"/>
    <x v="0"/>
    <x v="0"/>
    <x v="0"/>
    <x v="0"/>
    <x v="0"/>
    <x v="0"/>
  </r>
  <r>
    <x v="968"/>
    <x v="0"/>
    <x v="43"/>
    <x v="0"/>
    <x v="0"/>
    <x v="0"/>
    <x v="0"/>
    <x v="0"/>
    <x v="286"/>
    <x v="0"/>
    <x v="262"/>
    <x v="101"/>
    <x v="0"/>
    <x v="2"/>
    <x v="2"/>
    <x v="2"/>
    <x v="0"/>
    <x v="4"/>
    <x v="0"/>
    <x v="0"/>
    <x v="0"/>
    <x v="0"/>
    <x v="0"/>
    <x v="0"/>
  </r>
  <r>
    <x v="969"/>
    <x v="0"/>
    <x v="44"/>
    <x v="0"/>
    <x v="0"/>
    <x v="3"/>
    <x v="0"/>
    <x v="0"/>
    <x v="830"/>
    <x v="0"/>
    <x v="804"/>
    <x v="80"/>
    <x v="0"/>
    <x v="2"/>
    <x v="2"/>
    <x v="2"/>
    <x v="0"/>
    <x v="4"/>
    <x v="0"/>
    <x v="0"/>
    <x v="0"/>
    <x v="0"/>
    <x v="0"/>
    <x v="0"/>
  </r>
  <r>
    <x v="970"/>
    <x v="0"/>
    <x v="44"/>
    <x v="0"/>
    <x v="0"/>
    <x v="3"/>
    <x v="0"/>
    <x v="0"/>
    <x v="831"/>
    <x v="0"/>
    <x v="805"/>
    <x v="80"/>
    <x v="0"/>
    <x v="2"/>
    <x v="2"/>
    <x v="2"/>
    <x v="0"/>
    <x v="4"/>
    <x v="0"/>
    <x v="0"/>
    <x v="0"/>
    <x v="0"/>
    <x v="0"/>
    <x v="0"/>
  </r>
  <r>
    <x v="971"/>
    <x v="0"/>
    <x v="44"/>
    <x v="0"/>
    <x v="0"/>
    <x v="1"/>
    <x v="0"/>
    <x v="0"/>
    <x v="832"/>
    <x v="0"/>
    <x v="806"/>
    <x v="80"/>
    <x v="0"/>
    <x v="2"/>
    <x v="2"/>
    <x v="2"/>
    <x v="0"/>
    <x v="4"/>
    <x v="0"/>
    <x v="0"/>
    <x v="0"/>
    <x v="0"/>
    <x v="0"/>
    <x v="0"/>
  </r>
  <r>
    <x v="972"/>
    <x v="0"/>
    <x v="44"/>
    <x v="0"/>
    <x v="0"/>
    <x v="0"/>
    <x v="0"/>
    <x v="0"/>
    <x v="833"/>
    <x v="0"/>
    <x v="807"/>
    <x v="110"/>
    <x v="0"/>
    <x v="2"/>
    <x v="2"/>
    <x v="2"/>
    <x v="0"/>
    <x v="4"/>
    <x v="0"/>
    <x v="0"/>
    <x v="0"/>
    <x v="0"/>
    <x v="0"/>
    <x v="0"/>
  </r>
  <r>
    <x v="973"/>
    <x v="0"/>
    <x v="44"/>
    <x v="0"/>
    <x v="0"/>
    <x v="0"/>
    <x v="0"/>
    <x v="0"/>
    <x v="605"/>
    <x v="0"/>
    <x v="580"/>
    <x v="110"/>
    <x v="0"/>
    <x v="2"/>
    <x v="2"/>
    <x v="2"/>
    <x v="0"/>
    <x v="4"/>
    <x v="0"/>
    <x v="0"/>
    <x v="0"/>
    <x v="0"/>
    <x v="0"/>
    <x v="0"/>
  </r>
  <r>
    <x v="974"/>
    <x v="0"/>
    <x v="44"/>
    <x v="0"/>
    <x v="0"/>
    <x v="0"/>
    <x v="0"/>
    <x v="0"/>
    <x v="834"/>
    <x v="0"/>
    <x v="581"/>
    <x v="110"/>
    <x v="0"/>
    <x v="2"/>
    <x v="2"/>
    <x v="2"/>
    <x v="0"/>
    <x v="2"/>
    <x v="0"/>
    <x v="0"/>
    <x v="0"/>
    <x v="0"/>
    <x v="0"/>
    <x v="0"/>
  </r>
  <r>
    <x v="975"/>
    <x v="0"/>
    <x v="44"/>
    <x v="0"/>
    <x v="0"/>
    <x v="0"/>
    <x v="0"/>
    <x v="0"/>
    <x v="835"/>
    <x v="0"/>
    <x v="808"/>
    <x v="80"/>
    <x v="0"/>
    <x v="2"/>
    <x v="2"/>
    <x v="2"/>
    <x v="0"/>
    <x v="4"/>
    <x v="0"/>
    <x v="0"/>
    <x v="0"/>
    <x v="0"/>
    <x v="0"/>
    <x v="0"/>
  </r>
  <r>
    <x v="976"/>
    <x v="0"/>
    <x v="44"/>
    <x v="0"/>
    <x v="0"/>
    <x v="0"/>
    <x v="0"/>
    <x v="0"/>
    <x v="836"/>
    <x v="0"/>
    <x v="809"/>
    <x v="111"/>
    <x v="0"/>
    <x v="2"/>
    <x v="2"/>
    <x v="2"/>
    <x v="0"/>
    <x v="4"/>
    <x v="0"/>
    <x v="0"/>
    <x v="0"/>
    <x v="0"/>
    <x v="0"/>
    <x v="0"/>
  </r>
  <r>
    <x v="977"/>
    <x v="0"/>
    <x v="44"/>
    <x v="0"/>
    <x v="0"/>
    <x v="0"/>
    <x v="0"/>
    <x v="0"/>
    <x v="837"/>
    <x v="0"/>
    <x v="810"/>
    <x v="77"/>
    <x v="0"/>
    <x v="2"/>
    <x v="2"/>
    <x v="2"/>
    <x v="0"/>
    <x v="4"/>
    <x v="0"/>
    <x v="0"/>
    <x v="0"/>
    <x v="0"/>
    <x v="0"/>
    <x v="0"/>
  </r>
  <r>
    <x v="978"/>
    <x v="0"/>
    <x v="44"/>
    <x v="0"/>
    <x v="0"/>
    <x v="0"/>
    <x v="0"/>
    <x v="0"/>
    <x v="838"/>
    <x v="0"/>
    <x v="811"/>
    <x v="77"/>
    <x v="0"/>
    <x v="2"/>
    <x v="2"/>
    <x v="2"/>
    <x v="0"/>
    <x v="4"/>
    <x v="0"/>
    <x v="0"/>
    <x v="0"/>
    <x v="0"/>
    <x v="0"/>
    <x v="0"/>
  </r>
  <r>
    <x v="979"/>
    <x v="0"/>
    <x v="44"/>
    <x v="0"/>
    <x v="0"/>
    <x v="0"/>
    <x v="0"/>
    <x v="0"/>
    <x v="839"/>
    <x v="0"/>
    <x v="812"/>
    <x v="77"/>
    <x v="0"/>
    <x v="2"/>
    <x v="2"/>
    <x v="2"/>
    <x v="0"/>
    <x v="4"/>
    <x v="0"/>
    <x v="0"/>
    <x v="0"/>
    <x v="0"/>
    <x v="0"/>
    <x v="0"/>
  </r>
  <r>
    <x v="980"/>
    <x v="0"/>
    <x v="44"/>
    <x v="0"/>
    <x v="0"/>
    <x v="0"/>
    <x v="0"/>
    <x v="0"/>
    <x v="840"/>
    <x v="0"/>
    <x v="813"/>
    <x v="77"/>
    <x v="0"/>
    <x v="2"/>
    <x v="2"/>
    <x v="2"/>
    <x v="0"/>
    <x v="4"/>
    <x v="0"/>
    <x v="0"/>
    <x v="0"/>
    <x v="0"/>
    <x v="0"/>
    <x v="0"/>
  </r>
  <r>
    <x v="981"/>
    <x v="0"/>
    <x v="44"/>
    <x v="0"/>
    <x v="0"/>
    <x v="0"/>
    <x v="0"/>
    <x v="0"/>
    <x v="841"/>
    <x v="0"/>
    <x v="814"/>
    <x v="77"/>
    <x v="0"/>
    <x v="2"/>
    <x v="2"/>
    <x v="2"/>
    <x v="0"/>
    <x v="4"/>
    <x v="0"/>
    <x v="0"/>
    <x v="0"/>
    <x v="0"/>
    <x v="0"/>
    <x v="0"/>
  </r>
  <r>
    <x v="982"/>
    <x v="0"/>
    <x v="44"/>
    <x v="0"/>
    <x v="0"/>
    <x v="0"/>
    <x v="0"/>
    <x v="0"/>
    <x v="842"/>
    <x v="0"/>
    <x v="815"/>
    <x v="77"/>
    <x v="0"/>
    <x v="2"/>
    <x v="2"/>
    <x v="2"/>
    <x v="0"/>
    <x v="4"/>
    <x v="0"/>
    <x v="0"/>
    <x v="0"/>
    <x v="0"/>
    <x v="0"/>
    <x v="0"/>
  </r>
  <r>
    <x v="983"/>
    <x v="0"/>
    <x v="44"/>
    <x v="0"/>
    <x v="0"/>
    <x v="0"/>
    <x v="0"/>
    <x v="0"/>
    <x v="843"/>
    <x v="0"/>
    <x v="816"/>
    <x v="77"/>
    <x v="0"/>
    <x v="2"/>
    <x v="2"/>
    <x v="2"/>
    <x v="0"/>
    <x v="4"/>
    <x v="0"/>
    <x v="0"/>
    <x v="0"/>
    <x v="0"/>
    <x v="0"/>
    <x v="0"/>
  </r>
  <r>
    <x v="984"/>
    <x v="0"/>
    <x v="44"/>
    <x v="0"/>
    <x v="0"/>
    <x v="0"/>
    <x v="0"/>
    <x v="0"/>
    <x v="844"/>
    <x v="0"/>
    <x v="817"/>
    <x v="80"/>
    <x v="0"/>
    <x v="2"/>
    <x v="2"/>
    <x v="2"/>
    <x v="0"/>
    <x v="4"/>
    <x v="0"/>
    <x v="0"/>
    <x v="0"/>
    <x v="0"/>
    <x v="0"/>
    <x v="0"/>
  </r>
  <r>
    <x v="985"/>
    <x v="0"/>
    <x v="44"/>
    <x v="0"/>
    <x v="0"/>
    <x v="0"/>
    <x v="0"/>
    <x v="0"/>
    <x v="845"/>
    <x v="0"/>
    <x v="818"/>
    <x v="80"/>
    <x v="0"/>
    <x v="2"/>
    <x v="2"/>
    <x v="2"/>
    <x v="0"/>
    <x v="4"/>
    <x v="0"/>
    <x v="0"/>
    <x v="0"/>
    <x v="0"/>
    <x v="0"/>
    <x v="0"/>
  </r>
  <r>
    <x v="986"/>
    <x v="0"/>
    <x v="44"/>
    <x v="0"/>
    <x v="0"/>
    <x v="0"/>
    <x v="0"/>
    <x v="0"/>
    <x v="846"/>
    <x v="0"/>
    <x v="819"/>
    <x v="80"/>
    <x v="0"/>
    <x v="2"/>
    <x v="2"/>
    <x v="2"/>
    <x v="0"/>
    <x v="4"/>
    <x v="0"/>
    <x v="0"/>
    <x v="0"/>
    <x v="0"/>
    <x v="0"/>
    <x v="0"/>
  </r>
  <r>
    <x v="987"/>
    <x v="0"/>
    <x v="44"/>
    <x v="0"/>
    <x v="0"/>
    <x v="0"/>
    <x v="0"/>
    <x v="0"/>
    <x v="847"/>
    <x v="0"/>
    <x v="820"/>
    <x v="112"/>
    <x v="0"/>
    <x v="2"/>
    <x v="2"/>
    <x v="1"/>
    <x v="1"/>
    <x v="1"/>
    <x v="0"/>
    <x v="0"/>
    <x v="0"/>
    <x v="0"/>
    <x v="0"/>
    <x v="0"/>
  </r>
  <r>
    <x v="988"/>
    <x v="0"/>
    <x v="44"/>
    <x v="0"/>
    <x v="0"/>
    <x v="0"/>
    <x v="0"/>
    <x v="0"/>
    <x v="848"/>
    <x v="0"/>
    <x v="821"/>
    <x v="80"/>
    <x v="0"/>
    <x v="2"/>
    <x v="2"/>
    <x v="2"/>
    <x v="0"/>
    <x v="4"/>
    <x v="0"/>
    <x v="0"/>
    <x v="0"/>
    <x v="0"/>
    <x v="0"/>
    <x v="0"/>
  </r>
  <r>
    <x v="989"/>
    <x v="0"/>
    <x v="44"/>
    <x v="0"/>
    <x v="0"/>
    <x v="0"/>
    <x v="0"/>
    <x v="0"/>
    <x v="849"/>
    <x v="0"/>
    <x v="822"/>
    <x v="80"/>
    <x v="0"/>
    <x v="2"/>
    <x v="2"/>
    <x v="2"/>
    <x v="0"/>
    <x v="4"/>
    <x v="0"/>
    <x v="0"/>
    <x v="0"/>
    <x v="0"/>
    <x v="0"/>
    <x v="0"/>
  </r>
  <r>
    <x v="990"/>
    <x v="0"/>
    <x v="44"/>
    <x v="0"/>
    <x v="0"/>
    <x v="0"/>
    <x v="0"/>
    <x v="0"/>
    <x v="850"/>
    <x v="0"/>
    <x v="823"/>
    <x v="80"/>
    <x v="0"/>
    <x v="2"/>
    <x v="2"/>
    <x v="2"/>
    <x v="0"/>
    <x v="4"/>
    <x v="0"/>
    <x v="0"/>
    <x v="0"/>
    <x v="0"/>
    <x v="0"/>
    <x v="0"/>
  </r>
  <r>
    <x v="991"/>
    <x v="0"/>
    <x v="44"/>
    <x v="0"/>
    <x v="0"/>
    <x v="0"/>
    <x v="0"/>
    <x v="0"/>
    <x v="851"/>
    <x v="0"/>
    <x v="824"/>
    <x v="112"/>
    <x v="0"/>
    <x v="2"/>
    <x v="2"/>
    <x v="1"/>
    <x v="1"/>
    <x v="0"/>
    <x v="0"/>
    <x v="0"/>
    <x v="0"/>
    <x v="0"/>
    <x v="0"/>
    <x v="0"/>
  </r>
  <r>
    <x v="992"/>
    <x v="0"/>
    <x v="44"/>
    <x v="0"/>
    <x v="0"/>
    <x v="0"/>
    <x v="0"/>
    <x v="0"/>
    <x v="852"/>
    <x v="0"/>
    <x v="825"/>
    <x v="80"/>
    <x v="0"/>
    <x v="2"/>
    <x v="2"/>
    <x v="2"/>
    <x v="0"/>
    <x v="4"/>
    <x v="0"/>
    <x v="0"/>
    <x v="0"/>
    <x v="0"/>
    <x v="0"/>
    <x v="0"/>
  </r>
  <r>
    <x v="993"/>
    <x v="0"/>
    <x v="44"/>
    <x v="0"/>
    <x v="0"/>
    <x v="0"/>
    <x v="0"/>
    <x v="0"/>
    <x v="853"/>
    <x v="0"/>
    <x v="826"/>
    <x v="80"/>
    <x v="0"/>
    <x v="2"/>
    <x v="2"/>
    <x v="2"/>
    <x v="0"/>
    <x v="4"/>
    <x v="0"/>
    <x v="0"/>
    <x v="0"/>
    <x v="0"/>
    <x v="0"/>
    <x v="0"/>
  </r>
  <r>
    <x v="994"/>
    <x v="0"/>
    <x v="44"/>
    <x v="0"/>
    <x v="0"/>
    <x v="0"/>
    <x v="0"/>
    <x v="0"/>
    <x v="854"/>
    <x v="0"/>
    <x v="827"/>
    <x v="80"/>
    <x v="0"/>
    <x v="2"/>
    <x v="2"/>
    <x v="2"/>
    <x v="0"/>
    <x v="4"/>
    <x v="0"/>
    <x v="0"/>
    <x v="0"/>
    <x v="0"/>
    <x v="0"/>
    <x v="0"/>
  </r>
  <r>
    <x v="995"/>
    <x v="0"/>
    <x v="44"/>
    <x v="0"/>
    <x v="0"/>
    <x v="0"/>
    <x v="0"/>
    <x v="0"/>
    <x v="855"/>
    <x v="0"/>
    <x v="828"/>
    <x v="112"/>
    <x v="0"/>
    <x v="2"/>
    <x v="2"/>
    <x v="1"/>
    <x v="1"/>
    <x v="0"/>
    <x v="0"/>
    <x v="0"/>
    <x v="0"/>
    <x v="0"/>
    <x v="0"/>
    <x v="0"/>
  </r>
  <r>
    <x v="996"/>
    <x v="0"/>
    <x v="44"/>
    <x v="0"/>
    <x v="0"/>
    <x v="0"/>
    <x v="0"/>
    <x v="0"/>
    <x v="856"/>
    <x v="0"/>
    <x v="829"/>
    <x v="80"/>
    <x v="0"/>
    <x v="2"/>
    <x v="2"/>
    <x v="2"/>
    <x v="0"/>
    <x v="4"/>
    <x v="0"/>
    <x v="0"/>
    <x v="0"/>
    <x v="0"/>
    <x v="0"/>
    <x v="0"/>
  </r>
  <r>
    <x v="997"/>
    <x v="0"/>
    <x v="44"/>
    <x v="0"/>
    <x v="0"/>
    <x v="0"/>
    <x v="0"/>
    <x v="0"/>
    <x v="857"/>
    <x v="0"/>
    <x v="830"/>
    <x v="80"/>
    <x v="0"/>
    <x v="2"/>
    <x v="2"/>
    <x v="2"/>
    <x v="0"/>
    <x v="4"/>
    <x v="0"/>
    <x v="0"/>
    <x v="0"/>
    <x v="0"/>
    <x v="0"/>
    <x v="0"/>
  </r>
  <r>
    <x v="998"/>
    <x v="0"/>
    <x v="44"/>
    <x v="0"/>
    <x v="0"/>
    <x v="0"/>
    <x v="0"/>
    <x v="0"/>
    <x v="858"/>
    <x v="0"/>
    <x v="831"/>
    <x v="80"/>
    <x v="0"/>
    <x v="2"/>
    <x v="2"/>
    <x v="2"/>
    <x v="0"/>
    <x v="4"/>
    <x v="0"/>
    <x v="0"/>
    <x v="0"/>
    <x v="0"/>
    <x v="0"/>
    <x v="0"/>
  </r>
  <r>
    <x v="999"/>
    <x v="0"/>
    <x v="44"/>
    <x v="0"/>
    <x v="0"/>
    <x v="0"/>
    <x v="0"/>
    <x v="0"/>
    <x v="859"/>
    <x v="0"/>
    <x v="832"/>
    <x v="112"/>
    <x v="0"/>
    <x v="2"/>
    <x v="2"/>
    <x v="2"/>
    <x v="0"/>
    <x v="0"/>
    <x v="0"/>
    <x v="0"/>
    <x v="0"/>
    <x v="0"/>
    <x v="0"/>
    <x v="0"/>
  </r>
  <r>
    <x v="1000"/>
    <x v="0"/>
    <x v="44"/>
    <x v="0"/>
    <x v="0"/>
    <x v="0"/>
    <x v="0"/>
    <x v="0"/>
    <x v="860"/>
    <x v="0"/>
    <x v="833"/>
    <x v="113"/>
    <x v="0"/>
    <x v="2"/>
    <x v="2"/>
    <x v="1"/>
    <x v="1"/>
    <x v="0"/>
    <x v="0"/>
    <x v="0"/>
    <x v="0"/>
    <x v="0"/>
    <x v="0"/>
    <x v="0"/>
  </r>
  <r>
    <x v="1001"/>
    <x v="0"/>
    <x v="45"/>
    <x v="0"/>
    <x v="0"/>
    <x v="0"/>
    <x v="0"/>
    <x v="0"/>
    <x v="861"/>
    <x v="0"/>
    <x v="834"/>
    <x v="114"/>
    <x v="0"/>
    <x v="2"/>
    <x v="4"/>
    <x v="0"/>
    <x v="4"/>
    <x v="4"/>
    <x v="0"/>
    <x v="0"/>
    <x v="0"/>
    <x v="0"/>
    <x v="0"/>
    <x v="0"/>
  </r>
  <r>
    <x v="1002"/>
    <x v="0"/>
    <x v="46"/>
    <x v="0"/>
    <x v="0"/>
    <x v="0"/>
    <x v="0"/>
    <x v="0"/>
    <x v="862"/>
    <x v="0"/>
    <x v="835"/>
    <x v="94"/>
    <x v="0"/>
    <x v="4"/>
    <x v="5"/>
    <x v="0"/>
    <x v="5"/>
    <x v="4"/>
    <x v="0"/>
    <x v="0"/>
    <x v="0"/>
    <x v="0"/>
    <x v="0"/>
    <x v="0"/>
  </r>
  <r>
    <x v="1003"/>
    <x v="0"/>
    <x v="46"/>
    <x v="0"/>
    <x v="0"/>
    <x v="0"/>
    <x v="0"/>
    <x v="0"/>
    <x v="863"/>
    <x v="0"/>
    <x v="836"/>
    <x v="94"/>
    <x v="0"/>
    <x v="4"/>
    <x v="5"/>
    <x v="0"/>
    <x v="5"/>
    <x v="4"/>
    <x v="0"/>
    <x v="0"/>
    <x v="0"/>
    <x v="0"/>
    <x v="0"/>
    <x v="0"/>
  </r>
  <r>
    <x v="1004"/>
    <x v="0"/>
    <x v="46"/>
    <x v="0"/>
    <x v="0"/>
    <x v="0"/>
    <x v="0"/>
    <x v="0"/>
    <x v="864"/>
    <x v="0"/>
    <x v="837"/>
    <x v="94"/>
    <x v="0"/>
    <x v="4"/>
    <x v="5"/>
    <x v="0"/>
    <x v="5"/>
    <x v="4"/>
    <x v="0"/>
    <x v="0"/>
    <x v="0"/>
    <x v="0"/>
    <x v="0"/>
    <x v="0"/>
  </r>
  <r>
    <x v="1005"/>
    <x v="0"/>
    <x v="46"/>
    <x v="0"/>
    <x v="0"/>
    <x v="0"/>
    <x v="0"/>
    <x v="0"/>
    <x v="865"/>
    <x v="0"/>
    <x v="838"/>
    <x v="94"/>
    <x v="0"/>
    <x v="4"/>
    <x v="5"/>
    <x v="0"/>
    <x v="5"/>
    <x v="4"/>
    <x v="0"/>
    <x v="0"/>
    <x v="0"/>
    <x v="0"/>
    <x v="0"/>
    <x v="0"/>
  </r>
  <r>
    <x v="1006"/>
    <x v="0"/>
    <x v="46"/>
    <x v="0"/>
    <x v="0"/>
    <x v="0"/>
    <x v="0"/>
    <x v="0"/>
    <x v="866"/>
    <x v="0"/>
    <x v="839"/>
    <x v="94"/>
    <x v="0"/>
    <x v="4"/>
    <x v="5"/>
    <x v="0"/>
    <x v="5"/>
    <x v="4"/>
    <x v="0"/>
    <x v="0"/>
    <x v="0"/>
    <x v="0"/>
    <x v="0"/>
    <x v="0"/>
  </r>
  <r>
    <x v="1007"/>
    <x v="0"/>
    <x v="46"/>
    <x v="0"/>
    <x v="0"/>
    <x v="0"/>
    <x v="0"/>
    <x v="0"/>
    <x v="867"/>
    <x v="0"/>
    <x v="840"/>
    <x v="94"/>
    <x v="0"/>
    <x v="4"/>
    <x v="5"/>
    <x v="0"/>
    <x v="5"/>
    <x v="4"/>
    <x v="0"/>
    <x v="0"/>
    <x v="0"/>
    <x v="0"/>
    <x v="0"/>
    <x v="0"/>
  </r>
  <r>
    <x v="1008"/>
    <x v="0"/>
    <x v="46"/>
    <x v="0"/>
    <x v="0"/>
    <x v="0"/>
    <x v="0"/>
    <x v="0"/>
    <x v="868"/>
    <x v="0"/>
    <x v="841"/>
    <x v="94"/>
    <x v="0"/>
    <x v="4"/>
    <x v="5"/>
    <x v="0"/>
    <x v="5"/>
    <x v="4"/>
    <x v="0"/>
    <x v="0"/>
    <x v="0"/>
    <x v="0"/>
    <x v="0"/>
    <x v="0"/>
  </r>
  <r>
    <x v="1009"/>
    <x v="0"/>
    <x v="46"/>
    <x v="0"/>
    <x v="0"/>
    <x v="0"/>
    <x v="0"/>
    <x v="0"/>
    <x v="869"/>
    <x v="0"/>
    <x v="842"/>
    <x v="94"/>
    <x v="0"/>
    <x v="4"/>
    <x v="5"/>
    <x v="0"/>
    <x v="5"/>
    <x v="4"/>
    <x v="0"/>
    <x v="0"/>
    <x v="0"/>
    <x v="0"/>
    <x v="0"/>
    <x v="0"/>
  </r>
  <r>
    <x v="1010"/>
    <x v="0"/>
    <x v="46"/>
    <x v="0"/>
    <x v="0"/>
    <x v="0"/>
    <x v="0"/>
    <x v="0"/>
    <x v="870"/>
    <x v="0"/>
    <x v="843"/>
    <x v="94"/>
    <x v="0"/>
    <x v="4"/>
    <x v="5"/>
    <x v="0"/>
    <x v="5"/>
    <x v="4"/>
    <x v="0"/>
    <x v="0"/>
    <x v="0"/>
    <x v="0"/>
    <x v="0"/>
    <x v="0"/>
  </r>
  <r>
    <x v="1011"/>
    <x v="0"/>
    <x v="46"/>
    <x v="0"/>
    <x v="0"/>
    <x v="0"/>
    <x v="0"/>
    <x v="0"/>
    <x v="871"/>
    <x v="0"/>
    <x v="844"/>
    <x v="94"/>
    <x v="0"/>
    <x v="4"/>
    <x v="5"/>
    <x v="0"/>
    <x v="5"/>
    <x v="4"/>
    <x v="0"/>
    <x v="0"/>
    <x v="0"/>
    <x v="0"/>
    <x v="0"/>
    <x v="0"/>
  </r>
  <r>
    <x v="1012"/>
    <x v="0"/>
    <x v="46"/>
    <x v="0"/>
    <x v="0"/>
    <x v="0"/>
    <x v="0"/>
    <x v="0"/>
    <x v="872"/>
    <x v="0"/>
    <x v="845"/>
    <x v="94"/>
    <x v="0"/>
    <x v="4"/>
    <x v="5"/>
    <x v="0"/>
    <x v="5"/>
    <x v="4"/>
    <x v="0"/>
    <x v="0"/>
    <x v="0"/>
    <x v="0"/>
    <x v="0"/>
    <x v="0"/>
  </r>
  <r>
    <x v="1013"/>
    <x v="0"/>
    <x v="46"/>
    <x v="0"/>
    <x v="0"/>
    <x v="0"/>
    <x v="0"/>
    <x v="0"/>
    <x v="873"/>
    <x v="0"/>
    <x v="846"/>
    <x v="94"/>
    <x v="0"/>
    <x v="4"/>
    <x v="5"/>
    <x v="0"/>
    <x v="5"/>
    <x v="4"/>
    <x v="0"/>
    <x v="0"/>
    <x v="0"/>
    <x v="0"/>
    <x v="0"/>
    <x v="0"/>
  </r>
  <r>
    <x v="1014"/>
    <x v="0"/>
    <x v="46"/>
    <x v="0"/>
    <x v="0"/>
    <x v="0"/>
    <x v="0"/>
    <x v="0"/>
    <x v="874"/>
    <x v="0"/>
    <x v="847"/>
    <x v="94"/>
    <x v="0"/>
    <x v="4"/>
    <x v="5"/>
    <x v="0"/>
    <x v="5"/>
    <x v="4"/>
    <x v="0"/>
    <x v="0"/>
    <x v="0"/>
    <x v="0"/>
    <x v="0"/>
    <x v="0"/>
  </r>
  <r>
    <x v="1015"/>
    <x v="0"/>
    <x v="46"/>
    <x v="0"/>
    <x v="0"/>
    <x v="0"/>
    <x v="0"/>
    <x v="0"/>
    <x v="875"/>
    <x v="0"/>
    <x v="848"/>
    <x v="94"/>
    <x v="0"/>
    <x v="4"/>
    <x v="5"/>
    <x v="0"/>
    <x v="5"/>
    <x v="4"/>
    <x v="0"/>
    <x v="0"/>
    <x v="0"/>
    <x v="0"/>
    <x v="0"/>
    <x v="0"/>
  </r>
  <r>
    <x v="1016"/>
    <x v="0"/>
    <x v="46"/>
    <x v="0"/>
    <x v="0"/>
    <x v="0"/>
    <x v="0"/>
    <x v="0"/>
    <x v="876"/>
    <x v="0"/>
    <x v="849"/>
    <x v="94"/>
    <x v="0"/>
    <x v="4"/>
    <x v="5"/>
    <x v="0"/>
    <x v="5"/>
    <x v="4"/>
    <x v="0"/>
    <x v="0"/>
    <x v="0"/>
    <x v="0"/>
    <x v="0"/>
    <x v="0"/>
  </r>
  <r>
    <x v="1017"/>
    <x v="0"/>
    <x v="46"/>
    <x v="0"/>
    <x v="0"/>
    <x v="0"/>
    <x v="0"/>
    <x v="0"/>
    <x v="877"/>
    <x v="0"/>
    <x v="850"/>
    <x v="94"/>
    <x v="0"/>
    <x v="4"/>
    <x v="5"/>
    <x v="0"/>
    <x v="5"/>
    <x v="4"/>
    <x v="0"/>
    <x v="0"/>
    <x v="0"/>
    <x v="0"/>
    <x v="0"/>
    <x v="0"/>
  </r>
  <r>
    <x v="1018"/>
    <x v="0"/>
    <x v="46"/>
    <x v="0"/>
    <x v="0"/>
    <x v="0"/>
    <x v="0"/>
    <x v="0"/>
    <x v="878"/>
    <x v="0"/>
    <x v="851"/>
    <x v="94"/>
    <x v="0"/>
    <x v="4"/>
    <x v="5"/>
    <x v="0"/>
    <x v="5"/>
    <x v="4"/>
    <x v="0"/>
    <x v="0"/>
    <x v="0"/>
    <x v="0"/>
    <x v="0"/>
    <x v="0"/>
  </r>
  <r>
    <x v="1019"/>
    <x v="0"/>
    <x v="46"/>
    <x v="0"/>
    <x v="0"/>
    <x v="0"/>
    <x v="0"/>
    <x v="0"/>
    <x v="825"/>
    <x v="0"/>
    <x v="799"/>
    <x v="94"/>
    <x v="0"/>
    <x v="4"/>
    <x v="5"/>
    <x v="0"/>
    <x v="5"/>
    <x v="4"/>
    <x v="0"/>
    <x v="0"/>
    <x v="0"/>
    <x v="0"/>
    <x v="0"/>
    <x v="0"/>
  </r>
  <r>
    <x v="1020"/>
    <x v="0"/>
    <x v="46"/>
    <x v="0"/>
    <x v="0"/>
    <x v="0"/>
    <x v="0"/>
    <x v="0"/>
    <x v="285"/>
    <x v="0"/>
    <x v="261"/>
    <x v="94"/>
    <x v="0"/>
    <x v="4"/>
    <x v="5"/>
    <x v="0"/>
    <x v="5"/>
    <x v="4"/>
    <x v="0"/>
    <x v="0"/>
    <x v="0"/>
    <x v="0"/>
    <x v="0"/>
    <x v="0"/>
  </r>
  <r>
    <x v="1021"/>
    <x v="0"/>
    <x v="46"/>
    <x v="0"/>
    <x v="0"/>
    <x v="0"/>
    <x v="0"/>
    <x v="0"/>
    <x v="286"/>
    <x v="0"/>
    <x v="262"/>
    <x v="94"/>
    <x v="0"/>
    <x v="4"/>
    <x v="5"/>
    <x v="0"/>
    <x v="5"/>
    <x v="4"/>
    <x v="0"/>
    <x v="0"/>
    <x v="0"/>
    <x v="0"/>
    <x v="0"/>
    <x v="0"/>
  </r>
  <r>
    <x v="1022"/>
    <x v="0"/>
    <x v="47"/>
    <x v="0"/>
    <x v="0"/>
    <x v="0"/>
    <x v="0"/>
    <x v="119"/>
    <x v="879"/>
    <x v="0"/>
    <x v="852"/>
    <x v="115"/>
    <x v="0"/>
    <x v="0"/>
    <x v="2"/>
    <x v="2"/>
    <x v="0"/>
    <x v="4"/>
    <x v="0"/>
    <x v="0"/>
    <x v="0"/>
    <x v="0"/>
    <x v="0"/>
    <x v="0"/>
  </r>
  <r>
    <x v="1023"/>
    <x v="0"/>
    <x v="47"/>
    <x v="0"/>
    <x v="0"/>
    <x v="1"/>
    <x v="0"/>
    <x v="0"/>
    <x v="880"/>
    <x v="0"/>
    <x v="853"/>
    <x v="115"/>
    <x v="0"/>
    <x v="0"/>
    <x v="2"/>
    <x v="2"/>
    <x v="0"/>
    <x v="4"/>
    <x v="0"/>
    <x v="0"/>
    <x v="0"/>
    <x v="0"/>
    <x v="0"/>
    <x v="0"/>
  </r>
  <r>
    <x v="1024"/>
    <x v="0"/>
    <x v="48"/>
    <x v="0"/>
    <x v="5"/>
    <x v="1"/>
    <x v="0"/>
    <x v="94"/>
    <x v="881"/>
    <x v="0"/>
    <x v="854"/>
    <x v="116"/>
    <x v="0"/>
    <x v="0"/>
    <x v="2"/>
    <x v="2"/>
    <x v="0"/>
    <x v="4"/>
    <x v="0"/>
    <x v="0"/>
    <x v="0"/>
    <x v="0"/>
    <x v="0"/>
    <x v="0"/>
  </r>
  <r>
    <x v="1025"/>
    <x v="0"/>
    <x v="48"/>
    <x v="0"/>
    <x v="5"/>
    <x v="1"/>
    <x v="0"/>
    <x v="120"/>
    <x v="882"/>
    <x v="0"/>
    <x v="855"/>
    <x v="116"/>
    <x v="0"/>
    <x v="0"/>
    <x v="2"/>
    <x v="2"/>
    <x v="0"/>
    <x v="4"/>
    <x v="0"/>
    <x v="0"/>
    <x v="0"/>
    <x v="0"/>
    <x v="0"/>
    <x v="0"/>
  </r>
  <r>
    <x v="1026"/>
    <x v="0"/>
    <x v="48"/>
    <x v="0"/>
    <x v="5"/>
    <x v="1"/>
    <x v="0"/>
    <x v="121"/>
    <x v="883"/>
    <x v="0"/>
    <x v="856"/>
    <x v="116"/>
    <x v="0"/>
    <x v="0"/>
    <x v="2"/>
    <x v="2"/>
    <x v="0"/>
    <x v="4"/>
    <x v="0"/>
    <x v="0"/>
    <x v="0"/>
    <x v="0"/>
    <x v="0"/>
    <x v="0"/>
  </r>
  <r>
    <x v="1027"/>
    <x v="0"/>
    <x v="48"/>
    <x v="0"/>
    <x v="5"/>
    <x v="1"/>
    <x v="0"/>
    <x v="122"/>
    <x v="884"/>
    <x v="0"/>
    <x v="857"/>
    <x v="116"/>
    <x v="0"/>
    <x v="0"/>
    <x v="2"/>
    <x v="0"/>
    <x v="2"/>
    <x v="4"/>
    <x v="0"/>
    <x v="0"/>
    <x v="0"/>
    <x v="0"/>
    <x v="0"/>
    <x v="0"/>
  </r>
  <r>
    <x v="1028"/>
    <x v="0"/>
    <x v="48"/>
    <x v="0"/>
    <x v="5"/>
    <x v="1"/>
    <x v="0"/>
    <x v="123"/>
    <x v="885"/>
    <x v="0"/>
    <x v="858"/>
    <x v="116"/>
    <x v="0"/>
    <x v="0"/>
    <x v="2"/>
    <x v="0"/>
    <x v="2"/>
    <x v="4"/>
    <x v="0"/>
    <x v="0"/>
    <x v="0"/>
    <x v="0"/>
    <x v="0"/>
    <x v="0"/>
  </r>
  <r>
    <x v="1029"/>
    <x v="0"/>
    <x v="48"/>
    <x v="0"/>
    <x v="5"/>
    <x v="1"/>
    <x v="0"/>
    <x v="124"/>
    <x v="886"/>
    <x v="0"/>
    <x v="859"/>
    <x v="116"/>
    <x v="0"/>
    <x v="0"/>
    <x v="2"/>
    <x v="0"/>
    <x v="2"/>
    <x v="4"/>
    <x v="0"/>
    <x v="0"/>
    <x v="0"/>
    <x v="0"/>
    <x v="0"/>
    <x v="0"/>
  </r>
  <r>
    <x v="1030"/>
    <x v="0"/>
    <x v="48"/>
    <x v="0"/>
    <x v="5"/>
    <x v="1"/>
    <x v="0"/>
    <x v="125"/>
    <x v="887"/>
    <x v="0"/>
    <x v="860"/>
    <x v="116"/>
    <x v="0"/>
    <x v="0"/>
    <x v="2"/>
    <x v="0"/>
    <x v="2"/>
    <x v="4"/>
    <x v="0"/>
    <x v="0"/>
    <x v="0"/>
    <x v="0"/>
    <x v="0"/>
    <x v="0"/>
  </r>
  <r>
    <x v="1031"/>
    <x v="0"/>
    <x v="48"/>
    <x v="0"/>
    <x v="0"/>
    <x v="1"/>
    <x v="0"/>
    <x v="126"/>
    <x v="888"/>
    <x v="0"/>
    <x v="861"/>
    <x v="115"/>
    <x v="0"/>
    <x v="0"/>
    <x v="2"/>
    <x v="2"/>
    <x v="0"/>
    <x v="4"/>
    <x v="0"/>
    <x v="0"/>
    <x v="0"/>
    <x v="0"/>
    <x v="0"/>
    <x v="0"/>
  </r>
  <r>
    <x v="1032"/>
    <x v="0"/>
    <x v="47"/>
    <x v="0"/>
    <x v="1"/>
    <x v="0"/>
    <x v="0"/>
    <x v="0"/>
    <x v="889"/>
    <x v="0"/>
    <x v="862"/>
    <x v="115"/>
    <x v="0"/>
    <x v="0"/>
    <x v="2"/>
    <x v="2"/>
    <x v="0"/>
    <x v="4"/>
    <x v="0"/>
    <x v="0"/>
    <x v="0"/>
    <x v="0"/>
    <x v="0"/>
    <x v="0"/>
  </r>
  <r>
    <x v="1033"/>
    <x v="0"/>
    <x v="47"/>
    <x v="0"/>
    <x v="1"/>
    <x v="0"/>
    <x v="0"/>
    <x v="0"/>
    <x v="890"/>
    <x v="0"/>
    <x v="863"/>
    <x v="115"/>
    <x v="0"/>
    <x v="0"/>
    <x v="2"/>
    <x v="2"/>
    <x v="0"/>
    <x v="4"/>
    <x v="0"/>
    <x v="0"/>
    <x v="0"/>
    <x v="0"/>
    <x v="0"/>
    <x v="0"/>
  </r>
  <r>
    <x v="1034"/>
    <x v="0"/>
    <x v="47"/>
    <x v="0"/>
    <x v="1"/>
    <x v="0"/>
    <x v="0"/>
    <x v="0"/>
    <x v="891"/>
    <x v="0"/>
    <x v="864"/>
    <x v="115"/>
    <x v="0"/>
    <x v="0"/>
    <x v="2"/>
    <x v="2"/>
    <x v="0"/>
    <x v="4"/>
    <x v="0"/>
    <x v="0"/>
    <x v="0"/>
    <x v="0"/>
    <x v="0"/>
    <x v="0"/>
  </r>
  <r>
    <x v="1035"/>
    <x v="0"/>
    <x v="47"/>
    <x v="0"/>
    <x v="1"/>
    <x v="0"/>
    <x v="0"/>
    <x v="0"/>
    <x v="892"/>
    <x v="0"/>
    <x v="865"/>
    <x v="115"/>
    <x v="0"/>
    <x v="0"/>
    <x v="2"/>
    <x v="2"/>
    <x v="0"/>
    <x v="4"/>
    <x v="0"/>
    <x v="0"/>
    <x v="0"/>
    <x v="0"/>
    <x v="0"/>
    <x v="0"/>
  </r>
  <r>
    <x v="1036"/>
    <x v="0"/>
    <x v="47"/>
    <x v="0"/>
    <x v="1"/>
    <x v="0"/>
    <x v="0"/>
    <x v="0"/>
    <x v="893"/>
    <x v="0"/>
    <x v="866"/>
    <x v="115"/>
    <x v="0"/>
    <x v="0"/>
    <x v="2"/>
    <x v="2"/>
    <x v="0"/>
    <x v="4"/>
    <x v="0"/>
    <x v="0"/>
    <x v="0"/>
    <x v="0"/>
    <x v="0"/>
    <x v="0"/>
  </r>
  <r>
    <x v="1037"/>
    <x v="0"/>
    <x v="47"/>
    <x v="0"/>
    <x v="1"/>
    <x v="0"/>
    <x v="0"/>
    <x v="0"/>
    <x v="894"/>
    <x v="0"/>
    <x v="867"/>
    <x v="117"/>
    <x v="0"/>
    <x v="0"/>
    <x v="2"/>
    <x v="2"/>
    <x v="0"/>
    <x v="0"/>
    <x v="0"/>
    <x v="0"/>
    <x v="0"/>
    <x v="0"/>
    <x v="0"/>
    <x v="0"/>
  </r>
  <r>
    <x v="1038"/>
    <x v="0"/>
    <x v="49"/>
    <x v="0"/>
    <x v="1"/>
    <x v="0"/>
    <x v="0"/>
    <x v="62"/>
    <x v="895"/>
    <x v="0"/>
    <x v="868"/>
    <x v="115"/>
    <x v="0"/>
    <x v="0"/>
    <x v="2"/>
    <x v="2"/>
    <x v="0"/>
    <x v="4"/>
    <x v="0"/>
    <x v="0"/>
    <x v="0"/>
    <x v="0"/>
    <x v="0"/>
    <x v="0"/>
  </r>
  <r>
    <x v="1039"/>
    <x v="0"/>
    <x v="49"/>
    <x v="0"/>
    <x v="1"/>
    <x v="0"/>
    <x v="0"/>
    <x v="62"/>
    <x v="896"/>
    <x v="0"/>
    <x v="869"/>
    <x v="115"/>
    <x v="0"/>
    <x v="0"/>
    <x v="2"/>
    <x v="2"/>
    <x v="0"/>
    <x v="4"/>
    <x v="0"/>
    <x v="0"/>
    <x v="0"/>
    <x v="0"/>
    <x v="0"/>
    <x v="0"/>
  </r>
  <r>
    <x v="1040"/>
    <x v="0"/>
    <x v="49"/>
    <x v="0"/>
    <x v="1"/>
    <x v="0"/>
    <x v="0"/>
    <x v="127"/>
    <x v="897"/>
    <x v="0"/>
    <x v="870"/>
    <x v="115"/>
    <x v="0"/>
    <x v="0"/>
    <x v="2"/>
    <x v="2"/>
    <x v="0"/>
    <x v="4"/>
    <x v="0"/>
    <x v="0"/>
    <x v="0"/>
    <x v="0"/>
    <x v="0"/>
    <x v="0"/>
  </r>
  <r>
    <x v="1041"/>
    <x v="0"/>
    <x v="49"/>
    <x v="0"/>
    <x v="1"/>
    <x v="0"/>
    <x v="0"/>
    <x v="127"/>
    <x v="898"/>
    <x v="0"/>
    <x v="871"/>
    <x v="115"/>
    <x v="0"/>
    <x v="0"/>
    <x v="2"/>
    <x v="2"/>
    <x v="0"/>
    <x v="4"/>
    <x v="0"/>
    <x v="0"/>
    <x v="0"/>
    <x v="0"/>
    <x v="0"/>
    <x v="0"/>
  </r>
  <r>
    <x v="1042"/>
    <x v="0"/>
    <x v="49"/>
    <x v="0"/>
    <x v="1"/>
    <x v="0"/>
    <x v="0"/>
    <x v="127"/>
    <x v="899"/>
    <x v="0"/>
    <x v="872"/>
    <x v="115"/>
    <x v="0"/>
    <x v="0"/>
    <x v="2"/>
    <x v="2"/>
    <x v="0"/>
    <x v="4"/>
    <x v="0"/>
    <x v="0"/>
    <x v="0"/>
    <x v="0"/>
    <x v="0"/>
    <x v="0"/>
  </r>
  <r>
    <x v="1043"/>
    <x v="0"/>
    <x v="49"/>
    <x v="0"/>
    <x v="1"/>
    <x v="0"/>
    <x v="0"/>
    <x v="128"/>
    <x v="900"/>
    <x v="0"/>
    <x v="873"/>
    <x v="115"/>
    <x v="0"/>
    <x v="0"/>
    <x v="2"/>
    <x v="2"/>
    <x v="0"/>
    <x v="4"/>
    <x v="0"/>
    <x v="0"/>
    <x v="0"/>
    <x v="0"/>
    <x v="0"/>
    <x v="0"/>
  </r>
  <r>
    <x v="1044"/>
    <x v="0"/>
    <x v="49"/>
    <x v="0"/>
    <x v="1"/>
    <x v="0"/>
    <x v="0"/>
    <x v="128"/>
    <x v="901"/>
    <x v="0"/>
    <x v="874"/>
    <x v="118"/>
    <x v="0"/>
    <x v="0"/>
    <x v="2"/>
    <x v="2"/>
    <x v="0"/>
    <x v="4"/>
    <x v="0"/>
    <x v="0"/>
    <x v="0"/>
    <x v="0"/>
    <x v="0"/>
    <x v="0"/>
  </r>
  <r>
    <x v="1045"/>
    <x v="0"/>
    <x v="49"/>
    <x v="0"/>
    <x v="1"/>
    <x v="0"/>
    <x v="0"/>
    <x v="128"/>
    <x v="902"/>
    <x v="0"/>
    <x v="875"/>
    <x v="115"/>
    <x v="0"/>
    <x v="0"/>
    <x v="2"/>
    <x v="2"/>
    <x v="0"/>
    <x v="4"/>
    <x v="0"/>
    <x v="0"/>
    <x v="0"/>
    <x v="0"/>
    <x v="0"/>
    <x v="0"/>
  </r>
  <r>
    <x v="1046"/>
    <x v="0"/>
    <x v="49"/>
    <x v="0"/>
    <x v="1"/>
    <x v="0"/>
    <x v="0"/>
    <x v="128"/>
    <x v="903"/>
    <x v="0"/>
    <x v="876"/>
    <x v="115"/>
    <x v="0"/>
    <x v="0"/>
    <x v="2"/>
    <x v="2"/>
    <x v="0"/>
    <x v="4"/>
    <x v="0"/>
    <x v="0"/>
    <x v="0"/>
    <x v="0"/>
    <x v="0"/>
    <x v="0"/>
  </r>
  <r>
    <x v="1047"/>
    <x v="0"/>
    <x v="49"/>
    <x v="0"/>
    <x v="1"/>
    <x v="0"/>
    <x v="0"/>
    <x v="129"/>
    <x v="904"/>
    <x v="0"/>
    <x v="877"/>
    <x v="115"/>
    <x v="0"/>
    <x v="0"/>
    <x v="2"/>
    <x v="2"/>
    <x v="0"/>
    <x v="4"/>
    <x v="0"/>
    <x v="0"/>
    <x v="0"/>
    <x v="0"/>
    <x v="0"/>
    <x v="0"/>
  </r>
  <r>
    <x v="1048"/>
    <x v="0"/>
    <x v="49"/>
    <x v="0"/>
    <x v="1"/>
    <x v="0"/>
    <x v="0"/>
    <x v="129"/>
    <x v="905"/>
    <x v="0"/>
    <x v="878"/>
    <x v="115"/>
    <x v="0"/>
    <x v="0"/>
    <x v="2"/>
    <x v="2"/>
    <x v="0"/>
    <x v="4"/>
    <x v="0"/>
    <x v="0"/>
    <x v="0"/>
    <x v="0"/>
    <x v="0"/>
    <x v="0"/>
  </r>
  <r>
    <x v="1049"/>
    <x v="0"/>
    <x v="49"/>
    <x v="0"/>
    <x v="1"/>
    <x v="0"/>
    <x v="0"/>
    <x v="129"/>
    <x v="906"/>
    <x v="0"/>
    <x v="879"/>
    <x v="115"/>
    <x v="0"/>
    <x v="0"/>
    <x v="2"/>
    <x v="2"/>
    <x v="0"/>
    <x v="4"/>
    <x v="0"/>
    <x v="0"/>
    <x v="0"/>
    <x v="0"/>
    <x v="0"/>
    <x v="0"/>
  </r>
  <r>
    <x v="1050"/>
    <x v="0"/>
    <x v="49"/>
    <x v="0"/>
    <x v="1"/>
    <x v="0"/>
    <x v="0"/>
    <x v="129"/>
    <x v="907"/>
    <x v="0"/>
    <x v="880"/>
    <x v="115"/>
    <x v="0"/>
    <x v="0"/>
    <x v="2"/>
    <x v="2"/>
    <x v="0"/>
    <x v="4"/>
    <x v="0"/>
    <x v="0"/>
    <x v="0"/>
    <x v="0"/>
    <x v="0"/>
    <x v="0"/>
  </r>
  <r>
    <x v="1051"/>
    <x v="0"/>
    <x v="49"/>
    <x v="0"/>
    <x v="1"/>
    <x v="0"/>
    <x v="0"/>
    <x v="130"/>
    <x v="908"/>
    <x v="0"/>
    <x v="881"/>
    <x v="115"/>
    <x v="0"/>
    <x v="0"/>
    <x v="2"/>
    <x v="2"/>
    <x v="0"/>
    <x v="4"/>
    <x v="0"/>
    <x v="0"/>
    <x v="0"/>
    <x v="0"/>
    <x v="0"/>
    <x v="0"/>
  </r>
  <r>
    <x v="1052"/>
    <x v="0"/>
    <x v="49"/>
    <x v="0"/>
    <x v="1"/>
    <x v="0"/>
    <x v="0"/>
    <x v="130"/>
    <x v="909"/>
    <x v="0"/>
    <x v="882"/>
    <x v="115"/>
    <x v="0"/>
    <x v="0"/>
    <x v="2"/>
    <x v="2"/>
    <x v="0"/>
    <x v="4"/>
    <x v="0"/>
    <x v="0"/>
    <x v="0"/>
    <x v="0"/>
    <x v="0"/>
    <x v="0"/>
  </r>
  <r>
    <x v="1053"/>
    <x v="0"/>
    <x v="49"/>
    <x v="0"/>
    <x v="1"/>
    <x v="0"/>
    <x v="0"/>
    <x v="130"/>
    <x v="910"/>
    <x v="0"/>
    <x v="883"/>
    <x v="115"/>
    <x v="0"/>
    <x v="0"/>
    <x v="2"/>
    <x v="2"/>
    <x v="0"/>
    <x v="4"/>
    <x v="0"/>
    <x v="0"/>
    <x v="0"/>
    <x v="0"/>
    <x v="0"/>
    <x v="0"/>
  </r>
  <r>
    <x v="1054"/>
    <x v="0"/>
    <x v="49"/>
    <x v="0"/>
    <x v="1"/>
    <x v="0"/>
    <x v="0"/>
    <x v="130"/>
    <x v="911"/>
    <x v="0"/>
    <x v="884"/>
    <x v="115"/>
    <x v="0"/>
    <x v="0"/>
    <x v="2"/>
    <x v="2"/>
    <x v="0"/>
    <x v="4"/>
    <x v="0"/>
    <x v="0"/>
    <x v="0"/>
    <x v="0"/>
    <x v="0"/>
    <x v="0"/>
  </r>
  <r>
    <x v="1055"/>
    <x v="0"/>
    <x v="49"/>
    <x v="0"/>
    <x v="1"/>
    <x v="0"/>
    <x v="0"/>
    <x v="130"/>
    <x v="912"/>
    <x v="0"/>
    <x v="885"/>
    <x v="115"/>
    <x v="0"/>
    <x v="0"/>
    <x v="2"/>
    <x v="2"/>
    <x v="0"/>
    <x v="4"/>
    <x v="0"/>
    <x v="0"/>
    <x v="0"/>
    <x v="0"/>
    <x v="0"/>
    <x v="0"/>
  </r>
  <r>
    <x v="1056"/>
    <x v="0"/>
    <x v="49"/>
    <x v="0"/>
    <x v="1"/>
    <x v="0"/>
    <x v="0"/>
    <x v="131"/>
    <x v="913"/>
    <x v="0"/>
    <x v="886"/>
    <x v="115"/>
    <x v="0"/>
    <x v="0"/>
    <x v="2"/>
    <x v="2"/>
    <x v="0"/>
    <x v="4"/>
    <x v="0"/>
    <x v="0"/>
    <x v="0"/>
    <x v="0"/>
    <x v="0"/>
    <x v="0"/>
  </r>
  <r>
    <x v="1057"/>
    <x v="0"/>
    <x v="49"/>
    <x v="0"/>
    <x v="1"/>
    <x v="0"/>
    <x v="0"/>
    <x v="131"/>
    <x v="914"/>
    <x v="0"/>
    <x v="887"/>
    <x v="115"/>
    <x v="0"/>
    <x v="0"/>
    <x v="2"/>
    <x v="2"/>
    <x v="0"/>
    <x v="4"/>
    <x v="0"/>
    <x v="0"/>
    <x v="0"/>
    <x v="0"/>
    <x v="0"/>
    <x v="0"/>
  </r>
  <r>
    <x v="1058"/>
    <x v="0"/>
    <x v="49"/>
    <x v="0"/>
    <x v="1"/>
    <x v="0"/>
    <x v="0"/>
    <x v="132"/>
    <x v="915"/>
    <x v="0"/>
    <x v="888"/>
    <x v="115"/>
    <x v="0"/>
    <x v="0"/>
    <x v="2"/>
    <x v="2"/>
    <x v="0"/>
    <x v="4"/>
    <x v="0"/>
    <x v="0"/>
    <x v="0"/>
    <x v="0"/>
    <x v="0"/>
    <x v="0"/>
  </r>
  <r>
    <x v="1059"/>
    <x v="0"/>
    <x v="49"/>
    <x v="0"/>
    <x v="1"/>
    <x v="0"/>
    <x v="0"/>
    <x v="0"/>
    <x v="916"/>
    <x v="0"/>
    <x v="889"/>
    <x v="115"/>
    <x v="0"/>
    <x v="0"/>
    <x v="2"/>
    <x v="2"/>
    <x v="0"/>
    <x v="4"/>
    <x v="0"/>
    <x v="0"/>
    <x v="0"/>
    <x v="0"/>
    <x v="0"/>
    <x v="0"/>
  </r>
  <r>
    <x v="1060"/>
    <x v="0"/>
    <x v="49"/>
    <x v="0"/>
    <x v="1"/>
    <x v="0"/>
    <x v="0"/>
    <x v="0"/>
    <x v="917"/>
    <x v="0"/>
    <x v="890"/>
    <x v="115"/>
    <x v="0"/>
    <x v="0"/>
    <x v="2"/>
    <x v="2"/>
    <x v="0"/>
    <x v="4"/>
    <x v="0"/>
    <x v="0"/>
    <x v="0"/>
    <x v="0"/>
    <x v="0"/>
    <x v="0"/>
  </r>
  <r>
    <x v="1061"/>
    <x v="0"/>
    <x v="49"/>
    <x v="0"/>
    <x v="1"/>
    <x v="0"/>
    <x v="0"/>
    <x v="132"/>
    <x v="918"/>
    <x v="0"/>
    <x v="891"/>
    <x v="115"/>
    <x v="0"/>
    <x v="0"/>
    <x v="2"/>
    <x v="2"/>
    <x v="0"/>
    <x v="4"/>
    <x v="0"/>
    <x v="0"/>
    <x v="0"/>
    <x v="0"/>
    <x v="0"/>
    <x v="0"/>
  </r>
  <r>
    <x v="1062"/>
    <x v="0"/>
    <x v="49"/>
    <x v="0"/>
    <x v="1"/>
    <x v="0"/>
    <x v="0"/>
    <x v="132"/>
    <x v="919"/>
    <x v="0"/>
    <x v="892"/>
    <x v="115"/>
    <x v="0"/>
    <x v="0"/>
    <x v="2"/>
    <x v="2"/>
    <x v="0"/>
    <x v="4"/>
    <x v="0"/>
    <x v="0"/>
    <x v="0"/>
    <x v="0"/>
    <x v="0"/>
    <x v="0"/>
  </r>
  <r>
    <x v="1063"/>
    <x v="0"/>
    <x v="49"/>
    <x v="0"/>
    <x v="1"/>
    <x v="0"/>
    <x v="0"/>
    <x v="132"/>
    <x v="920"/>
    <x v="0"/>
    <x v="893"/>
    <x v="116"/>
    <x v="0"/>
    <x v="0"/>
    <x v="2"/>
    <x v="0"/>
    <x v="2"/>
    <x v="4"/>
    <x v="0"/>
    <x v="0"/>
    <x v="0"/>
    <x v="0"/>
    <x v="0"/>
    <x v="0"/>
  </r>
  <r>
    <x v="1064"/>
    <x v="0"/>
    <x v="49"/>
    <x v="0"/>
    <x v="1"/>
    <x v="0"/>
    <x v="0"/>
    <x v="132"/>
    <x v="921"/>
    <x v="0"/>
    <x v="894"/>
    <x v="116"/>
    <x v="0"/>
    <x v="0"/>
    <x v="2"/>
    <x v="0"/>
    <x v="2"/>
    <x v="4"/>
    <x v="0"/>
    <x v="0"/>
    <x v="0"/>
    <x v="0"/>
    <x v="0"/>
    <x v="0"/>
  </r>
  <r>
    <x v="1065"/>
    <x v="0"/>
    <x v="49"/>
    <x v="0"/>
    <x v="1"/>
    <x v="0"/>
    <x v="0"/>
    <x v="133"/>
    <x v="922"/>
    <x v="0"/>
    <x v="895"/>
    <x v="116"/>
    <x v="0"/>
    <x v="0"/>
    <x v="2"/>
    <x v="0"/>
    <x v="2"/>
    <x v="4"/>
    <x v="0"/>
    <x v="0"/>
    <x v="0"/>
    <x v="0"/>
    <x v="0"/>
    <x v="0"/>
  </r>
  <r>
    <x v="1066"/>
    <x v="0"/>
    <x v="49"/>
    <x v="0"/>
    <x v="1"/>
    <x v="0"/>
    <x v="0"/>
    <x v="133"/>
    <x v="923"/>
    <x v="0"/>
    <x v="896"/>
    <x v="119"/>
    <x v="0"/>
    <x v="0"/>
    <x v="2"/>
    <x v="1"/>
    <x v="1"/>
    <x v="0"/>
    <x v="0"/>
    <x v="0"/>
    <x v="0"/>
    <x v="0"/>
    <x v="0"/>
    <x v="0"/>
  </r>
  <r>
    <x v="1067"/>
    <x v="0"/>
    <x v="49"/>
    <x v="0"/>
    <x v="1"/>
    <x v="0"/>
    <x v="0"/>
    <x v="133"/>
    <x v="924"/>
    <x v="0"/>
    <x v="897"/>
    <x v="120"/>
    <x v="0"/>
    <x v="0"/>
    <x v="2"/>
    <x v="1"/>
    <x v="1"/>
    <x v="1"/>
    <x v="0"/>
    <x v="0"/>
    <x v="0"/>
    <x v="0"/>
    <x v="0"/>
    <x v="0"/>
  </r>
  <r>
    <x v="1068"/>
    <x v="0"/>
    <x v="49"/>
    <x v="0"/>
    <x v="1"/>
    <x v="0"/>
    <x v="0"/>
    <x v="133"/>
    <x v="925"/>
    <x v="0"/>
    <x v="898"/>
    <x v="115"/>
    <x v="0"/>
    <x v="0"/>
    <x v="2"/>
    <x v="2"/>
    <x v="0"/>
    <x v="4"/>
    <x v="0"/>
    <x v="0"/>
    <x v="0"/>
    <x v="0"/>
    <x v="0"/>
    <x v="0"/>
  </r>
  <r>
    <x v="1069"/>
    <x v="0"/>
    <x v="49"/>
    <x v="0"/>
    <x v="1"/>
    <x v="0"/>
    <x v="0"/>
    <x v="0"/>
    <x v="926"/>
    <x v="0"/>
    <x v="899"/>
    <x v="115"/>
    <x v="0"/>
    <x v="0"/>
    <x v="2"/>
    <x v="2"/>
    <x v="0"/>
    <x v="4"/>
    <x v="0"/>
    <x v="0"/>
    <x v="0"/>
    <x v="0"/>
    <x v="0"/>
    <x v="0"/>
  </r>
  <r>
    <x v="1070"/>
    <x v="0"/>
    <x v="49"/>
    <x v="0"/>
    <x v="1"/>
    <x v="0"/>
    <x v="0"/>
    <x v="0"/>
    <x v="927"/>
    <x v="0"/>
    <x v="900"/>
    <x v="121"/>
    <x v="0"/>
    <x v="0"/>
    <x v="2"/>
    <x v="1"/>
    <x v="1"/>
    <x v="1"/>
    <x v="0"/>
    <x v="0"/>
    <x v="0"/>
    <x v="0"/>
    <x v="0"/>
    <x v="0"/>
  </r>
  <r>
    <x v="1071"/>
    <x v="0"/>
    <x v="49"/>
    <x v="0"/>
    <x v="1"/>
    <x v="0"/>
    <x v="0"/>
    <x v="134"/>
    <x v="928"/>
    <x v="0"/>
    <x v="901"/>
    <x v="115"/>
    <x v="0"/>
    <x v="0"/>
    <x v="2"/>
    <x v="2"/>
    <x v="0"/>
    <x v="4"/>
    <x v="0"/>
    <x v="0"/>
    <x v="0"/>
    <x v="0"/>
    <x v="0"/>
    <x v="0"/>
  </r>
  <r>
    <x v="1072"/>
    <x v="0"/>
    <x v="49"/>
    <x v="0"/>
    <x v="1"/>
    <x v="0"/>
    <x v="0"/>
    <x v="135"/>
    <x v="929"/>
    <x v="0"/>
    <x v="902"/>
    <x v="122"/>
    <x v="0"/>
    <x v="0"/>
    <x v="2"/>
    <x v="1"/>
    <x v="1"/>
    <x v="0"/>
    <x v="0"/>
    <x v="0"/>
    <x v="0"/>
    <x v="0"/>
    <x v="0"/>
    <x v="0"/>
  </r>
  <r>
    <x v="1073"/>
    <x v="0"/>
    <x v="49"/>
    <x v="0"/>
    <x v="1"/>
    <x v="0"/>
    <x v="0"/>
    <x v="135"/>
    <x v="930"/>
    <x v="0"/>
    <x v="903"/>
    <x v="115"/>
    <x v="0"/>
    <x v="0"/>
    <x v="2"/>
    <x v="2"/>
    <x v="0"/>
    <x v="4"/>
    <x v="0"/>
    <x v="0"/>
    <x v="0"/>
    <x v="0"/>
    <x v="0"/>
    <x v="0"/>
  </r>
  <r>
    <x v="1074"/>
    <x v="0"/>
    <x v="49"/>
    <x v="0"/>
    <x v="1"/>
    <x v="0"/>
    <x v="0"/>
    <x v="135"/>
    <x v="931"/>
    <x v="0"/>
    <x v="904"/>
    <x v="115"/>
    <x v="0"/>
    <x v="0"/>
    <x v="2"/>
    <x v="2"/>
    <x v="0"/>
    <x v="4"/>
    <x v="0"/>
    <x v="0"/>
    <x v="0"/>
    <x v="0"/>
    <x v="0"/>
    <x v="0"/>
  </r>
  <r>
    <x v="1075"/>
    <x v="0"/>
    <x v="49"/>
    <x v="0"/>
    <x v="1"/>
    <x v="0"/>
    <x v="0"/>
    <x v="0"/>
    <x v="932"/>
    <x v="0"/>
    <x v="905"/>
    <x v="116"/>
    <x v="0"/>
    <x v="0"/>
    <x v="2"/>
    <x v="0"/>
    <x v="2"/>
    <x v="4"/>
    <x v="0"/>
    <x v="0"/>
    <x v="0"/>
    <x v="0"/>
    <x v="0"/>
    <x v="0"/>
  </r>
  <r>
    <x v="1076"/>
    <x v="0"/>
    <x v="49"/>
    <x v="0"/>
    <x v="1"/>
    <x v="0"/>
    <x v="0"/>
    <x v="136"/>
    <x v="933"/>
    <x v="0"/>
    <x v="906"/>
    <x v="115"/>
    <x v="0"/>
    <x v="0"/>
    <x v="2"/>
    <x v="2"/>
    <x v="0"/>
    <x v="4"/>
    <x v="0"/>
    <x v="0"/>
    <x v="0"/>
    <x v="0"/>
    <x v="0"/>
    <x v="0"/>
  </r>
  <r>
    <x v="1077"/>
    <x v="0"/>
    <x v="49"/>
    <x v="0"/>
    <x v="1"/>
    <x v="0"/>
    <x v="0"/>
    <x v="136"/>
    <x v="934"/>
    <x v="0"/>
    <x v="907"/>
    <x v="123"/>
    <x v="0"/>
    <x v="0"/>
    <x v="2"/>
    <x v="2"/>
    <x v="0"/>
    <x v="4"/>
    <x v="0"/>
    <x v="0"/>
    <x v="0"/>
    <x v="0"/>
    <x v="0"/>
    <x v="0"/>
  </r>
  <r>
    <x v="1078"/>
    <x v="0"/>
    <x v="49"/>
    <x v="0"/>
    <x v="1"/>
    <x v="0"/>
    <x v="0"/>
    <x v="136"/>
    <x v="935"/>
    <x v="0"/>
    <x v="908"/>
    <x v="115"/>
    <x v="0"/>
    <x v="0"/>
    <x v="2"/>
    <x v="2"/>
    <x v="0"/>
    <x v="4"/>
    <x v="0"/>
    <x v="0"/>
    <x v="0"/>
    <x v="0"/>
    <x v="0"/>
    <x v="0"/>
  </r>
  <r>
    <x v="1079"/>
    <x v="0"/>
    <x v="49"/>
    <x v="0"/>
    <x v="1"/>
    <x v="0"/>
    <x v="0"/>
    <x v="33"/>
    <x v="936"/>
    <x v="0"/>
    <x v="909"/>
    <x v="115"/>
    <x v="0"/>
    <x v="0"/>
    <x v="2"/>
    <x v="2"/>
    <x v="0"/>
    <x v="4"/>
    <x v="0"/>
    <x v="0"/>
    <x v="0"/>
    <x v="0"/>
    <x v="0"/>
    <x v="0"/>
  </r>
  <r>
    <x v="1080"/>
    <x v="0"/>
    <x v="49"/>
    <x v="0"/>
    <x v="1"/>
    <x v="0"/>
    <x v="0"/>
    <x v="33"/>
    <x v="937"/>
    <x v="0"/>
    <x v="910"/>
    <x v="115"/>
    <x v="0"/>
    <x v="0"/>
    <x v="2"/>
    <x v="2"/>
    <x v="0"/>
    <x v="4"/>
    <x v="0"/>
    <x v="0"/>
    <x v="0"/>
    <x v="0"/>
    <x v="0"/>
    <x v="0"/>
  </r>
  <r>
    <x v="1081"/>
    <x v="0"/>
    <x v="49"/>
    <x v="0"/>
    <x v="1"/>
    <x v="0"/>
    <x v="0"/>
    <x v="137"/>
    <x v="938"/>
    <x v="0"/>
    <x v="911"/>
    <x v="116"/>
    <x v="0"/>
    <x v="0"/>
    <x v="2"/>
    <x v="0"/>
    <x v="2"/>
    <x v="4"/>
    <x v="0"/>
    <x v="0"/>
    <x v="0"/>
    <x v="0"/>
    <x v="0"/>
    <x v="0"/>
  </r>
  <r>
    <x v="1082"/>
    <x v="0"/>
    <x v="49"/>
    <x v="0"/>
    <x v="1"/>
    <x v="0"/>
    <x v="0"/>
    <x v="137"/>
    <x v="939"/>
    <x v="0"/>
    <x v="912"/>
    <x v="115"/>
    <x v="0"/>
    <x v="0"/>
    <x v="2"/>
    <x v="2"/>
    <x v="0"/>
    <x v="4"/>
    <x v="0"/>
    <x v="0"/>
    <x v="0"/>
    <x v="0"/>
    <x v="0"/>
    <x v="0"/>
  </r>
  <r>
    <x v="1083"/>
    <x v="0"/>
    <x v="49"/>
    <x v="0"/>
    <x v="1"/>
    <x v="0"/>
    <x v="0"/>
    <x v="137"/>
    <x v="940"/>
    <x v="0"/>
    <x v="913"/>
    <x v="115"/>
    <x v="0"/>
    <x v="0"/>
    <x v="2"/>
    <x v="2"/>
    <x v="0"/>
    <x v="4"/>
    <x v="0"/>
    <x v="0"/>
    <x v="0"/>
    <x v="0"/>
    <x v="0"/>
    <x v="0"/>
  </r>
  <r>
    <x v="1084"/>
    <x v="0"/>
    <x v="49"/>
    <x v="0"/>
    <x v="1"/>
    <x v="0"/>
    <x v="0"/>
    <x v="138"/>
    <x v="941"/>
    <x v="0"/>
    <x v="914"/>
    <x v="115"/>
    <x v="0"/>
    <x v="0"/>
    <x v="2"/>
    <x v="2"/>
    <x v="0"/>
    <x v="4"/>
    <x v="0"/>
    <x v="0"/>
    <x v="0"/>
    <x v="0"/>
    <x v="0"/>
    <x v="0"/>
  </r>
  <r>
    <x v="1085"/>
    <x v="0"/>
    <x v="48"/>
    <x v="0"/>
    <x v="0"/>
    <x v="0"/>
    <x v="0"/>
    <x v="137"/>
    <x v="942"/>
    <x v="0"/>
    <x v="915"/>
    <x v="116"/>
    <x v="0"/>
    <x v="0"/>
    <x v="2"/>
    <x v="0"/>
    <x v="2"/>
    <x v="4"/>
    <x v="0"/>
    <x v="0"/>
    <x v="0"/>
    <x v="0"/>
    <x v="0"/>
    <x v="0"/>
  </r>
  <r>
    <x v="1086"/>
    <x v="0"/>
    <x v="48"/>
    <x v="0"/>
    <x v="0"/>
    <x v="0"/>
    <x v="0"/>
    <x v="137"/>
    <x v="943"/>
    <x v="0"/>
    <x v="916"/>
    <x v="116"/>
    <x v="0"/>
    <x v="0"/>
    <x v="2"/>
    <x v="0"/>
    <x v="2"/>
    <x v="4"/>
    <x v="0"/>
    <x v="0"/>
    <x v="0"/>
    <x v="0"/>
    <x v="0"/>
    <x v="0"/>
  </r>
  <r>
    <x v="1087"/>
    <x v="0"/>
    <x v="48"/>
    <x v="0"/>
    <x v="0"/>
    <x v="0"/>
    <x v="0"/>
    <x v="137"/>
    <x v="944"/>
    <x v="0"/>
    <x v="917"/>
    <x v="116"/>
    <x v="0"/>
    <x v="0"/>
    <x v="2"/>
    <x v="0"/>
    <x v="2"/>
    <x v="4"/>
    <x v="0"/>
    <x v="0"/>
    <x v="0"/>
    <x v="0"/>
    <x v="0"/>
    <x v="0"/>
  </r>
  <r>
    <x v="1088"/>
    <x v="0"/>
    <x v="47"/>
    <x v="0"/>
    <x v="2"/>
    <x v="0"/>
    <x v="0"/>
    <x v="139"/>
    <x v="945"/>
    <x v="0"/>
    <x v="918"/>
    <x v="116"/>
    <x v="0"/>
    <x v="0"/>
    <x v="2"/>
    <x v="0"/>
    <x v="2"/>
    <x v="4"/>
    <x v="0"/>
    <x v="0"/>
    <x v="0"/>
    <x v="0"/>
    <x v="0"/>
    <x v="0"/>
  </r>
  <r>
    <x v="1089"/>
    <x v="0"/>
    <x v="47"/>
    <x v="0"/>
    <x v="4"/>
    <x v="0"/>
    <x v="0"/>
    <x v="139"/>
    <x v="946"/>
    <x v="0"/>
    <x v="919"/>
    <x v="116"/>
    <x v="0"/>
    <x v="0"/>
    <x v="2"/>
    <x v="0"/>
    <x v="2"/>
    <x v="4"/>
    <x v="0"/>
    <x v="0"/>
    <x v="0"/>
    <x v="0"/>
    <x v="0"/>
    <x v="0"/>
  </r>
  <r>
    <x v="1090"/>
    <x v="0"/>
    <x v="47"/>
    <x v="0"/>
    <x v="4"/>
    <x v="0"/>
    <x v="0"/>
    <x v="139"/>
    <x v="947"/>
    <x v="0"/>
    <x v="920"/>
    <x v="116"/>
    <x v="0"/>
    <x v="0"/>
    <x v="2"/>
    <x v="0"/>
    <x v="2"/>
    <x v="4"/>
    <x v="0"/>
    <x v="0"/>
    <x v="0"/>
    <x v="0"/>
    <x v="0"/>
    <x v="0"/>
  </r>
  <r>
    <x v="1091"/>
    <x v="0"/>
    <x v="47"/>
    <x v="0"/>
    <x v="4"/>
    <x v="0"/>
    <x v="0"/>
    <x v="139"/>
    <x v="948"/>
    <x v="0"/>
    <x v="921"/>
    <x v="116"/>
    <x v="0"/>
    <x v="0"/>
    <x v="2"/>
    <x v="0"/>
    <x v="2"/>
    <x v="4"/>
    <x v="0"/>
    <x v="0"/>
    <x v="0"/>
    <x v="0"/>
    <x v="0"/>
    <x v="0"/>
  </r>
  <r>
    <x v="1092"/>
    <x v="0"/>
    <x v="47"/>
    <x v="0"/>
    <x v="4"/>
    <x v="0"/>
    <x v="0"/>
    <x v="139"/>
    <x v="949"/>
    <x v="0"/>
    <x v="922"/>
    <x v="116"/>
    <x v="0"/>
    <x v="0"/>
    <x v="2"/>
    <x v="0"/>
    <x v="2"/>
    <x v="4"/>
    <x v="0"/>
    <x v="0"/>
    <x v="0"/>
    <x v="0"/>
    <x v="0"/>
    <x v="0"/>
  </r>
  <r>
    <x v="1093"/>
    <x v="0"/>
    <x v="50"/>
    <x v="0"/>
    <x v="3"/>
    <x v="0"/>
    <x v="0"/>
    <x v="0"/>
    <x v="950"/>
    <x v="0"/>
    <x v="923"/>
    <x v="116"/>
    <x v="0"/>
    <x v="0"/>
    <x v="2"/>
    <x v="0"/>
    <x v="2"/>
    <x v="4"/>
    <x v="0"/>
    <x v="0"/>
    <x v="0"/>
    <x v="0"/>
    <x v="0"/>
    <x v="0"/>
  </r>
  <r>
    <x v="1094"/>
    <x v="0"/>
    <x v="50"/>
    <x v="0"/>
    <x v="3"/>
    <x v="0"/>
    <x v="0"/>
    <x v="0"/>
    <x v="951"/>
    <x v="0"/>
    <x v="924"/>
    <x v="116"/>
    <x v="0"/>
    <x v="0"/>
    <x v="2"/>
    <x v="0"/>
    <x v="2"/>
    <x v="4"/>
    <x v="0"/>
    <x v="0"/>
    <x v="0"/>
    <x v="0"/>
    <x v="0"/>
    <x v="0"/>
  </r>
  <r>
    <x v="1095"/>
    <x v="0"/>
    <x v="50"/>
    <x v="0"/>
    <x v="3"/>
    <x v="0"/>
    <x v="0"/>
    <x v="0"/>
    <x v="952"/>
    <x v="0"/>
    <x v="925"/>
    <x v="116"/>
    <x v="0"/>
    <x v="0"/>
    <x v="2"/>
    <x v="0"/>
    <x v="2"/>
    <x v="4"/>
    <x v="0"/>
    <x v="0"/>
    <x v="0"/>
    <x v="0"/>
    <x v="0"/>
    <x v="0"/>
  </r>
  <r>
    <x v="1096"/>
    <x v="0"/>
    <x v="47"/>
    <x v="0"/>
    <x v="3"/>
    <x v="0"/>
    <x v="0"/>
    <x v="0"/>
    <x v="953"/>
    <x v="0"/>
    <x v="926"/>
    <x v="116"/>
    <x v="0"/>
    <x v="0"/>
    <x v="2"/>
    <x v="0"/>
    <x v="2"/>
    <x v="4"/>
    <x v="0"/>
    <x v="0"/>
    <x v="0"/>
    <x v="0"/>
    <x v="0"/>
    <x v="0"/>
  </r>
  <r>
    <x v="1097"/>
    <x v="0"/>
    <x v="47"/>
    <x v="0"/>
    <x v="3"/>
    <x v="0"/>
    <x v="0"/>
    <x v="0"/>
    <x v="954"/>
    <x v="0"/>
    <x v="927"/>
    <x v="116"/>
    <x v="0"/>
    <x v="0"/>
    <x v="2"/>
    <x v="0"/>
    <x v="2"/>
    <x v="4"/>
    <x v="0"/>
    <x v="0"/>
    <x v="0"/>
    <x v="0"/>
    <x v="0"/>
    <x v="0"/>
  </r>
  <r>
    <x v="1098"/>
    <x v="0"/>
    <x v="50"/>
    <x v="0"/>
    <x v="3"/>
    <x v="0"/>
    <x v="0"/>
    <x v="62"/>
    <x v="955"/>
    <x v="0"/>
    <x v="928"/>
    <x v="116"/>
    <x v="0"/>
    <x v="0"/>
    <x v="2"/>
    <x v="0"/>
    <x v="2"/>
    <x v="4"/>
    <x v="0"/>
    <x v="0"/>
    <x v="0"/>
    <x v="0"/>
    <x v="0"/>
    <x v="0"/>
  </r>
  <r>
    <x v="1099"/>
    <x v="0"/>
    <x v="50"/>
    <x v="0"/>
    <x v="3"/>
    <x v="0"/>
    <x v="0"/>
    <x v="62"/>
    <x v="896"/>
    <x v="0"/>
    <x v="869"/>
    <x v="116"/>
    <x v="0"/>
    <x v="0"/>
    <x v="2"/>
    <x v="0"/>
    <x v="2"/>
    <x v="4"/>
    <x v="0"/>
    <x v="0"/>
    <x v="0"/>
    <x v="0"/>
    <x v="0"/>
    <x v="0"/>
  </r>
  <r>
    <x v="1100"/>
    <x v="0"/>
    <x v="50"/>
    <x v="0"/>
    <x v="3"/>
    <x v="0"/>
    <x v="0"/>
    <x v="140"/>
    <x v="956"/>
    <x v="0"/>
    <x v="929"/>
    <x v="73"/>
    <x v="0"/>
    <x v="3"/>
    <x v="2"/>
    <x v="0"/>
    <x v="2"/>
    <x v="4"/>
    <x v="0"/>
    <x v="0"/>
    <x v="0"/>
    <x v="0"/>
    <x v="0"/>
    <x v="0"/>
  </r>
  <r>
    <x v="1101"/>
    <x v="0"/>
    <x v="50"/>
    <x v="0"/>
    <x v="3"/>
    <x v="0"/>
    <x v="0"/>
    <x v="134"/>
    <x v="928"/>
    <x v="0"/>
    <x v="901"/>
    <x v="116"/>
    <x v="0"/>
    <x v="0"/>
    <x v="2"/>
    <x v="0"/>
    <x v="2"/>
    <x v="4"/>
    <x v="0"/>
    <x v="0"/>
    <x v="0"/>
    <x v="0"/>
    <x v="0"/>
    <x v="0"/>
  </r>
  <r>
    <x v="1102"/>
    <x v="0"/>
    <x v="50"/>
    <x v="0"/>
    <x v="3"/>
    <x v="0"/>
    <x v="0"/>
    <x v="135"/>
    <x v="957"/>
    <x v="0"/>
    <x v="902"/>
    <x v="116"/>
    <x v="0"/>
    <x v="0"/>
    <x v="2"/>
    <x v="0"/>
    <x v="2"/>
    <x v="4"/>
    <x v="0"/>
    <x v="0"/>
    <x v="0"/>
    <x v="0"/>
    <x v="0"/>
    <x v="0"/>
  </r>
  <r>
    <x v="1103"/>
    <x v="0"/>
    <x v="50"/>
    <x v="0"/>
    <x v="3"/>
    <x v="0"/>
    <x v="0"/>
    <x v="135"/>
    <x v="930"/>
    <x v="0"/>
    <x v="903"/>
    <x v="116"/>
    <x v="0"/>
    <x v="0"/>
    <x v="2"/>
    <x v="0"/>
    <x v="2"/>
    <x v="4"/>
    <x v="0"/>
    <x v="0"/>
    <x v="0"/>
    <x v="0"/>
    <x v="0"/>
    <x v="0"/>
  </r>
  <r>
    <x v="1104"/>
    <x v="0"/>
    <x v="50"/>
    <x v="0"/>
    <x v="3"/>
    <x v="0"/>
    <x v="0"/>
    <x v="141"/>
    <x v="922"/>
    <x v="0"/>
    <x v="895"/>
    <x v="116"/>
    <x v="0"/>
    <x v="0"/>
    <x v="2"/>
    <x v="0"/>
    <x v="2"/>
    <x v="4"/>
    <x v="0"/>
    <x v="0"/>
    <x v="0"/>
    <x v="0"/>
    <x v="0"/>
    <x v="0"/>
  </r>
  <r>
    <x v="1105"/>
    <x v="0"/>
    <x v="50"/>
    <x v="0"/>
    <x v="3"/>
    <x v="2"/>
    <x v="0"/>
    <x v="141"/>
    <x v="958"/>
    <x v="0"/>
    <x v="930"/>
    <x v="116"/>
    <x v="0"/>
    <x v="0"/>
    <x v="2"/>
    <x v="0"/>
    <x v="2"/>
    <x v="4"/>
    <x v="0"/>
    <x v="0"/>
    <x v="0"/>
    <x v="0"/>
    <x v="0"/>
    <x v="0"/>
  </r>
  <r>
    <x v="1106"/>
    <x v="0"/>
    <x v="50"/>
    <x v="0"/>
    <x v="3"/>
    <x v="0"/>
    <x v="0"/>
    <x v="128"/>
    <x v="959"/>
    <x v="0"/>
    <x v="931"/>
    <x v="116"/>
    <x v="0"/>
    <x v="0"/>
    <x v="2"/>
    <x v="0"/>
    <x v="2"/>
    <x v="4"/>
    <x v="0"/>
    <x v="0"/>
    <x v="0"/>
    <x v="0"/>
    <x v="0"/>
    <x v="0"/>
  </r>
  <r>
    <x v="1107"/>
    <x v="0"/>
    <x v="50"/>
    <x v="0"/>
    <x v="3"/>
    <x v="0"/>
    <x v="0"/>
    <x v="128"/>
    <x v="901"/>
    <x v="0"/>
    <x v="932"/>
    <x v="116"/>
    <x v="0"/>
    <x v="0"/>
    <x v="2"/>
    <x v="0"/>
    <x v="2"/>
    <x v="4"/>
    <x v="0"/>
    <x v="0"/>
    <x v="0"/>
    <x v="0"/>
    <x v="0"/>
    <x v="0"/>
  </r>
  <r>
    <x v="1108"/>
    <x v="0"/>
    <x v="50"/>
    <x v="0"/>
    <x v="3"/>
    <x v="0"/>
    <x v="0"/>
    <x v="128"/>
    <x v="902"/>
    <x v="0"/>
    <x v="875"/>
    <x v="116"/>
    <x v="0"/>
    <x v="0"/>
    <x v="2"/>
    <x v="0"/>
    <x v="2"/>
    <x v="4"/>
    <x v="0"/>
    <x v="0"/>
    <x v="0"/>
    <x v="0"/>
    <x v="0"/>
    <x v="0"/>
  </r>
  <r>
    <x v="1109"/>
    <x v="0"/>
    <x v="50"/>
    <x v="0"/>
    <x v="3"/>
    <x v="0"/>
    <x v="0"/>
    <x v="128"/>
    <x v="903"/>
    <x v="0"/>
    <x v="876"/>
    <x v="116"/>
    <x v="0"/>
    <x v="0"/>
    <x v="2"/>
    <x v="0"/>
    <x v="2"/>
    <x v="4"/>
    <x v="0"/>
    <x v="0"/>
    <x v="0"/>
    <x v="0"/>
    <x v="0"/>
    <x v="0"/>
  </r>
  <r>
    <x v="1110"/>
    <x v="0"/>
    <x v="50"/>
    <x v="0"/>
    <x v="3"/>
    <x v="0"/>
    <x v="0"/>
    <x v="142"/>
    <x v="960"/>
    <x v="0"/>
    <x v="933"/>
    <x v="116"/>
    <x v="0"/>
    <x v="0"/>
    <x v="2"/>
    <x v="0"/>
    <x v="2"/>
    <x v="4"/>
    <x v="0"/>
    <x v="0"/>
    <x v="0"/>
    <x v="0"/>
    <x v="0"/>
    <x v="0"/>
  </r>
  <r>
    <x v="1111"/>
    <x v="0"/>
    <x v="50"/>
    <x v="0"/>
    <x v="3"/>
    <x v="0"/>
    <x v="0"/>
    <x v="142"/>
    <x v="905"/>
    <x v="0"/>
    <x v="878"/>
    <x v="116"/>
    <x v="0"/>
    <x v="0"/>
    <x v="2"/>
    <x v="0"/>
    <x v="2"/>
    <x v="4"/>
    <x v="0"/>
    <x v="0"/>
    <x v="0"/>
    <x v="0"/>
    <x v="0"/>
    <x v="0"/>
  </r>
  <r>
    <x v="1112"/>
    <x v="0"/>
    <x v="50"/>
    <x v="0"/>
    <x v="3"/>
    <x v="0"/>
    <x v="0"/>
    <x v="142"/>
    <x v="961"/>
    <x v="0"/>
    <x v="934"/>
    <x v="116"/>
    <x v="0"/>
    <x v="0"/>
    <x v="2"/>
    <x v="0"/>
    <x v="2"/>
    <x v="4"/>
    <x v="0"/>
    <x v="0"/>
    <x v="0"/>
    <x v="0"/>
    <x v="0"/>
    <x v="0"/>
  </r>
  <r>
    <x v="1113"/>
    <x v="0"/>
    <x v="50"/>
    <x v="0"/>
    <x v="3"/>
    <x v="0"/>
    <x v="0"/>
    <x v="142"/>
    <x v="907"/>
    <x v="0"/>
    <x v="880"/>
    <x v="116"/>
    <x v="0"/>
    <x v="0"/>
    <x v="2"/>
    <x v="0"/>
    <x v="2"/>
    <x v="4"/>
    <x v="0"/>
    <x v="0"/>
    <x v="0"/>
    <x v="0"/>
    <x v="0"/>
    <x v="0"/>
  </r>
  <r>
    <x v="1114"/>
    <x v="0"/>
    <x v="50"/>
    <x v="0"/>
    <x v="3"/>
    <x v="0"/>
    <x v="0"/>
    <x v="130"/>
    <x v="962"/>
    <x v="0"/>
    <x v="935"/>
    <x v="116"/>
    <x v="0"/>
    <x v="0"/>
    <x v="2"/>
    <x v="0"/>
    <x v="2"/>
    <x v="4"/>
    <x v="0"/>
    <x v="0"/>
    <x v="0"/>
    <x v="0"/>
    <x v="0"/>
    <x v="0"/>
  </r>
  <r>
    <x v="1115"/>
    <x v="0"/>
    <x v="50"/>
    <x v="0"/>
    <x v="3"/>
    <x v="0"/>
    <x v="0"/>
    <x v="143"/>
    <x v="963"/>
    <x v="0"/>
    <x v="936"/>
    <x v="116"/>
    <x v="0"/>
    <x v="0"/>
    <x v="2"/>
    <x v="0"/>
    <x v="2"/>
    <x v="4"/>
    <x v="0"/>
    <x v="0"/>
    <x v="0"/>
    <x v="0"/>
    <x v="0"/>
    <x v="0"/>
  </r>
  <r>
    <x v="1116"/>
    <x v="0"/>
    <x v="50"/>
    <x v="0"/>
    <x v="3"/>
    <x v="0"/>
    <x v="0"/>
    <x v="143"/>
    <x v="964"/>
    <x v="0"/>
    <x v="937"/>
    <x v="116"/>
    <x v="0"/>
    <x v="0"/>
    <x v="2"/>
    <x v="0"/>
    <x v="2"/>
    <x v="4"/>
    <x v="0"/>
    <x v="0"/>
    <x v="0"/>
    <x v="0"/>
    <x v="0"/>
    <x v="0"/>
  </r>
  <r>
    <x v="1117"/>
    <x v="0"/>
    <x v="50"/>
    <x v="0"/>
    <x v="3"/>
    <x v="0"/>
    <x v="0"/>
    <x v="144"/>
    <x v="965"/>
    <x v="0"/>
    <x v="938"/>
    <x v="116"/>
    <x v="0"/>
    <x v="0"/>
    <x v="2"/>
    <x v="0"/>
    <x v="2"/>
    <x v="4"/>
    <x v="0"/>
    <x v="0"/>
    <x v="0"/>
    <x v="0"/>
    <x v="0"/>
    <x v="0"/>
  </r>
  <r>
    <x v="1118"/>
    <x v="0"/>
    <x v="50"/>
    <x v="0"/>
    <x v="3"/>
    <x v="0"/>
    <x v="0"/>
    <x v="136"/>
    <x v="933"/>
    <x v="0"/>
    <x v="906"/>
    <x v="116"/>
    <x v="0"/>
    <x v="0"/>
    <x v="2"/>
    <x v="0"/>
    <x v="2"/>
    <x v="4"/>
    <x v="0"/>
    <x v="0"/>
    <x v="0"/>
    <x v="0"/>
    <x v="0"/>
    <x v="0"/>
  </r>
  <r>
    <x v="1119"/>
    <x v="0"/>
    <x v="50"/>
    <x v="0"/>
    <x v="3"/>
    <x v="0"/>
    <x v="0"/>
    <x v="136"/>
    <x v="934"/>
    <x v="0"/>
    <x v="907"/>
    <x v="116"/>
    <x v="0"/>
    <x v="0"/>
    <x v="2"/>
    <x v="0"/>
    <x v="2"/>
    <x v="4"/>
    <x v="0"/>
    <x v="0"/>
    <x v="0"/>
    <x v="0"/>
    <x v="0"/>
    <x v="0"/>
  </r>
  <r>
    <x v="1120"/>
    <x v="0"/>
    <x v="50"/>
    <x v="0"/>
    <x v="3"/>
    <x v="0"/>
    <x v="0"/>
    <x v="136"/>
    <x v="935"/>
    <x v="0"/>
    <x v="908"/>
    <x v="116"/>
    <x v="0"/>
    <x v="0"/>
    <x v="2"/>
    <x v="0"/>
    <x v="2"/>
    <x v="4"/>
    <x v="0"/>
    <x v="0"/>
    <x v="0"/>
    <x v="0"/>
    <x v="0"/>
    <x v="0"/>
  </r>
  <r>
    <x v="1121"/>
    <x v="0"/>
    <x v="50"/>
    <x v="0"/>
    <x v="3"/>
    <x v="0"/>
    <x v="0"/>
    <x v="33"/>
    <x v="936"/>
    <x v="0"/>
    <x v="909"/>
    <x v="116"/>
    <x v="0"/>
    <x v="0"/>
    <x v="2"/>
    <x v="0"/>
    <x v="2"/>
    <x v="4"/>
    <x v="0"/>
    <x v="0"/>
    <x v="0"/>
    <x v="0"/>
    <x v="0"/>
    <x v="0"/>
  </r>
  <r>
    <x v="1122"/>
    <x v="0"/>
    <x v="50"/>
    <x v="0"/>
    <x v="3"/>
    <x v="0"/>
    <x v="0"/>
    <x v="33"/>
    <x v="937"/>
    <x v="0"/>
    <x v="910"/>
    <x v="116"/>
    <x v="0"/>
    <x v="0"/>
    <x v="2"/>
    <x v="0"/>
    <x v="2"/>
    <x v="4"/>
    <x v="0"/>
    <x v="0"/>
    <x v="0"/>
    <x v="0"/>
    <x v="0"/>
    <x v="0"/>
  </r>
  <r>
    <x v="1123"/>
    <x v="0"/>
    <x v="50"/>
    <x v="0"/>
    <x v="3"/>
    <x v="0"/>
    <x v="0"/>
    <x v="145"/>
    <x v="966"/>
    <x v="0"/>
    <x v="939"/>
    <x v="116"/>
    <x v="0"/>
    <x v="0"/>
    <x v="2"/>
    <x v="0"/>
    <x v="2"/>
    <x v="4"/>
    <x v="0"/>
    <x v="0"/>
    <x v="0"/>
    <x v="0"/>
    <x v="0"/>
    <x v="0"/>
  </r>
  <r>
    <x v="1124"/>
    <x v="0"/>
    <x v="50"/>
    <x v="0"/>
    <x v="3"/>
    <x v="0"/>
    <x v="0"/>
    <x v="145"/>
    <x v="967"/>
    <x v="0"/>
    <x v="940"/>
    <x v="116"/>
    <x v="0"/>
    <x v="0"/>
    <x v="2"/>
    <x v="0"/>
    <x v="2"/>
    <x v="4"/>
    <x v="0"/>
    <x v="0"/>
    <x v="0"/>
    <x v="0"/>
    <x v="0"/>
    <x v="0"/>
  </r>
  <r>
    <x v="1125"/>
    <x v="0"/>
    <x v="50"/>
    <x v="0"/>
    <x v="3"/>
    <x v="0"/>
    <x v="0"/>
    <x v="40"/>
    <x v="968"/>
    <x v="0"/>
    <x v="941"/>
    <x v="116"/>
    <x v="0"/>
    <x v="0"/>
    <x v="2"/>
    <x v="0"/>
    <x v="2"/>
    <x v="4"/>
    <x v="0"/>
    <x v="0"/>
    <x v="0"/>
    <x v="0"/>
    <x v="0"/>
    <x v="0"/>
  </r>
  <r>
    <x v="1126"/>
    <x v="0"/>
    <x v="50"/>
    <x v="0"/>
    <x v="3"/>
    <x v="0"/>
    <x v="0"/>
    <x v="40"/>
    <x v="969"/>
    <x v="0"/>
    <x v="942"/>
    <x v="116"/>
    <x v="0"/>
    <x v="0"/>
    <x v="2"/>
    <x v="0"/>
    <x v="2"/>
    <x v="4"/>
    <x v="0"/>
    <x v="0"/>
    <x v="0"/>
    <x v="0"/>
    <x v="0"/>
    <x v="0"/>
  </r>
  <r>
    <x v="1127"/>
    <x v="0"/>
    <x v="50"/>
    <x v="0"/>
    <x v="3"/>
    <x v="0"/>
    <x v="0"/>
    <x v="40"/>
    <x v="970"/>
    <x v="0"/>
    <x v="943"/>
    <x v="116"/>
    <x v="0"/>
    <x v="0"/>
    <x v="2"/>
    <x v="0"/>
    <x v="2"/>
    <x v="4"/>
    <x v="0"/>
    <x v="0"/>
    <x v="0"/>
    <x v="0"/>
    <x v="0"/>
    <x v="0"/>
  </r>
  <r>
    <x v="1128"/>
    <x v="0"/>
    <x v="50"/>
    <x v="0"/>
    <x v="3"/>
    <x v="0"/>
    <x v="0"/>
    <x v="40"/>
    <x v="971"/>
    <x v="0"/>
    <x v="944"/>
    <x v="116"/>
    <x v="0"/>
    <x v="0"/>
    <x v="2"/>
    <x v="0"/>
    <x v="2"/>
    <x v="4"/>
    <x v="0"/>
    <x v="0"/>
    <x v="0"/>
    <x v="0"/>
    <x v="0"/>
    <x v="0"/>
  </r>
  <r>
    <x v="1129"/>
    <x v="0"/>
    <x v="50"/>
    <x v="0"/>
    <x v="3"/>
    <x v="0"/>
    <x v="0"/>
    <x v="1"/>
    <x v="972"/>
    <x v="0"/>
    <x v="945"/>
    <x v="124"/>
    <x v="0"/>
    <x v="0"/>
    <x v="2"/>
    <x v="0"/>
    <x v="2"/>
    <x v="4"/>
    <x v="0"/>
    <x v="0"/>
    <x v="0"/>
    <x v="0"/>
    <x v="0"/>
    <x v="0"/>
  </r>
  <r>
    <x v="1130"/>
    <x v="0"/>
    <x v="51"/>
    <x v="0"/>
    <x v="0"/>
    <x v="0"/>
    <x v="0"/>
    <x v="146"/>
    <x v="973"/>
    <x v="0"/>
    <x v="946"/>
    <x v="116"/>
    <x v="0"/>
    <x v="0"/>
    <x v="2"/>
    <x v="0"/>
    <x v="2"/>
    <x v="4"/>
    <x v="0"/>
    <x v="0"/>
    <x v="0"/>
    <x v="0"/>
    <x v="0"/>
    <x v="0"/>
  </r>
  <r>
    <x v="1131"/>
    <x v="0"/>
    <x v="47"/>
    <x v="0"/>
    <x v="0"/>
    <x v="0"/>
    <x v="0"/>
    <x v="147"/>
    <x v="974"/>
    <x v="0"/>
    <x v="947"/>
    <x v="116"/>
    <x v="0"/>
    <x v="0"/>
    <x v="2"/>
    <x v="0"/>
    <x v="2"/>
    <x v="4"/>
    <x v="0"/>
    <x v="0"/>
    <x v="0"/>
    <x v="0"/>
    <x v="0"/>
    <x v="0"/>
  </r>
  <r>
    <x v="1132"/>
    <x v="0"/>
    <x v="47"/>
    <x v="0"/>
    <x v="0"/>
    <x v="0"/>
    <x v="0"/>
    <x v="43"/>
    <x v="975"/>
    <x v="0"/>
    <x v="948"/>
    <x v="116"/>
    <x v="0"/>
    <x v="0"/>
    <x v="2"/>
    <x v="0"/>
    <x v="2"/>
    <x v="4"/>
    <x v="0"/>
    <x v="0"/>
    <x v="0"/>
    <x v="0"/>
    <x v="0"/>
    <x v="0"/>
  </r>
  <r>
    <x v="1133"/>
    <x v="0"/>
    <x v="47"/>
    <x v="0"/>
    <x v="0"/>
    <x v="0"/>
    <x v="0"/>
    <x v="43"/>
    <x v="976"/>
    <x v="0"/>
    <x v="949"/>
    <x v="116"/>
    <x v="0"/>
    <x v="0"/>
    <x v="2"/>
    <x v="0"/>
    <x v="2"/>
    <x v="4"/>
    <x v="0"/>
    <x v="0"/>
    <x v="0"/>
    <x v="0"/>
    <x v="0"/>
    <x v="0"/>
  </r>
  <r>
    <x v="1134"/>
    <x v="0"/>
    <x v="47"/>
    <x v="0"/>
    <x v="0"/>
    <x v="0"/>
    <x v="0"/>
    <x v="43"/>
    <x v="977"/>
    <x v="0"/>
    <x v="950"/>
    <x v="116"/>
    <x v="0"/>
    <x v="0"/>
    <x v="2"/>
    <x v="0"/>
    <x v="2"/>
    <x v="2"/>
    <x v="0"/>
    <x v="0"/>
    <x v="0"/>
    <x v="0"/>
    <x v="0"/>
    <x v="0"/>
  </r>
  <r>
    <x v="1135"/>
    <x v="0"/>
    <x v="47"/>
    <x v="0"/>
    <x v="0"/>
    <x v="0"/>
    <x v="0"/>
    <x v="43"/>
    <x v="978"/>
    <x v="0"/>
    <x v="951"/>
    <x v="116"/>
    <x v="0"/>
    <x v="0"/>
    <x v="2"/>
    <x v="0"/>
    <x v="2"/>
    <x v="4"/>
    <x v="0"/>
    <x v="0"/>
    <x v="0"/>
    <x v="0"/>
    <x v="0"/>
    <x v="0"/>
  </r>
  <r>
    <x v="1136"/>
    <x v="0"/>
    <x v="47"/>
    <x v="0"/>
    <x v="0"/>
    <x v="0"/>
    <x v="0"/>
    <x v="43"/>
    <x v="979"/>
    <x v="0"/>
    <x v="952"/>
    <x v="116"/>
    <x v="0"/>
    <x v="0"/>
    <x v="2"/>
    <x v="0"/>
    <x v="2"/>
    <x v="4"/>
    <x v="0"/>
    <x v="0"/>
    <x v="0"/>
    <x v="0"/>
    <x v="0"/>
    <x v="0"/>
  </r>
  <r>
    <x v="1137"/>
    <x v="0"/>
    <x v="47"/>
    <x v="0"/>
    <x v="0"/>
    <x v="0"/>
    <x v="0"/>
    <x v="148"/>
    <x v="980"/>
    <x v="0"/>
    <x v="953"/>
    <x v="116"/>
    <x v="0"/>
    <x v="0"/>
    <x v="2"/>
    <x v="0"/>
    <x v="2"/>
    <x v="4"/>
    <x v="0"/>
    <x v="0"/>
    <x v="0"/>
    <x v="0"/>
    <x v="0"/>
    <x v="0"/>
  </r>
  <r>
    <x v="1138"/>
    <x v="0"/>
    <x v="47"/>
    <x v="0"/>
    <x v="0"/>
    <x v="0"/>
    <x v="0"/>
    <x v="148"/>
    <x v="981"/>
    <x v="0"/>
    <x v="954"/>
    <x v="116"/>
    <x v="0"/>
    <x v="0"/>
    <x v="2"/>
    <x v="0"/>
    <x v="2"/>
    <x v="4"/>
    <x v="0"/>
    <x v="0"/>
    <x v="0"/>
    <x v="0"/>
    <x v="0"/>
    <x v="0"/>
  </r>
  <r>
    <x v="1139"/>
    <x v="0"/>
    <x v="52"/>
    <x v="0"/>
    <x v="0"/>
    <x v="0"/>
    <x v="0"/>
    <x v="0"/>
    <x v="982"/>
    <x v="0"/>
    <x v="955"/>
    <x v="15"/>
    <x v="0"/>
    <x v="2"/>
    <x v="2"/>
    <x v="2"/>
    <x v="0"/>
    <x v="2"/>
    <x v="0"/>
    <x v="0"/>
    <x v="0"/>
    <x v="0"/>
    <x v="0"/>
    <x v="0"/>
  </r>
  <r>
    <x v="1140"/>
    <x v="0"/>
    <x v="52"/>
    <x v="0"/>
    <x v="0"/>
    <x v="1"/>
    <x v="0"/>
    <x v="0"/>
    <x v="983"/>
    <x v="0"/>
    <x v="956"/>
    <x v="25"/>
    <x v="0"/>
    <x v="2"/>
    <x v="2"/>
    <x v="2"/>
    <x v="0"/>
    <x v="0"/>
    <x v="0"/>
    <x v="0"/>
    <x v="0"/>
    <x v="0"/>
    <x v="0"/>
    <x v="0"/>
  </r>
  <r>
    <x v="1141"/>
    <x v="0"/>
    <x v="52"/>
    <x v="0"/>
    <x v="0"/>
    <x v="0"/>
    <x v="0"/>
    <x v="0"/>
    <x v="984"/>
    <x v="0"/>
    <x v="260"/>
    <x v="15"/>
    <x v="0"/>
    <x v="2"/>
    <x v="2"/>
    <x v="2"/>
    <x v="0"/>
    <x v="0"/>
    <x v="0"/>
    <x v="0"/>
    <x v="0"/>
    <x v="0"/>
    <x v="0"/>
    <x v="0"/>
  </r>
  <r>
    <x v="1142"/>
    <x v="0"/>
    <x v="52"/>
    <x v="0"/>
    <x v="0"/>
    <x v="0"/>
    <x v="0"/>
    <x v="0"/>
    <x v="985"/>
    <x v="0"/>
    <x v="260"/>
    <x v="15"/>
    <x v="0"/>
    <x v="2"/>
    <x v="2"/>
    <x v="2"/>
    <x v="0"/>
    <x v="0"/>
    <x v="0"/>
    <x v="0"/>
    <x v="0"/>
    <x v="0"/>
    <x v="0"/>
    <x v="0"/>
  </r>
  <r>
    <x v="1143"/>
    <x v="0"/>
    <x v="52"/>
    <x v="0"/>
    <x v="0"/>
    <x v="0"/>
    <x v="0"/>
    <x v="0"/>
    <x v="986"/>
    <x v="0"/>
    <x v="957"/>
    <x v="25"/>
    <x v="0"/>
    <x v="2"/>
    <x v="2"/>
    <x v="2"/>
    <x v="0"/>
    <x v="0"/>
    <x v="0"/>
    <x v="0"/>
    <x v="0"/>
    <x v="0"/>
    <x v="0"/>
    <x v="0"/>
  </r>
  <r>
    <x v="1144"/>
    <x v="0"/>
    <x v="52"/>
    <x v="0"/>
    <x v="0"/>
    <x v="0"/>
    <x v="0"/>
    <x v="0"/>
    <x v="987"/>
    <x v="0"/>
    <x v="958"/>
    <x v="15"/>
    <x v="0"/>
    <x v="2"/>
    <x v="2"/>
    <x v="2"/>
    <x v="0"/>
    <x v="1"/>
    <x v="0"/>
    <x v="0"/>
    <x v="0"/>
    <x v="0"/>
    <x v="0"/>
    <x v="0"/>
  </r>
  <r>
    <x v="1145"/>
    <x v="0"/>
    <x v="52"/>
    <x v="0"/>
    <x v="0"/>
    <x v="0"/>
    <x v="0"/>
    <x v="0"/>
    <x v="988"/>
    <x v="0"/>
    <x v="959"/>
    <x v="15"/>
    <x v="0"/>
    <x v="2"/>
    <x v="2"/>
    <x v="2"/>
    <x v="0"/>
    <x v="0"/>
    <x v="0"/>
    <x v="0"/>
    <x v="0"/>
    <x v="0"/>
    <x v="0"/>
    <x v="0"/>
  </r>
  <r>
    <x v="1146"/>
    <x v="0"/>
    <x v="53"/>
    <x v="0"/>
    <x v="0"/>
    <x v="3"/>
    <x v="0"/>
    <x v="0"/>
    <x v="989"/>
    <x v="0"/>
    <x v="960"/>
    <x v="15"/>
    <x v="0"/>
    <x v="2"/>
    <x v="2"/>
    <x v="2"/>
    <x v="0"/>
    <x v="0"/>
    <x v="0"/>
    <x v="0"/>
    <x v="0"/>
    <x v="0"/>
    <x v="0"/>
    <x v="0"/>
  </r>
  <r>
    <x v="1147"/>
    <x v="0"/>
    <x v="53"/>
    <x v="0"/>
    <x v="0"/>
    <x v="1"/>
    <x v="0"/>
    <x v="0"/>
    <x v="990"/>
    <x v="0"/>
    <x v="961"/>
    <x v="15"/>
    <x v="0"/>
    <x v="2"/>
    <x v="2"/>
    <x v="2"/>
    <x v="0"/>
    <x v="0"/>
    <x v="0"/>
    <x v="0"/>
    <x v="0"/>
    <x v="0"/>
    <x v="0"/>
    <x v="0"/>
  </r>
  <r>
    <x v="1148"/>
    <x v="0"/>
    <x v="53"/>
    <x v="0"/>
    <x v="0"/>
    <x v="0"/>
    <x v="0"/>
    <x v="0"/>
    <x v="991"/>
    <x v="0"/>
    <x v="962"/>
    <x v="15"/>
    <x v="0"/>
    <x v="2"/>
    <x v="2"/>
    <x v="2"/>
    <x v="0"/>
    <x v="2"/>
    <x v="0"/>
    <x v="0"/>
    <x v="0"/>
    <x v="0"/>
    <x v="0"/>
    <x v="0"/>
  </r>
  <r>
    <x v="1149"/>
    <x v="0"/>
    <x v="53"/>
    <x v="0"/>
    <x v="0"/>
    <x v="0"/>
    <x v="0"/>
    <x v="0"/>
    <x v="992"/>
    <x v="0"/>
    <x v="963"/>
    <x v="15"/>
    <x v="0"/>
    <x v="2"/>
    <x v="2"/>
    <x v="2"/>
    <x v="0"/>
    <x v="2"/>
    <x v="0"/>
    <x v="0"/>
    <x v="0"/>
    <x v="0"/>
    <x v="0"/>
    <x v="0"/>
  </r>
  <r>
    <x v="1150"/>
    <x v="0"/>
    <x v="53"/>
    <x v="0"/>
    <x v="0"/>
    <x v="0"/>
    <x v="0"/>
    <x v="0"/>
    <x v="993"/>
    <x v="0"/>
    <x v="964"/>
    <x v="15"/>
    <x v="0"/>
    <x v="2"/>
    <x v="2"/>
    <x v="2"/>
    <x v="0"/>
    <x v="2"/>
    <x v="0"/>
    <x v="0"/>
    <x v="0"/>
    <x v="0"/>
    <x v="0"/>
    <x v="0"/>
  </r>
  <r>
    <x v="1151"/>
    <x v="0"/>
    <x v="53"/>
    <x v="0"/>
    <x v="0"/>
    <x v="0"/>
    <x v="0"/>
    <x v="0"/>
    <x v="994"/>
    <x v="0"/>
    <x v="965"/>
    <x v="15"/>
    <x v="0"/>
    <x v="2"/>
    <x v="2"/>
    <x v="2"/>
    <x v="0"/>
    <x v="0"/>
    <x v="0"/>
    <x v="0"/>
    <x v="0"/>
    <x v="0"/>
    <x v="0"/>
    <x v="0"/>
  </r>
  <r>
    <x v="1152"/>
    <x v="0"/>
    <x v="53"/>
    <x v="0"/>
    <x v="0"/>
    <x v="0"/>
    <x v="0"/>
    <x v="0"/>
    <x v="995"/>
    <x v="0"/>
    <x v="966"/>
    <x v="15"/>
    <x v="0"/>
    <x v="2"/>
    <x v="2"/>
    <x v="2"/>
    <x v="0"/>
    <x v="1"/>
    <x v="0"/>
    <x v="0"/>
    <x v="0"/>
    <x v="0"/>
    <x v="0"/>
    <x v="0"/>
  </r>
  <r>
    <x v="1153"/>
    <x v="0"/>
    <x v="53"/>
    <x v="0"/>
    <x v="0"/>
    <x v="0"/>
    <x v="0"/>
    <x v="0"/>
    <x v="996"/>
    <x v="0"/>
    <x v="967"/>
    <x v="15"/>
    <x v="0"/>
    <x v="2"/>
    <x v="2"/>
    <x v="2"/>
    <x v="0"/>
    <x v="1"/>
    <x v="0"/>
    <x v="0"/>
    <x v="0"/>
    <x v="0"/>
    <x v="0"/>
    <x v="0"/>
  </r>
  <r>
    <x v="1154"/>
    <x v="0"/>
    <x v="53"/>
    <x v="0"/>
    <x v="0"/>
    <x v="0"/>
    <x v="0"/>
    <x v="0"/>
    <x v="997"/>
    <x v="0"/>
    <x v="968"/>
    <x v="15"/>
    <x v="0"/>
    <x v="2"/>
    <x v="2"/>
    <x v="2"/>
    <x v="0"/>
    <x v="1"/>
    <x v="0"/>
    <x v="0"/>
    <x v="0"/>
    <x v="0"/>
    <x v="0"/>
    <x v="0"/>
  </r>
  <r>
    <x v="1155"/>
    <x v="0"/>
    <x v="53"/>
    <x v="0"/>
    <x v="0"/>
    <x v="0"/>
    <x v="0"/>
    <x v="0"/>
    <x v="998"/>
    <x v="0"/>
    <x v="969"/>
    <x v="25"/>
    <x v="0"/>
    <x v="2"/>
    <x v="2"/>
    <x v="2"/>
    <x v="0"/>
    <x v="0"/>
    <x v="0"/>
    <x v="0"/>
    <x v="0"/>
    <x v="0"/>
    <x v="0"/>
    <x v="0"/>
  </r>
  <r>
    <x v="1156"/>
    <x v="0"/>
    <x v="53"/>
    <x v="0"/>
    <x v="0"/>
    <x v="0"/>
    <x v="0"/>
    <x v="0"/>
    <x v="999"/>
    <x v="0"/>
    <x v="970"/>
    <x v="15"/>
    <x v="0"/>
    <x v="2"/>
    <x v="2"/>
    <x v="2"/>
    <x v="0"/>
    <x v="0"/>
    <x v="0"/>
    <x v="0"/>
    <x v="0"/>
    <x v="0"/>
    <x v="0"/>
    <x v="0"/>
  </r>
  <r>
    <x v="1157"/>
    <x v="0"/>
    <x v="53"/>
    <x v="0"/>
    <x v="0"/>
    <x v="0"/>
    <x v="0"/>
    <x v="0"/>
    <x v="1000"/>
    <x v="0"/>
    <x v="971"/>
    <x v="15"/>
    <x v="0"/>
    <x v="2"/>
    <x v="2"/>
    <x v="2"/>
    <x v="0"/>
    <x v="0"/>
    <x v="0"/>
    <x v="0"/>
    <x v="0"/>
    <x v="0"/>
    <x v="0"/>
    <x v="0"/>
  </r>
  <r>
    <x v="1158"/>
    <x v="0"/>
    <x v="53"/>
    <x v="0"/>
    <x v="0"/>
    <x v="0"/>
    <x v="0"/>
    <x v="0"/>
    <x v="1001"/>
    <x v="0"/>
    <x v="972"/>
    <x v="15"/>
    <x v="0"/>
    <x v="2"/>
    <x v="2"/>
    <x v="2"/>
    <x v="0"/>
    <x v="0"/>
    <x v="0"/>
    <x v="0"/>
    <x v="0"/>
    <x v="0"/>
    <x v="0"/>
    <x v="0"/>
  </r>
  <r>
    <x v="1159"/>
    <x v="0"/>
    <x v="53"/>
    <x v="0"/>
    <x v="0"/>
    <x v="0"/>
    <x v="0"/>
    <x v="0"/>
    <x v="1002"/>
    <x v="0"/>
    <x v="973"/>
    <x v="15"/>
    <x v="0"/>
    <x v="2"/>
    <x v="2"/>
    <x v="2"/>
    <x v="0"/>
    <x v="0"/>
    <x v="0"/>
    <x v="0"/>
    <x v="0"/>
    <x v="0"/>
    <x v="0"/>
    <x v="0"/>
  </r>
  <r>
    <x v="1160"/>
    <x v="0"/>
    <x v="53"/>
    <x v="0"/>
    <x v="0"/>
    <x v="0"/>
    <x v="0"/>
    <x v="0"/>
    <x v="1003"/>
    <x v="0"/>
    <x v="974"/>
    <x v="15"/>
    <x v="0"/>
    <x v="2"/>
    <x v="2"/>
    <x v="2"/>
    <x v="0"/>
    <x v="0"/>
    <x v="0"/>
    <x v="0"/>
    <x v="0"/>
    <x v="0"/>
    <x v="0"/>
    <x v="0"/>
  </r>
  <r>
    <x v="1161"/>
    <x v="0"/>
    <x v="53"/>
    <x v="0"/>
    <x v="0"/>
    <x v="0"/>
    <x v="0"/>
    <x v="0"/>
    <x v="1004"/>
    <x v="0"/>
    <x v="975"/>
    <x v="125"/>
    <x v="0"/>
    <x v="2"/>
    <x v="2"/>
    <x v="1"/>
    <x v="1"/>
    <x v="2"/>
    <x v="0"/>
    <x v="0"/>
    <x v="0"/>
    <x v="0"/>
    <x v="0"/>
    <x v="0"/>
  </r>
  <r>
    <x v="1162"/>
    <x v="0"/>
    <x v="53"/>
    <x v="0"/>
    <x v="0"/>
    <x v="0"/>
    <x v="0"/>
    <x v="0"/>
    <x v="1005"/>
    <x v="0"/>
    <x v="976"/>
    <x v="15"/>
    <x v="0"/>
    <x v="2"/>
    <x v="2"/>
    <x v="2"/>
    <x v="0"/>
    <x v="0"/>
    <x v="0"/>
    <x v="0"/>
    <x v="0"/>
    <x v="0"/>
    <x v="0"/>
    <x v="0"/>
  </r>
  <r>
    <x v="1163"/>
    <x v="0"/>
    <x v="53"/>
    <x v="0"/>
    <x v="0"/>
    <x v="0"/>
    <x v="0"/>
    <x v="0"/>
    <x v="1006"/>
    <x v="0"/>
    <x v="977"/>
    <x v="15"/>
    <x v="0"/>
    <x v="2"/>
    <x v="2"/>
    <x v="2"/>
    <x v="0"/>
    <x v="0"/>
    <x v="0"/>
    <x v="0"/>
    <x v="0"/>
    <x v="0"/>
    <x v="0"/>
    <x v="0"/>
  </r>
  <r>
    <x v="1164"/>
    <x v="0"/>
    <x v="53"/>
    <x v="0"/>
    <x v="0"/>
    <x v="0"/>
    <x v="0"/>
    <x v="0"/>
    <x v="1007"/>
    <x v="0"/>
    <x v="978"/>
    <x v="15"/>
    <x v="0"/>
    <x v="2"/>
    <x v="2"/>
    <x v="2"/>
    <x v="0"/>
    <x v="0"/>
    <x v="0"/>
    <x v="0"/>
    <x v="0"/>
    <x v="0"/>
    <x v="0"/>
    <x v="0"/>
  </r>
  <r>
    <x v="1165"/>
    <x v="0"/>
    <x v="53"/>
    <x v="0"/>
    <x v="0"/>
    <x v="0"/>
    <x v="0"/>
    <x v="0"/>
    <x v="1008"/>
    <x v="0"/>
    <x v="979"/>
    <x v="15"/>
    <x v="0"/>
    <x v="2"/>
    <x v="2"/>
    <x v="2"/>
    <x v="0"/>
    <x v="1"/>
    <x v="0"/>
    <x v="0"/>
    <x v="0"/>
    <x v="0"/>
    <x v="0"/>
    <x v="0"/>
  </r>
  <r>
    <x v="1166"/>
    <x v="0"/>
    <x v="53"/>
    <x v="0"/>
    <x v="0"/>
    <x v="0"/>
    <x v="0"/>
    <x v="0"/>
    <x v="1009"/>
    <x v="0"/>
    <x v="980"/>
    <x v="15"/>
    <x v="0"/>
    <x v="2"/>
    <x v="2"/>
    <x v="2"/>
    <x v="0"/>
    <x v="0"/>
    <x v="0"/>
    <x v="0"/>
    <x v="0"/>
    <x v="0"/>
    <x v="0"/>
    <x v="0"/>
  </r>
  <r>
    <x v="1167"/>
    <x v="0"/>
    <x v="53"/>
    <x v="0"/>
    <x v="0"/>
    <x v="0"/>
    <x v="0"/>
    <x v="0"/>
    <x v="1010"/>
    <x v="0"/>
    <x v="981"/>
    <x v="15"/>
    <x v="0"/>
    <x v="2"/>
    <x v="2"/>
    <x v="2"/>
    <x v="0"/>
    <x v="0"/>
    <x v="0"/>
    <x v="0"/>
    <x v="0"/>
    <x v="0"/>
    <x v="0"/>
    <x v="0"/>
  </r>
  <r>
    <x v="1168"/>
    <x v="0"/>
    <x v="53"/>
    <x v="0"/>
    <x v="0"/>
    <x v="0"/>
    <x v="0"/>
    <x v="0"/>
    <x v="1011"/>
    <x v="0"/>
    <x v="394"/>
    <x v="15"/>
    <x v="0"/>
    <x v="2"/>
    <x v="2"/>
    <x v="2"/>
    <x v="0"/>
    <x v="0"/>
    <x v="0"/>
    <x v="0"/>
    <x v="0"/>
    <x v="0"/>
    <x v="0"/>
    <x v="0"/>
  </r>
  <r>
    <x v="1169"/>
    <x v="0"/>
    <x v="52"/>
    <x v="0"/>
    <x v="0"/>
    <x v="0"/>
    <x v="0"/>
    <x v="0"/>
    <x v="1012"/>
    <x v="0"/>
    <x v="982"/>
    <x v="15"/>
    <x v="0"/>
    <x v="2"/>
    <x v="2"/>
    <x v="2"/>
    <x v="0"/>
    <x v="0"/>
    <x v="0"/>
    <x v="0"/>
    <x v="0"/>
    <x v="0"/>
    <x v="0"/>
    <x v="0"/>
  </r>
  <r>
    <x v="1170"/>
    <x v="0"/>
    <x v="52"/>
    <x v="0"/>
    <x v="0"/>
    <x v="0"/>
    <x v="0"/>
    <x v="0"/>
    <x v="1013"/>
    <x v="0"/>
    <x v="396"/>
    <x v="15"/>
    <x v="0"/>
    <x v="2"/>
    <x v="2"/>
    <x v="2"/>
    <x v="0"/>
    <x v="1"/>
    <x v="0"/>
    <x v="0"/>
    <x v="0"/>
    <x v="0"/>
    <x v="0"/>
    <x v="0"/>
  </r>
  <r>
    <x v="1171"/>
    <x v="0"/>
    <x v="52"/>
    <x v="0"/>
    <x v="0"/>
    <x v="0"/>
    <x v="0"/>
    <x v="0"/>
    <x v="1014"/>
    <x v="0"/>
    <x v="983"/>
    <x v="15"/>
    <x v="0"/>
    <x v="2"/>
    <x v="2"/>
    <x v="2"/>
    <x v="0"/>
    <x v="0"/>
    <x v="0"/>
    <x v="0"/>
    <x v="0"/>
    <x v="0"/>
    <x v="0"/>
    <x v="0"/>
  </r>
  <r>
    <x v="1172"/>
    <x v="0"/>
    <x v="52"/>
    <x v="0"/>
    <x v="0"/>
    <x v="0"/>
    <x v="0"/>
    <x v="0"/>
    <x v="1015"/>
    <x v="0"/>
    <x v="984"/>
    <x v="15"/>
    <x v="0"/>
    <x v="2"/>
    <x v="2"/>
    <x v="2"/>
    <x v="0"/>
    <x v="0"/>
    <x v="0"/>
    <x v="0"/>
    <x v="0"/>
    <x v="0"/>
    <x v="0"/>
    <x v="0"/>
  </r>
  <r>
    <x v="1173"/>
    <x v="0"/>
    <x v="54"/>
    <x v="0"/>
    <x v="0"/>
    <x v="0"/>
    <x v="0"/>
    <x v="0"/>
    <x v="1016"/>
    <x v="0"/>
    <x v="985"/>
    <x v="15"/>
    <x v="0"/>
    <x v="2"/>
    <x v="2"/>
    <x v="2"/>
    <x v="0"/>
    <x v="0"/>
    <x v="0"/>
    <x v="0"/>
    <x v="0"/>
    <x v="0"/>
    <x v="0"/>
    <x v="0"/>
  </r>
  <r>
    <x v="1174"/>
    <x v="0"/>
    <x v="54"/>
    <x v="0"/>
    <x v="0"/>
    <x v="1"/>
    <x v="0"/>
    <x v="0"/>
    <x v="1017"/>
    <x v="0"/>
    <x v="986"/>
    <x v="126"/>
    <x v="0"/>
    <x v="2"/>
    <x v="2"/>
    <x v="2"/>
    <x v="0"/>
    <x v="0"/>
    <x v="0"/>
    <x v="0"/>
    <x v="0"/>
    <x v="0"/>
    <x v="0"/>
    <x v="0"/>
  </r>
  <r>
    <x v="1175"/>
    <x v="0"/>
    <x v="54"/>
    <x v="0"/>
    <x v="0"/>
    <x v="0"/>
    <x v="0"/>
    <x v="0"/>
    <x v="1018"/>
    <x v="0"/>
    <x v="987"/>
    <x v="15"/>
    <x v="0"/>
    <x v="2"/>
    <x v="2"/>
    <x v="2"/>
    <x v="0"/>
    <x v="1"/>
    <x v="0"/>
    <x v="0"/>
    <x v="0"/>
    <x v="0"/>
    <x v="0"/>
    <x v="0"/>
  </r>
  <r>
    <x v="1176"/>
    <x v="0"/>
    <x v="54"/>
    <x v="0"/>
    <x v="0"/>
    <x v="0"/>
    <x v="0"/>
    <x v="0"/>
    <x v="1019"/>
    <x v="0"/>
    <x v="988"/>
    <x v="15"/>
    <x v="0"/>
    <x v="2"/>
    <x v="2"/>
    <x v="2"/>
    <x v="0"/>
    <x v="0"/>
    <x v="0"/>
    <x v="0"/>
    <x v="0"/>
    <x v="0"/>
    <x v="0"/>
    <x v="0"/>
  </r>
  <r>
    <x v="1177"/>
    <x v="0"/>
    <x v="23"/>
    <x v="0"/>
    <x v="0"/>
    <x v="0"/>
    <x v="0"/>
    <x v="0"/>
    <x v="1020"/>
    <x v="0"/>
    <x v="989"/>
    <x v="77"/>
    <x v="0"/>
    <x v="2"/>
    <x v="2"/>
    <x v="0"/>
    <x v="2"/>
    <x v="4"/>
    <x v="0"/>
    <x v="0"/>
    <x v="0"/>
    <x v="0"/>
    <x v="0"/>
    <x v="0"/>
  </r>
  <r>
    <x v="1178"/>
    <x v="0"/>
    <x v="23"/>
    <x v="0"/>
    <x v="0"/>
    <x v="0"/>
    <x v="0"/>
    <x v="0"/>
    <x v="1021"/>
    <x v="0"/>
    <x v="990"/>
    <x v="25"/>
    <x v="0"/>
    <x v="2"/>
    <x v="2"/>
    <x v="0"/>
    <x v="2"/>
    <x v="4"/>
    <x v="0"/>
    <x v="0"/>
    <x v="0"/>
    <x v="0"/>
    <x v="0"/>
    <x v="0"/>
  </r>
  <r>
    <x v="1179"/>
    <x v="0"/>
    <x v="23"/>
    <x v="0"/>
    <x v="0"/>
    <x v="0"/>
    <x v="0"/>
    <x v="0"/>
    <x v="1022"/>
    <x v="0"/>
    <x v="991"/>
    <x v="25"/>
    <x v="0"/>
    <x v="2"/>
    <x v="2"/>
    <x v="0"/>
    <x v="2"/>
    <x v="4"/>
    <x v="0"/>
    <x v="0"/>
    <x v="0"/>
    <x v="0"/>
    <x v="0"/>
    <x v="0"/>
  </r>
  <r>
    <x v="1180"/>
    <x v="0"/>
    <x v="23"/>
    <x v="0"/>
    <x v="0"/>
    <x v="0"/>
    <x v="0"/>
    <x v="0"/>
    <x v="1023"/>
    <x v="0"/>
    <x v="992"/>
    <x v="77"/>
    <x v="0"/>
    <x v="0"/>
    <x v="2"/>
    <x v="0"/>
    <x v="2"/>
    <x v="4"/>
    <x v="0"/>
    <x v="0"/>
    <x v="0"/>
    <x v="0"/>
    <x v="0"/>
    <x v="0"/>
  </r>
  <r>
    <x v="1181"/>
    <x v="0"/>
    <x v="55"/>
    <x v="0"/>
    <x v="0"/>
    <x v="0"/>
    <x v="0"/>
    <x v="146"/>
    <x v="1024"/>
    <x v="0"/>
    <x v="993"/>
    <x v="19"/>
    <x v="0"/>
    <x v="5"/>
    <x v="2"/>
    <x v="2"/>
    <x v="0"/>
    <x v="0"/>
    <x v="0"/>
    <x v="0"/>
    <x v="0"/>
    <x v="0"/>
    <x v="0"/>
    <x v="0"/>
  </r>
  <r>
    <x v="1182"/>
    <x v="0"/>
    <x v="55"/>
    <x v="0"/>
    <x v="0"/>
    <x v="0"/>
    <x v="0"/>
    <x v="146"/>
    <x v="1025"/>
    <x v="0"/>
    <x v="994"/>
    <x v="19"/>
    <x v="0"/>
    <x v="5"/>
    <x v="2"/>
    <x v="2"/>
    <x v="0"/>
    <x v="0"/>
    <x v="0"/>
    <x v="0"/>
    <x v="0"/>
    <x v="0"/>
    <x v="0"/>
    <x v="0"/>
  </r>
  <r>
    <x v="1183"/>
    <x v="0"/>
    <x v="55"/>
    <x v="0"/>
    <x v="0"/>
    <x v="0"/>
    <x v="0"/>
    <x v="44"/>
    <x v="1026"/>
    <x v="0"/>
    <x v="289"/>
    <x v="19"/>
    <x v="0"/>
    <x v="5"/>
    <x v="2"/>
    <x v="2"/>
    <x v="0"/>
    <x v="0"/>
    <x v="0"/>
    <x v="0"/>
    <x v="0"/>
    <x v="0"/>
    <x v="0"/>
    <x v="0"/>
  </r>
  <r>
    <x v="1184"/>
    <x v="0"/>
    <x v="46"/>
    <x v="0"/>
    <x v="0"/>
    <x v="0"/>
    <x v="0"/>
    <x v="0"/>
    <x v="1027"/>
    <x v="0"/>
    <x v="837"/>
    <x v="94"/>
    <x v="0"/>
    <x v="4"/>
    <x v="5"/>
    <x v="0"/>
    <x v="5"/>
    <x v="4"/>
    <x v="0"/>
    <x v="0"/>
    <x v="0"/>
    <x v="0"/>
    <x v="0"/>
    <x v="0"/>
  </r>
  <r>
    <x v="1185"/>
    <x v="0"/>
    <x v="46"/>
    <x v="0"/>
    <x v="0"/>
    <x v="0"/>
    <x v="0"/>
    <x v="0"/>
    <x v="865"/>
    <x v="0"/>
    <x v="838"/>
    <x v="94"/>
    <x v="0"/>
    <x v="4"/>
    <x v="5"/>
    <x v="0"/>
    <x v="5"/>
    <x v="4"/>
    <x v="0"/>
    <x v="0"/>
    <x v="0"/>
    <x v="0"/>
    <x v="0"/>
    <x v="0"/>
  </r>
  <r>
    <x v="1186"/>
    <x v="0"/>
    <x v="46"/>
    <x v="0"/>
    <x v="0"/>
    <x v="0"/>
    <x v="0"/>
    <x v="0"/>
    <x v="1028"/>
    <x v="0"/>
    <x v="995"/>
    <x v="94"/>
    <x v="0"/>
    <x v="4"/>
    <x v="5"/>
    <x v="0"/>
    <x v="5"/>
    <x v="4"/>
    <x v="0"/>
    <x v="0"/>
    <x v="0"/>
    <x v="0"/>
    <x v="0"/>
    <x v="0"/>
  </r>
  <r>
    <x v="1187"/>
    <x v="0"/>
    <x v="46"/>
    <x v="0"/>
    <x v="0"/>
    <x v="0"/>
    <x v="0"/>
    <x v="0"/>
    <x v="871"/>
    <x v="0"/>
    <x v="844"/>
    <x v="94"/>
    <x v="0"/>
    <x v="4"/>
    <x v="5"/>
    <x v="0"/>
    <x v="5"/>
    <x v="4"/>
    <x v="0"/>
    <x v="0"/>
    <x v="0"/>
    <x v="0"/>
    <x v="0"/>
    <x v="0"/>
  </r>
  <r>
    <x v="1188"/>
    <x v="0"/>
    <x v="46"/>
    <x v="0"/>
    <x v="0"/>
    <x v="0"/>
    <x v="0"/>
    <x v="0"/>
    <x v="1029"/>
    <x v="0"/>
    <x v="996"/>
    <x v="94"/>
    <x v="0"/>
    <x v="4"/>
    <x v="5"/>
    <x v="0"/>
    <x v="5"/>
    <x v="4"/>
    <x v="0"/>
    <x v="0"/>
    <x v="0"/>
    <x v="0"/>
    <x v="0"/>
    <x v="0"/>
  </r>
  <r>
    <x v="1189"/>
    <x v="0"/>
    <x v="46"/>
    <x v="0"/>
    <x v="0"/>
    <x v="0"/>
    <x v="0"/>
    <x v="0"/>
    <x v="875"/>
    <x v="0"/>
    <x v="848"/>
    <x v="94"/>
    <x v="0"/>
    <x v="4"/>
    <x v="5"/>
    <x v="0"/>
    <x v="5"/>
    <x v="4"/>
    <x v="0"/>
    <x v="0"/>
    <x v="0"/>
    <x v="0"/>
    <x v="0"/>
    <x v="0"/>
  </r>
  <r>
    <x v="1190"/>
    <x v="0"/>
    <x v="46"/>
    <x v="0"/>
    <x v="0"/>
    <x v="0"/>
    <x v="0"/>
    <x v="0"/>
    <x v="876"/>
    <x v="0"/>
    <x v="849"/>
    <x v="94"/>
    <x v="0"/>
    <x v="4"/>
    <x v="5"/>
    <x v="0"/>
    <x v="5"/>
    <x v="4"/>
    <x v="0"/>
    <x v="0"/>
    <x v="0"/>
    <x v="0"/>
    <x v="0"/>
    <x v="0"/>
  </r>
  <r>
    <x v="1191"/>
    <x v="0"/>
    <x v="46"/>
    <x v="0"/>
    <x v="0"/>
    <x v="0"/>
    <x v="0"/>
    <x v="0"/>
    <x v="1030"/>
    <x v="0"/>
    <x v="850"/>
    <x v="94"/>
    <x v="0"/>
    <x v="4"/>
    <x v="5"/>
    <x v="0"/>
    <x v="5"/>
    <x v="4"/>
    <x v="0"/>
    <x v="0"/>
    <x v="0"/>
    <x v="0"/>
    <x v="0"/>
    <x v="0"/>
  </r>
  <r>
    <x v="1192"/>
    <x v="0"/>
    <x v="46"/>
    <x v="0"/>
    <x v="0"/>
    <x v="0"/>
    <x v="0"/>
    <x v="0"/>
    <x v="878"/>
    <x v="0"/>
    <x v="851"/>
    <x v="94"/>
    <x v="0"/>
    <x v="4"/>
    <x v="5"/>
    <x v="0"/>
    <x v="5"/>
    <x v="4"/>
    <x v="0"/>
    <x v="0"/>
    <x v="0"/>
    <x v="0"/>
    <x v="0"/>
    <x v="0"/>
  </r>
  <r>
    <x v="1193"/>
    <x v="0"/>
    <x v="46"/>
    <x v="0"/>
    <x v="0"/>
    <x v="0"/>
    <x v="0"/>
    <x v="0"/>
    <x v="825"/>
    <x v="0"/>
    <x v="799"/>
    <x v="94"/>
    <x v="0"/>
    <x v="4"/>
    <x v="5"/>
    <x v="0"/>
    <x v="5"/>
    <x v="4"/>
    <x v="0"/>
    <x v="0"/>
    <x v="0"/>
    <x v="0"/>
    <x v="0"/>
    <x v="0"/>
  </r>
  <r>
    <x v="1194"/>
    <x v="0"/>
    <x v="46"/>
    <x v="0"/>
    <x v="0"/>
    <x v="0"/>
    <x v="0"/>
    <x v="0"/>
    <x v="285"/>
    <x v="0"/>
    <x v="261"/>
    <x v="94"/>
    <x v="0"/>
    <x v="4"/>
    <x v="5"/>
    <x v="0"/>
    <x v="5"/>
    <x v="4"/>
    <x v="0"/>
    <x v="0"/>
    <x v="0"/>
    <x v="0"/>
    <x v="0"/>
    <x v="0"/>
  </r>
  <r>
    <x v="1195"/>
    <x v="0"/>
    <x v="46"/>
    <x v="0"/>
    <x v="0"/>
    <x v="0"/>
    <x v="0"/>
    <x v="0"/>
    <x v="286"/>
    <x v="0"/>
    <x v="262"/>
    <x v="94"/>
    <x v="0"/>
    <x v="4"/>
    <x v="5"/>
    <x v="0"/>
    <x v="5"/>
    <x v="4"/>
    <x v="0"/>
    <x v="0"/>
    <x v="0"/>
    <x v="0"/>
    <x v="0"/>
    <x v="0"/>
  </r>
  <r>
    <x v="1196"/>
    <x v="0"/>
    <x v="53"/>
    <x v="0"/>
    <x v="0"/>
    <x v="0"/>
    <x v="0"/>
    <x v="0"/>
    <x v="1031"/>
    <x v="0"/>
    <x v="997"/>
    <x v="126"/>
    <x v="0"/>
    <x v="2"/>
    <x v="2"/>
    <x v="2"/>
    <x v="0"/>
    <x v="0"/>
    <x v="0"/>
    <x v="0"/>
    <x v="0"/>
    <x v="0"/>
    <x v="0"/>
    <x v="0"/>
  </r>
  <r>
    <x v="1197"/>
    <x v="0"/>
    <x v="47"/>
    <x v="0"/>
    <x v="3"/>
    <x v="0"/>
    <x v="0"/>
    <x v="0"/>
    <x v="894"/>
    <x v="0"/>
    <x v="867"/>
    <x v="116"/>
    <x v="0"/>
    <x v="0"/>
    <x v="2"/>
    <x v="0"/>
    <x v="2"/>
    <x v="4"/>
    <x v="0"/>
    <x v="0"/>
    <x v="0"/>
    <x v="0"/>
    <x v="0"/>
    <x v="0"/>
  </r>
  <r>
    <x v="1198"/>
    <x v="0"/>
    <x v="50"/>
    <x v="0"/>
    <x v="3"/>
    <x v="0"/>
    <x v="0"/>
    <x v="62"/>
    <x v="1032"/>
    <x v="0"/>
    <x v="868"/>
    <x v="116"/>
    <x v="0"/>
    <x v="0"/>
    <x v="2"/>
    <x v="0"/>
    <x v="2"/>
    <x v="4"/>
    <x v="0"/>
    <x v="0"/>
    <x v="0"/>
    <x v="0"/>
    <x v="0"/>
    <x v="0"/>
  </r>
  <r>
    <x v="1199"/>
    <x v="0"/>
    <x v="50"/>
    <x v="0"/>
    <x v="3"/>
    <x v="0"/>
    <x v="0"/>
    <x v="62"/>
    <x v="896"/>
    <x v="0"/>
    <x v="869"/>
    <x v="116"/>
    <x v="0"/>
    <x v="0"/>
    <x v="2"/>
    <x v="0"/>
    <x v="2"/>
    <x v="4"/>
    <x v="0"/>
    <x v="0"/>
    <x v="0"/>
    <x v="0"/>
    <x v="0"/>
    <x v="0"/>
  </r>
  <r>
    <x v="1200"/>
    <x v="0"/>
    <x v="50"/>
    <x v="0"/>
    <x v="3"/>
    <x v="0"/>
    <x v="0"/>
    <x v="127"/>
    <x v="898"/>
    <x v="0"/>
    <x v="871"/>
    <x v="116"/>
    <x v="0"/>
    <x v="0"/>
    <x v="2"/>
    <x v="0"/>
    <x v="2"/>
    <x v="4"/>
    <x v="0"/>
    <x v="0"/>
    <x v="0"/>
    <x v="0"/>
    <x v="0"/>
    <x v="0"/>
  </r>
  <r>
    <x v="1201"/>
    <x v="0"/>
    <x v="50"/>
    <x v="0"/>
    <x v="3"/>
    <x v="0"/>
    <x v="0"/>
    <x v="127"/>
    <x v="1033"/>
    <x v="0"/>
    <x v="998"/>
    <x v="116"/>
    <x v="0"/>
    <x v="0"/>
    <x v="2"/>
    <x v="0"/>
    <x v="2"/>
    <x v="4"/>
    <x v="0"/>
    <x v="0"/>
    <x v="0"/>
    <x v="0"/>
    <x v="0"/>
    <x v="0"/>
  </r>
  <r>
    <x v="1202"/>
    <x v="0"/>
    <x v="50"/>
    <x v="0"/>
    <x v="3"/>
    <x v="0"/>
    <x v="0"/>
    <x v="128"/>
    <x v="900"/>
    <x v="0"/>
    <x v="873"/>
    <x v="116"/>
    <x v="0"/>
    <x v="0"/>
    <x v="2"/>
    <x v="0"/>
    <x v="2"/>
    <x v="4"/>
    <x v="0"/>
    <x v="0"/>
    <x v="0"/>
    <x v="0"/>
    <x v="0"/>
    <x v="0"/>
  </r>
  <r>
    <x v="1203"/>
    <x v="0"/>
    <x v="50"/>
    <x v="0"/>
    <x v="3"/>
    <x v="0"/>
    <x v="0"/>
    <x v="128"/>
    <x v="901"/>
    <x v="0"/>
    <x v="932"/>
    <x v="116"/>
    <x v="0"/>
    <x v="0"/>
    <x v="2"/>
    <x v="0"/>
    <x v="2"/>
    <x v="4"/>
    <x v="0"/>
    <x v="0"/>
    <x v="0"/>
    <x v="0"/>
    <x v="0"/>
    <x v="0"/>
  </r>
  <r>
    <x v="1204"/>
    <x v="0"/>
    <x v="50"/>
    <x v="0"/>
    <x v="3"/>
    <x v="0"/>
    <x v="0"/>
    <x v="128"/>
    <x v="902"/>
    <x v="0"/>
    <x v="875"/>
    <x v="116"/>
    <x v="0"/>
    <x v="0"/>
    <x v="2"/>
    <x v="0"/>
    <x v="2"/>
    <x v="4"/>
    <x v="0"/>
    <x v="0"/>
    <x v="0"/>
    <x v="0"/>
    <x v="0"/>
    <x v="0"/>
  </r>
  <r>
    <x v="1205"/>
    <x v="0"/>
    <x v="50"/>
    <x v="0"/>
    <x v="3"/>
    <x v="0"/>
    <x v="0"/>
    <x v="128"/>
    <x v="903"/>
    <x v="0"/>
    <x v="876"/>
    <x v="116"/>
    <x v="0"/>
    <x v="0"/>
    <x v="2"/>
    <x v="0"/>
    <x v="2"/>
    <x v="4"/>
    <x v="0"/>
    <x v="0"/>
    <x v="0"/>
    <x v="0"/>
    <x v="0"/>
    <x v="0"/>
  </r>
  <r>
    <x v="1206"/>
    <x v="0"/>
    <x v="50"/>
    <x v="0"/>
    <x v="3"/>
    <x v="0"/>
    <x v="0"/>
    <x v="129"/>
    <x v="904"/>
    <x v="0"/>
    <x v="877"/>
    <x v="116"/>
    <x v="0"/>
    <x v="0"/>
    <x v="2"/>
    <x v="0"/>
    <x v="2"/>
    <x v="4"/>
    <x v="0"/>
    <x v="0"/>
    <x v="0"/>
    <x v="0"/>
    <x v="0"/>
    <x v="0"/>
  </r>
  <r>
    <x v="1207"/>
    <x v="0"/>
    <x v="50"/>
    <x v="0"/>
    <x v="3"/>
    <x v="0"/>
    <x v="0"/>
    <x v="129"/>
    <x v="905"/>
    <x v="0"/>
    <x v="878"/>
    <x v="116"/>
    <x v="0"/>
    <x v="0"/>
    <x v="2"/>
    <x v="0"/>
    <x v="2"/>
    <x v="4"/>
    <x v="0"/>
    <x v="0"/>
    <x v="0"/>
    <x v="0"/>
    <x v="0"/>
    <x v="0"/>
  </r>
  <r>
    <x v="1208"/>
    <x v="0"/>
    <x v="50"/>
    <x v="0"/>
    <x v="3"/>
    <x v="0"/>
    <x v="0"/>
    <x v="129"/>
    <x v="961"/>
    <x v="0"/>
    <x v="934"/>
    <x v="116"/>
    <x v="0"/>
    <x v="0"/>
    <x v="2"/>
    <x v="0"/>
    <x v="2"/>
    <x v="4"/>
    <x v="0"/>
    <x v="0"/>
    <x v="0"/>
    <x v="0"/>
    <x v="0"/>
    <x v="0"/>
  </r>
  <r>
    <x v="1209"/>
    <x v="0"/>
    <x v="50"/>
    <x v="0"/>
    <x v="3"/>
    <x v="0"/>
    <x v="0"/>
    <x v="129"/>
    <x v="907"/>
    <x v="0"/>
    <x v="880"/>
    <x v="116"/>
    <x v="0"/>
    <x v="0"/>
    <x v="2"/>
    <x v="0"/>
    <x v="2"/>
    <x v="4"/>
    <x v="0"/>
    <x v="0"/>
    <x v="0"/>
    <x v="0"/>
    <x v="0"/>
    <x v="0"/>
  </r>
  <r>
    <x v="1210"/>
    <x v="0"/>
    <x v="50"/>
    <x v="0"/>
    <x v="3"/>
    <x v="0"/>
    <x v="0"/>
    <x v="130"/>
    <x v="908"/>
    <x v="0"/>
    <x v="881"/>
    <x v="116"/>
    <x v="0"/>
    <x v="0"/>
    <x v="2"/>
    <x v="0"/>
    <x v="2"/>
    <x v="4"/>
    <x v="0"/>
    <x v="0"/>
    <x v="0"/>
    <x v="0"/>
    <x v="0"/>
    <x v="0"/>
  </r>
  <r>
    <x v="1211"/>
    <x v="0"/>
    <x v="50"/>
    <x v="0"/>
    <x v="3"/>
    <x v="0"/>
    <x v="0"/>
    <x v="130"/>
    <x v="909"/>
    <x v="0"/>
    <x v="882"/>
    <x v="116"/>
    <x v="0"/>
    <x v="0"/>
    <x v="2"/>
    <x v="0"/>
    <x v="2"/>
    <x v="4"/>
    <x v="0"/>
    <x v="0"/>
    <x v="0"/>
    <x v="0"/>
    <x v="0"/>
    <x v="0"/>
  </r>
  <r>
    <x v="1212"/>
    <x v="0"/>
    <x v="50"/>
    <x v="0"/>
    <x v="3"/>
    <x v="0"/>
    <x v="0"/>
    <x v="130"/>
    <x v="910"/>
    <x v="0"/>
    <x v="883"/>
    <x v="116"/>
    <x v="0"/>
    <x v="0"/>
    <x v="2"/>
    <x v="0"/>
    <x v="2"/>
    <x v="4"/>
    <x v="0"/>
    <x v="0"/>
    <x v="0"/>
    <x v="0"/>
    <x v="0"/>
    <x v="0"/>
  </r>
  <r>
    <x v="1213"/>
    <x v="0"/>
    <x v="50"/>
    <x v="0"/>
    <x v="3"/>
    <x v="0"/>
    <x v="0"/>
    <x v="130"/>
    <x v="965"/>
    <x v="0"/>
    <x v="938"/>
    <x v="116"/>
    <x v="0"/>
    <x v="0"/>
    <x v="2"/>
    <x v="0"/>
    <x v="2"/>
    <x v="4"/>
    <x v="0"/>
    <x v="0"/>
    <x v="0"/>
    <x v="0"/>
    <x v="0"/>
    <x v="0"/>
  </r>
  <r>
    <x v="1214"/>
    <x v="0"/>
    <x v="50"/>
    <x v="0"/>
    <x v="3"/>
    <x v="0"/>
    <x v="0"/>
    <x v="130"/>
    <x v="912"/>
    <x v="0"/>
    <x v="885"/>
    <x v="116"/>
    <x v="0"/>
    <x v="0"/>
    <x v="2"/>
    <x v="0"/>
    <x v="2"/>
    <x v="4"/>
    <x v="0"/>
    <x v="0"/>
    <x v="0"/>
    <x v="0"/>
    <x v="0"/>
    <x v="0"/>
  </r>
  <r>
    <x v="1215"/>
    <x v="0"/>
    <x v="50"/>
    <x v="0"/>
    <x v="3"/>
    <x v="0"/>
    <x v="0"/>
    <x v="132"/>
    <x v="915"/>
    <x v="0"/>
    <x v="888"/>
    <x v="116"/>
    <x v="0"/>
    <x v="0"/>
    <x v="2"/>
    <x v="0"/>
    <x v="2"/>
    <x v="4"/>
    <x v="0"/>
    <x v="0"/>
    <x v="0"/>
    <x v="0"/>
    <x v="0"/>
    <x v="0"/>
  </r>
  <r>
    <x v="1216"/>
    <x v="0"/>
    <x v="50"/>
    <x v="0"/>
    <x v="3"/>
    <x v="0"/>
    <x v="0"/>
    <x v="132"/>
    <x v="916"/>
    <x v="0"/>
    <x v="889"/>
    <x v="116"/>
    <x v="0"/>
    <x v="0"/>
    <x v="2"/>
    <x v="0"/>
    <x v="2"/>
    <x v="4"/>
    <x v="0"/>
    <x v="0"/>
    <x v="0"/>
    <x v="0"/>
    <x v="0"/>
    <x v="0"/>
  </r>
  <r>
    <x v="1217"/>
    <x v="0"/>
    <x v="50"/>
    <x v="0"/>
    <x v="3"/>
    <x v="0"/>
    <x v="0"/>
    <x v="132"/>
    <x v="917"/>
    <x v="0"/>
    <x v="890"/>
    <x v="116"/>
    <x v="0"/>
    <x v="0"/>
    <x v="2"/>
    <x v="0"/>
    <x v="2"/>
    <x v="4"/>
    <x v="0"/>
    <x v="0"/>
    <x v="0"/>
    <x v="0"/>
    <x v="0"/>
    <x v="0"/>
  </r>
  <r>
    <x v="1218"/>
    <x v="0"/>
    <x v="50"/>
    <x v="0"/>
    <x v="3"/>
    <x v="0"/>
    <x v="0"/>
    <x v="132"/>
    <x v="918"/>
    <x v="0"/>
    <x v="891"/>
    <x v="116"/>
    <x v="0"/>
    <x v="0"/>
    <x v="2"/>
    <x v="0"/>
    <x v="2"/>
    <x v="4"/>
    <x v="0"/>
    <x v="0"/>
    <x v="0"/>
    <x v="0"/>
    <x v="0"/>
    <x v="0"/>
  </r>
  <r>
    <x v="1219"/>
    <x v="0"/>
    <x v="50"/>
    <x v="0"/>
    <x v="3"/>
    <x v="0"/>
    <x v="0"/>
    <x v="132"/>
    <x v="919"/>
    <x v="0"/>
    <x v="892"/>
    <x v="116"/>
    <x v="0"/>
    <x v="0"/>
    <x v="2"/>
    <x v="0"/>
    <x v="2"/>
    <x v="4"/>
    <x v="0"/>
    <x v="0"/>
    <x v="0"/>
    <x v="0"/>
    <x v="0"/>
    <x v="0"/>
  </r>
  <r>
    <x v="1220"/>
    <x v="0"/>
    <x v="50"/>
    <x v="0"/>
    <x v="3"/>
    <x v="0"/>
    <x v="0"/>
    <x v="132"/>
    <x v="920"/>
    <x v="0"/>
    <x v="893"/>
    <x v="116"/>
    <x v="0"/>
    <x v="0"/>
    <x v="2"/>
    <x v="0"/>
    <x v="2"/>
    <x v="4"/>
    <x v="0"/>
    <x v="0"/>
    <x v="0"/>
    <x v="0"/>
    <x v="0"/>
    <x v="0"/>
  </r>
  <r>
    <x v="1221"/>
    <x v="0"/>
    <x v="50"/>
    <x v="0"/>
    <x v="3"/>
    <x v="0"/>
    <x v="0"/>
    <x v="132"/>
    <x v="921"/>
    <x v="0"/>
    <x v="894"/>
    <x v="116"/>
    <x v="0"/>
    <x v="0"/>
    <x v="2"/>
    <x v="0"/>
    <x v="2"/>
    <x v="4"/>
    <x v="0"/>
    <x v="0"/>
    <x v="0"/>
    <x v="0"/>
    <x v="0"/>
    <x v="0"/>
  </r>
  <r>
    <x v="1222"/>
    <x v="0"/>
    <x v="50"/>
    <x v="0"/>
    <x v="3"/>
    <x v="0"/>
    <x v="0"/>
    <x v="133"/>
    <x v="922"/>
    <x v="0"/>
    <x v="895"/>
    <x v="116"/>
    <x v="0"/>
    <x v="0"/>
    <x v="2"/>
    <x v="0"/>
    <x v="2"/>
    <x v="4"/>
    <x v="0"/>
    <x v="0"/>
    <x v="0"/>
    <x v="0"/>
    <x v="0"/>
    <x v="0"/>
  </r>
  <r>
    <x v="1223"/>
    <x v="0"/>
    <x v="50"/>
    <x v="0"/>
    <x v="3"/>
    <x v="0"/>
    <x v="0"/>
    <x v="133"/>
    <x v="923"/>
    <x v="0"/>
    <x v="896"/>
    <x v="116"/>
    <x v="0"/>
    <x v="0"/>
    <x v="2"/>
    <x v="0"/>
    <x v="2"/>
    <x v="4"/>
    <x v="0"/>
    <x v="0"/>
    <x v="0"/>
    <x v="0"/>
    <x v="0"/>
    <x v="0"/>
  </r>
  <r>
    <x v="1224"/>
    <x v="0"/>
    <x v="50"/>
    <x v="0"/>
    <x v="3"/>
    <x v="0"/>
    <x v="0"/>
    <x v="133"/>
    <x v="924"/>
    <x v="0"/>
    <x v="897"/>
    <x v="116"/>
    <x v="0"/>
    <x v="0"/>
    <x v="2"/>
    <x v="0"/>
    <x v="2"/>
    <x v="4"/>
    <x v="0"/>
    <x v="0"/>
    <x v="0"/>
    <x v="0"/>
    <x v="0"/>
    <x v="0"/>
  </r>
  <r>
    <x v="1225"/>
    <x v="0"/>
    <x v="50"/>
    <x v="0"/>
    <x v="3"/>
    <x v="0"/>
    <x v="0"/>
    <x v="133"/>
    <x v="925"/>
    <x v="0"/>
    <x v="898"/>
    <x v="116"/>
    <x v="0"/>
    <x v="0"/>
    <x v="2"/>
    <x v="0"/>
    <x v="2"/>
    <x v="4"/>
    <x v="0"/>
    <x v="0"/>
    <x v="0"/>
    <x v="0"/>
    <x v="0"/>
    <x v="0"/>
  </r>
  <r>
    <x v="1226"/>
    <x v="0"/>
    <x v="50"/>
    <x v="0"/>
    <x v="3"/>
    <x v="0"/>
    <x v="0"/>
    <x v="149"/>
    <x v="926"/>
    <x v="0"/>
    <x v="999"/>
    <x v="116"/>
    <x v="0"/>
    <x v="0"/>
    <x v="2"/>
    <x v="0"/>
    <x v="2"/>
    <x v="4"/>
    <x v="0"/>
    <x v="0"/>
    <x v="0"/>
    <x v="0"/>
    <x v="0"/>
    <x v="0"/>
  </r>
  <r>
    <x v="1227"/>
    <x v="0"/>
    <x v="50"/>
    <x v="0"/>
    <x v="3"/>
    <x v="0"/>
    <x v="0"/>
    <x v="149"/>
    <x v="927"/>
    <x v="0"/>
    <x v="900"/>
    <x v="116"/>
    <x v="0"/>
    <x v="0"/>
    <x v="2"/>
    <x v="0"/>
    <x v="2"/>
    <x v="4"/>
    <x v="0"/>
    <x v="0"/>
    <x v="0"/>
    <x v="0"/>
    <x v="0"/>
    <x v="0"/>
  </r>
  <r>
    <x v="1228"/>
    <x v="0"/>
    <x v="50"/>
    <x v="0"/>
    <x v="3"/>
    <x v="0"/>
    <x v="0"/>
    <x v="134"/>
    <x v="928"/>
    <x v="0"/>
    <x v="901"/>
    <x v="116"/>
    <x v="0"/>
    <x v="0"/>
    <x v="2"/>
    <x v="0"/>
    <x v="2"/>
    <x v="4"/>
    <x v="0"/>
    <x v="0"/>
    <x v="0"/>
    <x v="0"/>
    <x v="0"/>
    <x v="0"/>
  </r>
  <r>
    <x v="1229"/>
    <x v="0"/>
    <x v="50"/>
    <x v="0"/>
    <x v="3"/>
    <x v="0"/>
    <x v="0"/>
    <x v="135"/>
    <x v="929"/>
    <x v="0"/>
    <x v="902"/>
    <x v="116"/>
    <x v="0"/>
    <x v="0"/>
    <x v="2"/>
    <x v="0"/>
    <x v="2"/>
    <x v="4"/>
    <x v="0"/>
    <x v="0"/>
    <x v="0"/>
    <x v="0"/>
    <x v="0"/>
    <x v="0"/>
  </r>
  <r>
    <x v="1230"/>
    <x v="0"/>
    <x v="50"/>
    <x v="0"/>
    <x v="3"/>
    <x v="0"/>
    <x v="0"/>
    <x v="135"/>
    <x v="930"/>
    <x v="0"/>
    <x v="903"/>
    <x v="116"/>
    <x v="0"/>
    <x v="0"/>
    <x v="2"/>
    <x v="0"/>
    <x v="2"/>
    <x v="4"/>
    <x v="0"/>
    <x v="0"/>
    <x v="0"/>
    <x v="0"/>
    <x v="0"/>
    <x v="0"/>
  </r>
  <r>
    <x v="1231"/>
    <x v="0"/>
    <x v="30"/>
    <x v="0"/>
    <x v="0"/>
    <x v="0"/>
    <x v="0"/>
    <x v="0"/>
    <x v="1034"/>
    <x v="0"/>
    <x v="1000"/>
    <x v="77"/>
    <x v="0"/>
    <x v="0"/>
    <x v="2"/>
    <x v="0"/>
    <x v="2"/>
    <x v="0"/>
    <x v="0"/>
    <x v="0"/>
    <x v="0"/>
    <x v="0"/>
    <x v="0"/>
    <x v="0"/>
  </r>
  <r>
    <x v="1232"/>
    <x v="0"/>
    <x v="30"/>
    <x v="0"/>
    <x v="0"/>
    <x v="0"/>
    <x v="0"/>
    <x v="0"/>
    <x v="1035"/>
    <x v="0"/>
    <x v="1001"/>
    <x v="77"/>
    <x v="0"/>
    <x v="0"/>
    <x v="2"/>
    <x v="0"/>
    <x v="2"/>
    <x v="0"/>
    <x v="0"/>
    <x v="0"/>
    <x v="0"/>
    <x v="0"/>
    <x v="0"/>
    <x v="0"/>
  </r>
  <r>
    <x v="1233"/>
    <x v="0"/>
    <x v="30"/>
    <x v="0"/>
    <x v="0"/>
    <x v="0"/>
    <x v="0"/>
    <x v="0"/>
    <x v="1036"/>
    <x v="0"/>
    <x v="1002"/>
    <x v="77"/>
    <x v="0"/>
    <x v="0"/>
    <x v="2"/>
    <x v="0"/>
    <x v="2"/>
    <x v="0"/>
    <x v="0"/>
    <x v="0"/>
    <x v="0"/>
    <x v="0"/>
    <x v="0"/>
    <x v="0"/>
  </r>
  <r>
    <x v="1234"/>
    <x v="0"/>
    <x v="49"/>
    <x v="0"/>
    <x v="1"/>
    <x v="0"/>
    <x v="0"/>
    <x v="62"/>
    <x v="1037"/>
    <x v="0"/>
    <x v="1003"/>
    <x v="115"/>
    <x v="0"/>
    <x v="0"/>
    <x v="2"/>
    <x v="2"/>
    <x v="0"/>
    <x v="4"/>
    <x v="0"/>
    <x v="0"/>
    <x v="0"/>
    <x v="0"/>
    <x v="0"/>
    <x v="0"/>
  </r>
  <r>
    <x v="1235"/>
    <x v="0"/>
    <x v="50"/>
    <x v="0"/>
    <x v="3"/>
    <x v="0"/>
    <x v="0"/>
    <x v="62"/>
    <x v="1038"/>
    <x v="0"/>
    <x v="1003"/>
    <x v="116"/>
    <x v="0"/>
    <x v="0"/>
    <x v="2"/>
    <x v="0"/>
    <x v="2"/>
    <x v="4"/>
    <x v="0"/>
    <x v="0"/>
    <x v="0"/>
    <x v="0"/>
    <x v="0"/>
    <x v="0"/>
  </r>
  <r>
    <x v="1236"/>
    <x v="0"/>
    <x v="23"/>
    <x v="0"/>
    <x v="0"/>
    <x v="0"/>
    <x v="0"/>
    <x v="0"/>
    <x v="1039"/>
    <x v="0"/>
    <x v="1004"/>
    <x v="127"/>
    <x v="0"/>
    <x v="1"/>
    <x v="2"/>
    <x v="0"/>
    <x v="2"/>
    <x v="0"/>
    <x v="0"/>
    <x v="0"/>
    <x v="0"/>
    <x v="0"/>
    <x v="0"/>
    <x v="0"/>
  </r>
  <r>
    <x v="1237"/>
    <x v="0"/>
    <x v="26"/>
    <x v="0"/>
    <x v="0"/>
    <x v="0"/>
    <x v="0"/>
    <x v="0"/>
    <x v="1040"/>
    <x v="0"/>
    <x v="1005"/>
    <x v="79"/>
    <x v="0"/>
    <x v="0"/>
    <x v="0"/>
    <x v="0"/>
    <x v="0"/>
    <x v="4"/>
    <x v="0"/>
    <x v="0"/>
    <x v="0"/>
    <x v="0"/>
    <x v="0"/>
    <x v="0"/>
  </r>
  <r>
    <x v="1238"/>
    <x v="0"/>
    <x v="26"/>
    <x v="0"/>
    <x v="0"/>
    <x v="0"/>
    <x v="0"/>
    <x v="0"/>
    <x v="1041"/>
    <x v="0"/>
    <x v="1006"/>
    <x v="128"/>
    <x v="0"/>
    <x v="0"/>
    <x v="1"/>
    <x v="0"/>
    <x v="1"/>
    <x v="0"/>
    <x v="0"/>
    <x v="0"/>
    <x v="0"/>
    <x v="0"/>
    <x v="0"/>
    <x v="0"/>
  </r>
  <r>
    <x v="1239"/>
    <x v="0"/>
    <x v="30"/>
    <x v="0"/>
    <x v="0"/>
    <x v="0"/>
    <x v="0"/>
    <x v="0"/>
    <x v="1042"/>
    <x v="0"/>
    <x v="1007"/>
    <x v="77"/>
    <x v="0"/>
    <x v="0"/>
    <x v="2"/>
    <x v="0"/>
    <x v="2"/>
    <x v="4"/>
    <x v="0"/>
    <x v="0"/>
    <x v="0"/>
    <x v="0"/>
    <x v="0"/>
    <x v="0"/>
  </r>
  <r>
    <x v="1240"/>
    <x v="0"/>
    <x v="30"/>
    <x v="0"/>
    <x v="0"/>
    <x v="0"/>
    <x v="0"/>
    <x v="0"/>
    <x v="1043"/>
    <x v="0"/>
    <x v="1008"/>
    <x v="77"/>
    <x v="0"/>
    <x v="0"/>
    <x v="2"/>
    <x v="0"/>
    <x v="2"/>
    <x v="4"/>
    <x v="0"/>
    <x v="0"/>
    <x v="0"/>
    <x v="0"/>
    <x v="0"/>
    <x v="0"/>
  </r>
  <r>
    <x v="1241"/>
    <x v="0"/>
    <x v="37"/>
    <x v="0"/>
    <x v="0"/>
    <x v="0"/>
    <x v="0"/>
    <x v="0"/>
    <x v="1044"/>
    <x v="0"/>
    <x v="1009"/>
    <x v="25"/>
    <x v="0"/>
    <x v="2"/>
    <x v="2"/>
    <x v="0"/>
    <x v="2"/>
    <x v="0"/>
    <x v="0"/>
    <x v="0"/>
    <x v="0"/>
    <x v="0"/>
    <x v="0"/>
    <x v="0"/>
  </r>
  <r>
    <x v="1242"/>
    <x v="0"/>
    <x v="37"/>
    <x v="0"/>
    <x v="0"/>
    <x v="0"/>
    <x v="0"/>
    <x v="0"/>
    <x v="1045"/>
    <x v="0"/>
    <x v="1010"/>
    <x v="129"/>
    <x v="0"/>
    <x v="2"/>
    <x v="2"/>
    <x v="0"/>
    <x v="2"/>
    <x v="1"/>
    <x v="0"/>
    <x v="0"/>
    <x v="0"/>
    <x v="0"/>
    <x v="0"/>
    <x v="0"/>
  </r>
  <r>
    <x v="1243"/>
    <x v="0"/>
    <x v="23"/>
    <x v="0"/>
    <x v="0"/>
    <x v="0"/>
    <x v="0"/>
    <x v="0"/>
    <x v="1046"/>
    <x v="0"/>
    <x v="1011"/>
    <x v="77"/>
    <x v="0"/>
    <x v="2"/>
    <x v="2"/>
    <x v="0"/>
    <x v="2"/>
    <x v="4"/>
    <x v="0"/>
    <x v="0"/>
    <x v="0"/>
    <x v="0"/>
    <x v="0"/>
    <x v="0"/>
  </r>
  <r>
    <x v="1244"/>
    <x v="0"/>
    <x v="23"/>
    <x v="0"/>
    <x v="0"/>
    <x v="0"/>
    <x v="0"/>
    <x v="0"/>
    <x v="1047"/>
    <x v="0"/>
    <x v="1012"/>
    <x v="77"/>
    <x v="0"/>
    <x v="2"/>
    <x v="2"/>
    <x v="0"/>
    <x v="2"/>
    <x v="4"/>
    <x v="0"/>
    <x v="0"/>
    <x v="0"/>
    <x v="0"/>
    <x v="0"/>
    <x v="0"/>
  </r>
  <r>
    <x v="1245"/>
    <x v="0"/>
    <x v="26"/>
    <x v="0"/>
    <x v="0"/>
    <x v="0"/>
    <x v="0"/>
    <x v="0"/>
    <x v="1048"/>
    <x v="0"/>
    <x v="1013"/>
    <x v="83"/>
    <x v="0"/>
    <x v="0"/>
    <x v="1"/>
    <x v="0"/>
    <x v="1"/>
    <x v="2"/>
    <x v="0"/>
    <x v="0"/>
    <x v="0"/>
    <x v="0"/>
    <x v="0"/>
    <x v="0"/>
  </r>
  <r>
    <x v="1246"/>
    <x v="0"/>
    <x v="15"/>
    <x v="0"/>
    <x v="5"/>
    <x v="0"/>
    <x v="0"/>
    <x v="0"/>
    <x v="1049"/>
    <x v="0"/>
    <x v="1014"/>
    <x v="77"/>
    <x v="0"/>
    <x v="2"/>
    <x v="2"/>
    <x v="0"/>
    <x v="2"/>
    <x v="4"/>
    <x v="0"/>
    <x v="0"/>
    <x v="0"/>
    <x v="0"/>
    <x v="0"/>
    <x v="0"/>
  </r>
  <r>
    <x v="1247"/>
    <x v="0"/>
    <x v="15"/>
    <x v="0"/>
    <x v="5"/>
    <x v="0"/>
    <x v="0"/>
    <x v="0"/>
    <x v="1050"/>
    <x v="0"/>
    <x v="1015"/>
    <x v="77"/>
    <x v="0"/>
    <x v="2"/>
    <x v="2"/>
    <x v="0"/>
    <x v="2"/>
    <x v="4"/>
    <x v="0"/>
    <x v="0"/>
    <x v="0"/>
    <x v="0"/>
    <x v="0"/>
    <x v="0"/>
  </r>
  <r>
    <x v="1248"/>
    <x v="0"/>
    <x v="21"/>
    <x v="0"/>
    <x v="3"/>
    <x v="0"/>
    <x v="0"/>
    <x v="0"/>
    <x v="1051"/>
    <x v="0"/>
    <x v="1016"/>
    <x v="77"/>
    <x v="0"/>
    <x v="2"/>
    <x v="2"/>
    <x v="0"/>
    <x v="2"/>
    <x v="4"/>
    <x v="0"/>
    <x v="0"/>
    <x v="0"/>
    <x v="0"/>
    <x v="0"/>
    <x v="0"/>
  </r>
  <r>
    <x v="1249"/>
    <x v="0"/>
    <x v="56"/>
    <x v="0"/>
    <x v="3"/>
    <x v="0"/>
    <x v="0"/>
    <x v="0"/>
    <x v="1052"/>
    <x v="0"/>
    <x v="1017"/>
    <x v="130"/>
    <x v="4"/>
    <x v="2"/>
    <x v="2"/>
    <x v="1"/>
    <x v="1"/>
    <x v="0"/>
    <x v="0"/>
    <x v="0"/>
    <x v="0"/>
    <x v="0"/>
    <x v="0"/>
    <x v="0"/>
  </r>
  <r>
    <x v="1250"/>
    <x v="0"/>
    <x v="57"/>
    <x v="0"/>
    <x v="3"/>
    <x v="0"/>
    <x v="0"/>
    <x v="0"/>
    <x v="1053"/>
    <x v="0"/>
    <x v="1018"/>
    <x v="131"/>
    <x v="0"/>
    <x v="2"/>
    <x v="2"/>
    <x v="3"/>
    <x v="4"/>
    <x v="4"/>
    <x v="0"/>
    <x v="0"/>
    <x v="0"/>
    <x v="0"/>
    <x v="0"/>
    <x v="0"/>
  </r>
  <r>
    <x v="1251"/>
    <x v="0"/>
    <x v="30"/>
    <x v="0"/>
    <x v="0"/>
    <x v="0"/>
    <x v="0"/>
    <x v="0"/>
    <x v="1054"/>
    <x v="0"/>
    <x v="1019"/>
    <x v="94"/>
    <x v="0"/>
    <x v="4"/>
    <x v="2"/>
    <x v="0"/>
    <x v="2"/>
    <x v="4"/>
    <x v="0"/>
    <x v="0"/>
    <x v="0"/>
    <x v="0"/>
    <x v="0"/>
    <x v="0"/>
  </r>
  <r>
    <x v="1252"/>
    <x v="0"/>
    <x v="28"/>
    <x v="0"/>
    <x v="3"/>
    <x v="0"/>
    <x v="0"/>
    <x v="0"/>
    <x v="1055"/>
    <x v="0"/>
    <x v="1020"/>
    <x v="25"/>
    <x v="0"/>
    <x v="2"/>
    <x v="2"/>
    <x v="0"/>
    <x v="2"/>
    <x v="0"/>
    <x v="0"/>
    <x v="0"/>
    <x v="0"/>
    <x v="0"/>
    <x v="0"/>
    <x v="0"/>
  </r>
  <r>
    <x v="1253"/>
    <x v="0"/>
    <x v="15"/>
    <x v="0"/>
    <x v="5"/>
    <x v="0"/>
    <x v="0"/>
    <x v="0"/>
    <x v="1056"/>
    <x v="0"/>
    <x v="1021"/>
    <x v="132"/>
    <x v="0"/>
    <x v="1"/>
    <x v="5"/>
    <x v="0"/>
    <x v="5"/>
    <x v="1"/>
    <x v="0"/>
    <x v="0"/>
    <x v="0"/>
    <x v="0"/>
    <x v="0"/>
    <x v="0"/>
  </r>
  <r>
    <x v="1254"/>
    <x v="0"/>
    <x v="15"/>
    <x v="0"/>
    <x v="5"/>
    <x v="0"/>
    <x v="0"/>
    <x v="0"/>
    <x v="1057"/>
    <x v="0"/>
    <x v="1022"/>
    <x v="94"/>
    <x v="0"/>
    <x v="4"/>
    <x v="5"/>
    <x v="0"/>
    <x v="5"/>
    <x v="4"/>
    <x v="0"/>
    <x v="0"/>
    <x v="0"/>
    <x v="0"/>
    <x v="0"/>
    <x v="0"/>
  </r>
  <r>
    <x v="1255"/>
    <x v="0"/>
    <x v="30"/>
    <x v="0"/>
    <x v="0"/>
    <x v="0"/>
    <x v="0"/>
    <x v="0"/>
    <x v="1058"/>
    <x v="0"/>
    <x v="1023"/>
    <x v="25"/>
    <x v="0"/>
    <x v="4"/>
    <x v="2"/>
    <x v="0"/>
    <x v="2"/>
    <x v="4"/>
    <x v="0"/>
    <x v="0"/>
    <x v="0"/>
    <x v="0"/>
    <x v="0"/>
    <x v="0"/>
  </r>
  <r>
    <x v="1256"/>
    <x v="0"/>
    <x v="30"/>
    <x v="0"/>
    <x v="0"/>
    <x v="0"/>
    <x v="0"/>
    <x v="0"/>
    <x v="1059"/>
    <x v="0"/>
    <x v="1024"/>
    <x v="25"/>
    <x v="0"/>
    <x v="4"/>
    <x v="2"/>
    <x v="0"/>
    <x v="2"/>
    <x v="0"/>
    <x v="0"/>
    <x v="0"/>
    <x v="0"/>
    <x v="0"/>
    <x v="0"/>
    <x v="0"/>
  </r>
  <r>
    <x v="1257"/>
    <x v="0"/>
    <x v="30"/>
    <x v="0"/>
    <x v="0"/>
    <x v="0"/>
    <x v="0"/>
    <x v="0"/>
    <x v="1060"/>
    <x v="0"/>
    <x v="1025"/>
    <x v="25"/>
    <x v="0"/>
    <x v="4"/>
    <x v="2"/>
    <x v="0"/>
    <x v="2"/>
    <x v="1"/>
    <x v="0"/>
    <x v="0"/>
    <x v="0"/>
    <x v="0"/>
    <x v="0"/>
    <x v="0"/>
  </r>
  <r>
    <x v="1258"/>
    <x v="0"/>
    <x v="30"/>
    <x v="0"/>
    <x v="0"/>
    <x v="0"/>
    <x v="0"/>
    <x v="0"/>
    <x v="1061"/>
    <x v="0"/>
    <x v="1026"/>
    <x v="25"/>
    <x v="0"/>
    <x v="4"/>
    <x v="2"/>
    <x v="0"/>
    <x v="2"/>
    <x v="1"/>
    <x v="0"/>
    <x v="0"/>
    <x v="0"/>
    <x v="0"/>
    <x v="0"/>
    <x v="0"/>
  </r>
  <r>
    <x v="1259"/>
    <x v="0"/>
    <x v="15"/>
    <x v="0"/>
    <x v="0"/>
    <x v="0"/>
    <x v="0"/>
    <x v="0"/>
    <x v="1062"/>
    <x v="0"/>
    <x v="1027"/>
    <x v="25"/>
    <x v="0"/>
    <x v="2"/>
    <x v="2"/>
    <x v="0"/>
    <x v="2"/>
    <x v="1"/>
    <x v="0"/>
    <x v="0"/>
    <x v="0"/>
    <x v="0"/>
    <x v="0"/>
    <x v="0"/>
  </r>
  <r>
    <x v="1260"/>
    <x v="0"/>
    <x v="30"/>
    <x v="0"/>
    <x v="0"/>
    <x v="0"/>
    <x v="0"/>
    <x v="0"/>
    <x v="1063"/>
    <x v="0"/>
    <x v="1027"/>
    <x v="25"/>
    <x v="0"/>
    <x v="4"/>
    <x v="2"/>
    <x v="0"/>
    <x v="2"/>
    <x v="1"/>
    <x v="0"/>
    <x v="0"/>
    <x v="0"/>
    <x v="0"/>
    <x v="0"/>
    <x v="0"/>
  </r>
  <r>
    <x v="1261"/>
    <x v="0"/>
    <x v="15"/>
    <x v="0"/>
    <x v="0"/>
    <x v="0"/>
    <x v="0"/>
    <x v="0"/>
    <x v="1060"/>
    <x v="0"/>
    <x v="1025"/>
    <x v="25"/>
    <x v="0"/>
    <x v="2"/>
    <x v="2"/>
    <x v="0"/>
    <x v="2"/>
    <x v="1"/>
    <x v="0"/>
    <x v="0"/>
    <x v="0"/>
    <x v="0"/>
    <x v="0"/>
    <x v="0"/>
  </r>
  <r>
    <x v="1262"/>
    <x v="0"/>
    <x v="9"/>
    <x v="0"/>
    <x v="1"/>
    <x v="0"/>
    <x v="0"/>
    <x v="0"/>
    <x v="1064"/>
    <x v="0"/>
    <x v="1028"/>
    <x v="133"/>
    <x v="0"/>
    <x v="1"/>
    <x v="2"/>
    <x v="0"/>
    <x v="2"/>
    <x v="2"/>
    <x v="0"/>
    <x v="0"/>
    <x v="0"/>
    <x v="0"/>
    <x v="0"/>
    <x v="0"/>
  </r>
  <r>
    <x v="1263"/>
    <x v="0"/>
    <x v="12"/>
    <x v="0"/>
    <x v="3"/>
    <x v="0"/>
    <x v="0"/>
    <x v="0"/>
    <x v="1065"/>
    <x v="0"/>
    <x v="1028"/>
    <x v="134"/>
    <x v="0"/>
    <x v="1"/>
    <x v="2"/>
    <x v="0"/>
    <x v="2"/>
    <x v="2"/>
    <x v="0"/>
    <x v="0"/>
    <x v="0"/>
    <x v="0"/>
    <x v="0"/>
    <x v="0"/>
  </r>
  <r>
    <x v="1264"/>
    <x v="0"/>
    <x v="22"/>
    <x v="0"/>
    <x v="0"/>
    <x v="0"/>
    <x v="0"/>
    <x v="111"/>
    <x v="478"/>
    <x v="0"/>
    <x v="452"/>
    <x v="135"/>
    <x v="0"/>
    <x v="1"/>
    <x v="2"/>
    <x v="0"/>
    <x v="2"/>
    <x v="2"/>
    <x v="0"/>
    <x v="0"/>
    <x v="0"/>
    <x v="0"/>
    <x v="0"/>
    <x v="0"/>
  </r>
  <r>
    <x v="1265"/>
    <x v="0"/>
    <x v="58"/>
    <x v="0"/>
    <x v="3"/>
    <x v="0"/>
    <x v="0"/>
    <x v="0"/>
    <x v="1066"/>
    <x v="0"/>
    <x v="1029"/>
    <x v="136"/>
    <x v="0"/>
    <x v="2"/>
    <x v="2"/>
    <x v="1"/>
    <x v="1"/>
    <x v="1"/>
    <x v="0"/>
    <x v="0"/>
    <x v="0"/>
    <x v="0"/>
    <x v="0"/>
    <x v="0"/>
  </r>
  <r>
    <x v="1266"/>
    <x v="0"/>
    <x v="47"/>
    <x v="0"/>
    <x v="4"/>
    <x v="0"/>
    <x v="0"/>
    <x v="139"/>
    <x v="1067"/>
    <x v="0"/>
    <x v="1030"/>
    <x v="137"/>
    <x v="0"/>
    <x v="5"/>
    <x v="2"/>
    <x v="1"/>
    <x v="1"/>
    <x v="2"/>
    <x v="0"/>
    <x v="0"/>
    <x v="0"/>
    <x v="0"/>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5" cacheId="2"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C78:G115" firstHeaderRow="1" firstDataRow="2" firstDataCol="1"/>
  <pivotFields count="24">
    <pivotField dataField="1" compact="0" showAll="0">
      <items count="1268">
        <item x="0"/>
        <item x="1"/>
        <item x="2"/>
        <item x="3"/>
        <item x="4"/>
        <item x="5"/>
        <item x="6"/>
        <item x="7"/>
        <item x="8"/>
        <item x="9"/>
        <item x="99"/>
        <item x="999"/>
        <item x="1000"/>
        <item x="1001"/>
        <item x="1002"/>
        <item x="1003"/>
        <item x="1004"/>
        <item x="1005"/>
        <item x="1006"/>
        <item x="1007"/>
        <item x="1008"/>
        <item x="100"/>
        <item x="1009"/>
        <item x="1010"/>
        <item x="1011"/>
        <item x="1012"/>
        <item x="1013"/>
        <item x="1014"/>
        <item x="1015"/>
        <item x="1016"/>
        <item x="1017"/>
        <item x="1018"/>
        <item x="101"/>
        <item x="1019"/>
        <item x="1020"/>
        <item x="1021"/>
        <item x="1022"/>
        <item x="1023"/>
        <item x="1024"/>
        <item x="1025"/>
        <item x="1026"/>
        <item x="1027"/>
        <item x="1028"/>
        <item x="102"/>
        <item x="1029"/>
        <item x="1030"/>
        <item x="1031"/>
        <item x="1032"/>
        <item x="1033"/>
        <item x="1034"/>
        <item x="1035"/>
        <item x="1036"/>
        <item x="1037"/>
        <item x="1038"/>
        <item x="103"/>
        <item x="1039"/>
        <item x="1040"/>
        <item x="1041"/>
        <item x="1042"/>
        <item x="1043"/>
        <item x="1044"/>
        <item x="1045"/>
        <item x="1046"/>
        <item x="1047"/>
        <item x="1048"/>
        <item x="104"/>
        <item x="1049"/>
        <item x="1050"/>
        <item x="1051"/>
        <item x="1052"/>
        <item x="1053"/>
        <item x="1054"/>
        <item x="1055"/>
        <item x="1056"/>
        <item x="1057"/>
        <item x="1058"/>
        <item x="105"/>
        <item x="1059"/>
        <item x="1060"/>
        <item x="1061"/>
        <item x="1062"/>
        <item x="1063"/>
        <item x="1064"/>
        <item x="1065"/>
        <item x="1066"/>
        <item x="1067"/>
        <item x="1068"/>
        <item x="106"/>
        <item x="1069"/>
        <item x="1070"/>
        <item x="1071"/>
        <item x="1072"/>
        <item x="1073"/>
        <item x="1074"/>
        <item x="1075"/>
        <item x="1076"/>
        <item x="1077"/>
        <item x="1078"/>
        <item x="107"/>
        <item x="1079"/>
        <item x="1080"/>
        <item x="1081"/>
        <item x="1082"/>
        <item x="1083"/>
        <item x="1084"/>
        <item x="1085"/>
        <item x="1086"/>
        <item x="1087"/>
        <item x="1088"/>
        <item x="108"/>
        <item x="1089"/>
        <item x="1090"/>
        <item x="1091"/>
        <item x="1092"/>
        <item x="1093"/>
        <item x="1094"/>
        <item x="1095"/>
        <item x="1096"/>
        <item x="1097"/>
        <item x="1098"/>
        <item x="10"/>
        <item x="109"/>
        <item x="1099"/>
        <item x="1100"/>
        <item x="1101"/>
        <item x="1102"/>
        <item x="1103"/>
        <item x="1104"/>
        <item x="1105"/>
        <item x="1106"/>
        <item x="1107"/>
        <item x="1108"/>
        <item x="110"/>
        <item x="1109"/>
        <item x="1110"/>
        <item x="1111"/>
        <item x="1112"/>
        <item x="1113"/>
        <item x="1114"/>
        <item x="1115"/>
        <item x="1116"/>
        <item x="1117"/>
        <item x="1118"/>
        <item x="111"/>
        <item x="1119"/>
        <item x="1120"/>
        <item x="1121"/>
        <item x="1122"/>
        <item x="1123"/>
        <item x="1124"/>
        <item x="1125"/>
        <item x="1126"/>
        <item x="1127"/>
        <item x="1128"/>
        <item x="112"/>
        <item x="1129"/>
        <item x="1130"/>
        <item x="1131"/>
        <item x="1132"/>
        <item x="1133"/>
        <item x="1134"/>
        <item x="1135"/>
        <item x="1136"/>
        <item x="1137"/>
        <item x="1138"/>
        <item x="113"/>
        <item x="1139"/>
        <item x="1140"/>
        <item x="1141"/>
        <item x="1142"/>
        <item x="1143"/>
        <item x="1144"/>
        <item x="1145"/>
        <item x="1146"/>
        <item x="1147"/>
        <item x="1148"/>
        <item x="114"/>
        <item x="1149"/>
        <item x="1150"/>
        <item x="1151"/>
        <item x="1152"/>
        <item x="1153"/>
        <item x="1154"/>
        <item x="1155"/>
        <item x="1156"/>
        <item x="1157"/>
        <item x="1158"/>
        <item x="115"/>
        <item x="1159"/>
        <item x="1160"/>
        <item x="1161"/>
        <item x="1162"/>
        <item x="1163"/>
        <item x="1164"/>
        <item x="1165"/>
        <item x="1166"/>
        <item x="1167"/>
        <item x="1168"/>
        <item x="116"/>
        <item x="1169"/>
        <item x="1170"/>
        <item x="1171"/>
        <item x="1172"/>
        <item x="1173"/>
        <item x="1174"/>
        <item x="1175"/>
        <item x="1176"/>
        <item x="1177"/>
        <item x="1178"/>
        <item x="117"/>
        <item x="1179"/>
        <item x="1180"/>
        <item x="1181"/>
        <item x="1182"/>
        <item x="1183"/>
        <item x="1184"/>
        <item x="1185"/>
        <item x="1186"/>
        <item x="1187"/>
        <item x="1188"/>
        <item x="118"/>
        <item x="1189"/>
        <item x="1190"/>
        <item x="1191"/>
        <item x="1192"/>
        <item x="1193"/>
        <item x="1194"/>
        <item x="1195"/>
        <item x="1196"/>
        <item x="1197"/>
        <item x="1198"/>
        <item x="11"/>
        <item x="119"/>
        <item x="1199"/>
        <item x="1200"/>
        <item x="1201"/>
        <item x="1202"/>
        <item x="1203"/>
        <item x="1204"/>
        <item x="1205"/>
        <item x="1206"/>
        <item x="1207"/>
        <item x="1208"/>
        <item x="120"/>
        <item x="1209"/>
        <item x="1210"/>
        <item x="1211"/>
        <item x="1212"/>
        <item x="1213"/>
        <item x="1214"/>
        <item x="1215"/>
        <item x="1216"/>
        <item x="1217"/>
        <item x="1218"/>
        <item x="121"/>
        <item x="1219"/>
        <item x="1220"/>
        <item x="1221"/>
        <item x="1222"/>
        <item x="1223"/>
        <item x="1224"/>
        <item x="1225"/>
        <item x="1226"/>
        <item x="1227"/>
        <item x="1228"/>
        <item x="122"/>
        <item x="1229"/>
        <item x="1230"/>
        <item x="1231"/>
        <item x="1232"/>
        <item x="1233"/>
        <item x="1234"/>
        <item x="1235"/>
        <item x="1236"/>
        <item x="1237"/>
        <item x="1238"/>
        <item x="123"/>
        <item x="1239"/>
        <item x="1240"/>
        <item x="1241"/>
        <item x="1242"/>
        <item x="1243"/>
        <item x="1244"/>
        <item x="1245"/>
        <item x="1246"/>
        <item x="1247"/>
        <item x="1248"/>
        <item x="124"/>
        <item x="1249"/>
        <item x="1250"/>
        <item x="1251"/>
        <item x="1252"/>
        <item x="1253"/>
        <item x="1254"/>
        <item x="1255"/>
        <item x="1256"/>
        <item x="1257"/>
        <item x="1258"/>
        <item x="125"/>
        <item x="1259"/>
        <item x="1260"/>
        <item x="1261"/>
        <item x="1262"/>
        <item x="1263"/>
        <item x="1264"/>
        <item x="1265"/>
        <item x="1266"/>
        <item x="126"/>
        <item x="127"/>
        <item x="128"/>
        <item x="12"/>
        <item x="129"/>
        <item x="130"/>
        <item x="131"/>
        <item x="132"/>
        <item x="133"/>
        <item x="134"/>
        <item x="135"/>
        <item x="136"/>
        <item x="137"/>
        <item x="138"/>
        <item x="13"/>
        <item x="139"/>
        <item x="140"/>
        <item x="141"/>
        <item x="142"/>
        <item x="143"/>
        <item x="144"/>
        <item x="145"/>
        <item x="146"/>
        <item x="147"/>
        <item x="148"/>
        <item x="14"/>
        <item x="149"/>
        <item x="150"/>
        <item x="151"/>
        <item x="152"/>
        <item x="153"/>
        <item x="154"/>
        <item x="155"/>
        <item x="156"/>
        <item x="157"/>
        <item x="158"/>
        <item x="15"/>
        <item x="159"/>
        <item x="160"/>
        <item x="161"/>
        <item x="162"/>
        <item x="163"/>
        <item x="164"/>
        <item x="165"/>
        <item x="166"/>
        <item x="167"/>
        <item x="168"/>
        <item x="16"/>
        <item x="169"/>
        <item x="170"/>
        <item x="171"/>
        <item x="172"/>
        <item x="173"/>
        <item x="174"/>
        <item x="175"/>
        <item x="176"/>
        <item x="177"/>
        <item x="178"/>
        <item x="17"/>
        <item x="179"/>
        <item x="180"/>
        <item x="181"/>
        <item x="182"/>
        <item x="183"/>
        <item x="184"/>
        <item x="185"/>
        <item x="186"/>
        <item x="187"/>
        <item x="188"/>
        <item x="18"/>
        <item x="189"/>
        <item x="190"/>
        <item x="191"/>
        <item x="192"/>
        <item x="193"/>
        <item x="194"/>
        <item x="195"/>
        <item x="196"/>
        <item x="197"/>
        <item x="198"/>
        <item x="19"/>
        <item x="199"/>
        <item x="200"/>
        <item x="201"/>
        <item x="202"/>
        <item x="203"/>
        <item x="204"/>
        <item x="205"/>
        <item x="206"/>
        <item x="207"/>
        <item x="208"/>
        <item x="20"/>
        <item x="209"/>
        <item x="210"/>
        <item x="211"/>
        <item x="212"/>
        <item x="213"/>
        <item x="214"/>
        <item x="215"/>
        <item x="216"/>
        <item x="217"/>
        <item x="218"/>
        <item x="21"/>
        <item x="219"/>
        <item x="220"/>
        <item x="221"/>
        <item x="222"/>
        <item x="223"/>
        <item x="224"/>
        <item x="225"/>
        <item x="226"/>
        <item x="227"/>
        <item x="228"/>
        <item x="22"/>
        <item x="229"/>
        <item x="230"/>
        <item x="231"/>
        <item x="232"/>
        <item x="233"/>
        <item x="234"/>
        <item x="235"/>
        <item x="236"/>
        <item x="237"/>
        <item x="238"/>
        <item x="23"/>
        <item x="239"/>
        <item x="240"/>
        <item x="241"/>
        <item x="242"/>
        <item x="243"/>
        <item x="244"/>
        <item x="245"/>
        <item x="246"/>
        <item x="247"/>
        <item x="248"/>
        <item x="24"/>
        <item x="249"/>
        <item x="250"/>
        <item x="251"/>
        <item x="252"/>
        <item x="253"/>
        <item x="254"/>
        <item x="255"/>
        <item x="256"/>
        <item x="257"/>
        <item x="258"/>
        <item x="25"/>
        <item x="259"/>
        <item x="260"/>
        <item x="261"/>
        <item x="262"/>
        <item x="263"/>
        <item x="264"/>
        <item x="265"/>
        <item x="266"/>
        <item x="267"/>
        <item x="268"/>
        <item x="26"/>
        <item x="269"/>
        <item x="270"/>
        <item x="271"/>
        <item x="272"/>
        <item x="273"/>
        <item x="274"/>
        <item x="275"/>
        <item x="276"/>
        <item x="277"/>
        <item x="278"/>
        <item x="27"/>
        <item x="279"/>
        <item x="280"/>
        <item x="281"/>
        <item x="282"/>
        <item x="283"/>
        <item x="284"/>
        <item x="285"/>
        <item x="286"/>
        <item x="287"/>
        <item x="288"/>
        <item x="28"/>
        <item x="289"/>
        <item x="290"/>
        <item x="291"/>
        <item x="292"/>
        <item x="293"/>
        <item x="294"/>
        <item x="295"/>
        <item x="296"/>
        <item x="297"/>
        <item x="298"/>
        <item x="29"/>
        <item x="299"/>
        <item x="300"/>
        <item x="301"/>
        <item x="302"/>
        <item x="303"/>
        <item x="304"/>
        <item x="305"/>
        <item x="306"/>
        <item x="307"/>
        <item x="308"/>
        <item x="30"/>
        <item x="309"/>
        <item x="310"/>
        <item x="311"/>
        <item x="312"/>
        <item x="313"/>
        <item x="314"/>
        <item x="315"/>
        <item x="316"/>
        <item x="317"/>
        <item x="318"/>
        <item x="31"/>
        <item x="319"/>
        <item x="320"/>
        <item x="321"/>
        <item x="322"/>
        <item x="323"/>
        <item x="324"/>
        <item x="325"/>
        <item x="326"/>
        <item x="327"/>
        <item x="328"/>
        <item x="32"/>
        <item x="329"/>
        <item x="330"/>
        <item x="331"/>
        <item x="332"/>
        <item x="333"/>
        <item x="334"/>
        <item x="335"/>
        <item x="336"/>
        <item x="337"/>
        <item x="338"/>
        <item x="33"/>
        <item x="339"/>
        <item x="340"/>
        <item x="341"/>
        <item x="342"/>
        <item x="343"/>
        <item x="344"/>
        <item x="345"/>
        <item x="346"/>
        <item x="347"/>
        <item x="348"/>
        <item x="34"/>
        <item x="349"/>
        <item x="350"/>
        <item x="351"/>
        <item x="352"/>
        <item x="353"/>
        <item x="354"/>
        <item x="355"/>
        <item x="356"/>
        <item x="357"/>
        <item x="358"/>
        <item x="35"/>
        <item x="359"/>
        <item x="360"/>
        <item x="361"/>
        <item x="362"/>
        <item x="363"/>
        <item x="364"/>
        <item x="365"/>
        <item x="366"/>
        <item x="367"/>
        <item x="368"/>
        <item x="36"/>
        <item x="369"/>
        <item x="370"/>
        <item x="371"/>
        <item x="372"/>
        <item x="373"/>
        <item x="374"/>
        <item x="375"/>
        <item x="376"/>
        <item x="377"/>
        <item x="378"/>
        <item x="37"/>
        <item x="379"/>
        <item x="380"/>
        <item x="381"/>
        <item x="382"/>
        <item x="383"/>
        <item x="384"/>
        <item x="385"/>
        <item x="386"/>
        <item x="387"/>
        <item x="388"/>
        <item x="38"/>
        <item x="389"/>
        <item x="390"/>
        <item x="391"/>
        <item x="392"/>
        <item x="393"/>
        <item x="394"/>
        <item x="395"/>
        <item x="396"/>
        <item x="397"/>
        <item x="398"/>
        <item x="39"/>
        <item x="399"/>
        <item x="400"/>
        <item x="401"/>
        <item x="402"/>
        <item x="403"/>
        <item x="404"/>
        <item x="405"/>
        <item x="406"/>
        <item x="407"/>
        <item x="408"/>
        <item x="40"/>
        <item x="409"/>
        <item x="410"/>
        <item x="411"/>
        <item x="412"/>
        <item x="413"/>
        <item x="414"/>
        <item x="415"/>
        <item x="416"/>
        <item x="417"/>
        <item x="418"/>
        <item x="41"/>
        <item x="419"/>
        <item x="420"/>
        <item x="421"/>
        <item x="422"/>
        <item x="423"/>
        <item x="424"/>
        <item x="425"/>
        <item x="426"/>
        <item x="427"/>
        <item x="428"/>
        <item x="42"/>
        <item x="429"/>
        <item x="430"/>
        <item x="431"/>
        <item x="432"/>
        <item x="433"/>
        <item x="434"/>
        <item x="435"/>
        <item x="436"/>
        <item x="437"/>
        <item x="438"/>
        <item x="43"/>
        <item x="439"/>
        <item x="440"/>
        <item x="441"/>
        <item x="442"/>
        <item x="443"/>
        <item x="444"/>
        <item x="445"/>
        <item x="446"/>
        <item x="447"/>
        <item x="448"/>
        <item x="44"/>
        <item x="449"/>
        <item x="450"/>
        <item x="451"/>
        <item x="452"/>
        <item x="453"/>
        <item x="454"/>
        <item x="455"/>
        <item x="456"/>
        <item x="457"/>
        <item x="458"/>
        <item x="45"/>
        <item x="459"/>
        <item x="460"/>
        <item x="461"/>
        <item x="462"/>
        <item x="463"/>
        <item x="464"/>
        <item x="465"/>
        <item x="466"/>
        <item x="467"/>
        <item x="468"/>
        <item x="46"/>
        <item x="469"/>
        <item x="470"/>
        <item x="471"/>
        <item x="472"/>
        <item x="473"/>
        <item x="474"/>
        <item x="475"/>
        <item x="476"/>
        <item x="477"/>
        <item x="478"/>
        <item x="47"/>
        <item x="479"/>
        <item x="480"/>
        <item x="481"/>
        <item x="482"/>
        <item x="483"/>
        <item x="484"/>
        <item x="485"/>
        <item x="486"/>
        <item x="487"/>
        <item x="488"/>
        <item x="48"/>
        <item x="489"/>
        <item x="490"/>
        <item x="491"/>
        <item x="492"/>
        <item x="493"/>
        <item x="494"/>
        <item x="495"/>
        <item x="496"/>
        <item x="497"/>
        <item x="498"/>
        <item x="49"/>
        <item x="499"/>
        <item x="500"/>
        <item x="501"/>
        <item x="502"/>
        <item x="503"/>
        <item x="504"/>
        <item x="505"/>
        <item x="506"/>
        <item x="507"/>
        <item x="508"/>
        <item x="50"/>
        <item x="509"/>
        <item x="510"/>
        <item x="511"/>
        <item x="512"/>
        <item x="513"/>
        <item x="514"/>
        <item x="515"/>
        <item x="516"/>
        <item x="517"/>
        <item x="518"/>
        <item x="51"/>
        <item x="519"/>
        <item x="520"/>
        <item x="521"/>
        <item x="522"/>
        <item x="523"/>
        <item x="524"/>
        <item x="525"/>
        <item x="526"/>
        <item x="527"/>
        <item x="528"/>
        <item x="52"/>
        <item x="529"/>
        <item x="530"/>
        <item x="531"/>
        <item x="532"/>
        <item x="533"/>
        <item x="534"/>
        <item x="535"/>
        <item x="536"/>
        <item x="537"/>
        <item x="538"/>
        <item x="53"/>
        <item x="539"/>
        <item x="540"/>
        <item x="541"/>
        <item x="542"/>
        <item x="543"/>
        <item x="544"/>
        <item x="545"/>
        <item x="546"/>
        <item x="547"/>
        <item x="548"/>
        <item x="54"/>
        <item x="549"/>
        <item x="550"/>
        <item x="551"/>
        <item x="552"/>
        <item x="553"/>
        <item x="554"/>
        <item x="555"/>
        <item x="556"/>
        <item x="557"/>
        <item x="558"/>
        <item x="55"/>
        <item x="559"/>
        <item x="560"/>
        <item x="561"/>
        <item x="562"/>
        <item x="563"/>
        <item x="564"/>
        <item x="565"/>
        <item x="566"/>
        <item x="567"/>
        <item x="568"/>
        <item x="56"/>
        <item x="569"/>
        <item x="570"/>
        <item x="571"/>
        <item x="572"/>
        <item x="573"/>
        <item x="574"/>
        <item x="575"/>
        <item x="576"/>
        <item x="577"/>
        <item x="578"/>
        <item x="57"/>
        <item x="579"/>
        <item x="580"/>
        <item x="581"/>
        <item x="582"/>
        <item x="583"/>
        <item x="584"/>
        <item x="585"/>
        <item x="586"/>
        <item x="587"/>
        <item x="588"/>
        <item x="58"/>
        <item x="589"/>
        <item x="590"/>
        <item x="591"/>
        <item x="592"/>
        <item x="593"/>
        <item x="594"/>
        <item x="595"/>
        <item x="596"/>
        <item x="597"/>
        <item x="598"/>
        <item x="59"/>
        <item x="599"/>
        <item x="600"/>
        <item x="601"/>
        <item x="602"/>
        <item x="603"/>
        <item x="604"/>
        <item x="605"/>
        <item x="606"/>
        <item x="607"/>
        <item x="608"/>
        <item x="60"/>
        <item x="609"/>
        <item x="610"/>
        <item x="611"/>
        <item x="612"/>
        <item x="613"/>
        <item x="614"/>
        <item x="615"/>
        <item x="616"/>
        <item x="617"/>
        <item x="618"/>
        <item x="61"/>
        <item x="619"/>
        <item x="620"/>
        <item x="621"/>
        <item x="622"/>
        <item x="623"/>
        <item x="624"/>
        <item x="625"/>
        <item x="626"/>
        <item x="627"/>
        <item x="628"/>
        <item x="62"/>
        <item x="629"/>
        <item x="630"/>
        <item x="631"/>
        <item x="632"/>
        <item x="633"/>
        <item x="634"/>
        <item x="635"/>
        <item x="636"/>
        <item x="637"/>
        <item x="638"/>
        <item x="63"/>
        <item x="639"/>
        <item x="640"/>
        <item x="641"/>
        <item x="642"/>
        <item x="643"/>
        <item x="644"/>
        <item x="645"/>
        <item x="646"/>
        <item x="647"/>
        <item x="648"/>
        <item x="64"/>
        <item x="649"/>
        <item x="650"/>
        <item x="651"/>
        <item x="652"/>
        <item x="653"/>
        <item x="654"/>
        <item x="655"/>
        <item x="656"/>
        <item x="657"/>
        <item x="658"/>
        <item x="65"/>
        <item x="659"/>
        <item x="660"/>
        <item x="661"/>
        <item x="662"/>
        <item x="663"/>
        <item x="664"/>
        <item x="665"/>
        <item x="666"/>
        <item x="667"/>
        <item x="668"/>
        <item x="66"/>
        <item x="669"/>
        <item x="670"/>
        <item x="671"/>
        <item x="672"/>
        <item x="673"/>
        <item x="674"/>
        <item x="675"/>
        <item x="676"/>
        <item x="677"/>
        <item x="678"/>
        <item x="67"/>
        <item x="679"/>
        <item x="680"/>
        <item x="681"/>
        <item x="682"/>
        <item x="683"/>
        <item x="684"/>
        <item x="685"/>
        <item x="686"/>
        <item x="687"/>
        <item x="688"/>
        <item x="68"/>
        <item x="689"/>
        <item x="690"/>
        <item x="691"/>
        <item x="692"/>
        <item x="693"/>
        <item x="694"/>
        <item x="695"/>
        <item x="696"/>
        <item x="697"/>
        <item x="698"/>
        <item x="69"/>
        <item x="699"/>
        <item x="700"/>
        <item x="701"/>
        <item x="702"/>
        <item x="703"/>
        <item x="704"/>
        <item x="705"/>
        <item x="706"/>
        <item x="707"/>
        <item x="708"/>
        <item x="70"/>
        <item x="709"/>
        <item x="710"/>
        <item x="711"/>
        <item x="712"/>
        <item x="713"/>
        <item x="714"/>
        <item x="715"/>
        <item x="716"/>
        <item x="717"/>
        <item x="718"/>
        <item x="71"/>
        <item x="719"/>
        <item x="720"/>
        <item x="721"/>
        <item x="722"/>
        <item x="723"/>
        <item x="724"/>
        <item x="725"/>
        <item x="726"/>
        <item x="727"/>
        <item x="728"/>
        <item x="72"/>
        <item x="729"/>
        <item x="730"/>
        <item x="731"/>
        <item x="732"/>
        <item x="733"/>
        <item x="734"/>
        <item x="735"/>
        <item x="736"/>
        <item x="737"/>
        <item x="738"/>
        <item x="73"/>
        <item x="739"/>
        <item x="740"/>
        <item x="741"/>
        <item x="742"/>
        <item x="743"/>
        <item x="744"/>
        <item x="745"/>
        <item x="746"/>
        <item x="747"/>
        <item x="748"/>
        <item x="74"/>
        <item x="749"/>
        <item x="750"/>
        <item x="751"/>
        <item x="752"/>
        <item x="753"/>
        <item x="754"/>
        <item x="755"/>
        <item x="756"/>
        <item x="757"/>
        <item x="758"/>
        <item x="75"/>
        <item x="759"/>
        <item x="760"/>
        <item x="761"/>
        <item x="762"/>
        <item x="763"/>
        <item x="764"/>
        <item x="765"/>
        <item x="766"/>
        <item x="767"/>
        <item x="768"/>
        <item x="76"/>
        <item x="769"/>
        <item x="770"/>
        <item x="771"/>
        <item x="772"/>
        <item x="773"/>
        <item x="774"/>
        <item x="775"/>
        <item x="776"/>
        <item x="777"/>
        <item x="778"/>
        <item x="77"/>
        <item x="779"/>
        <item x="780"/>
        <item x="781"/>
        <item x="782"/>
        <item x="783"/>
        <item x="784"/>
        <item x="785"/>
        <item x="786"/>
        <item x="787"/>
        <item x="788"/>
        <item x="78"/>
        <item x="789"/>
        <item x="790"/>
        <item x="791"/>
        <item x="792"/>
        <item x="793"/>
        <item x="794"/>
        <item x="795"/>
        <item x="796"/>
        <item x="797"/>
        <item x="798"/>
        <item x="79"/>
        <item x="799"/>
        <item x="800"/>
        <item x="801"/>
        <item x="802"/>
        <item x="803"/>
        <item x="804"/>
        <item x="805"/>
        <item x="806"/>
        <item x="807"/>
        <item x="808"/>
        <item x="80"/>
        <item x="809"/>
        <item x="810"/>
        <item x="811"/>
        <item x="812"/>
        <item x="813"/>
        <item x="814"/>
        <item x="815"/>
        <item x="816"/>
        <item x="817"/>
        <item x="818"/>
        <item x="81"/>
        <item x="819"/>
        <item x="820"/>
        <item x="821"/>
        <item x="822"/>
        <item x="823"/>
        <item x="824"/>
        <item x="825"/>
        <item x="826"/>
        <item x="827"/>
        <item x="828"/>
        <item x="82"/>
        <item x="829"/>
        <item x="830"/>
        <item x="831"/>
        <item x="832"/>
        <item x="833"/>
        <item x="834"/>
        <item x="835"/>
        <item x="836"/>
        <item x="837"/>
        <item x="838"/>
        <item x="83"/>
        <item x="839"/>
        <item x="840"/>
        <item x="841"/>
        <item x="842"/>
        <item x="843"/>
        <item x="844"/>
        <item x="845"/>
        <item x="846"/>
        <item x="847"/>
        <item x="848"/>
        <item x="84"/>
        <item x="849"/>
        <item x="850"/>
        <item x="851"/>
        <item x="852"/>
        <item x="853"/>
        <item x="854"/>
        <item x="855"/>
        <item x="856"/>
        <item x="857"/>
        <item x="858"/>
        <item x="85"/>
        <item x="859"/>
        <item x="860"/>
        <item x="861"/>
        <item x="862"/>
        <item x="863"/>
        <item x="864"/>
        <item x="865"/>
        <item x="866"/>
        <item x="867"/>
        <item x="868"/>
        <item x="86"/>
        <item x="869"/>
        <item x="870"/>
        <item x="871"/>
        <item x="872"/>
        <item x="873"/>
        <item x="874"/>
        <item x="875"/>
        <item x="876"/>
        <item x="877"/>
        <item x="878"/>
        <item x="87"/>
        <item x="879"/>
        <item x="880"/>
        <item x="881"/>
        <item x="882"/>
        <item x="883"/>
        <item x="884"/>
        <item x="885"/>
        <item x="886"/>
        <item x="887"/>
        <item x="888"/>
        <item x="88"/>
        <item x="889"/>
        <item x="890"/>
        <item x="891"/>
        <item x="892"/>
        <item x="893"/>
        <item x="894"/>
        <item x="895"/>
        <item x="896"/>
        <item x="897"/>
        <item x="898"/>
        <item x="89"/>
        <item x="899"/>
        <item x="900"/>
        <item x="901"/>
        <item x="902"/>
        <item x="903"/>
        <item x="904"/>
        <item x="905"/>
        <item x="906"/>
        <item x="907"/>
        <item x="908"/>
        <item x="90"/>
        <item x="909"/>
        <item x="910"/>
        <item x="911"/>
        <item x="912"/>
        <item x="913"/>
        <item x="914"/>
        <item x="915"/>
        <item x="916"/>
        <item x="917"/>
        <item x="918"/>
        <item x="91"/>
        <item x="919"/>
        <item x="920"/>
        <item x="921"/>
        <item x="922"/>
        <item x="923"/>
        <item x="924"/>
        <item x="925"/>
        <item x="926"/>
        <item x="927"/>
        <item x="928"/>
        <item x="92"/>
        <item x="929"/>
        <item x="930"/>
        <item x="931"/>
        <item x="932"/>
        <item x="933"/>
        <item x="934"/>
        <item x="935"/>
        <item x="936"/>
        <item x="937"/>
        <item x="938"/>
        <item x="93"/>
        <item x="939"/>
        <item x="940"/>
        <item x="941"/>
        <item x="942"/>
        <item x="943"/>
        <item x="944"/>
        <item x="945"/>
        <item x="946"/>
        <item x="947"/>
        <item x="948"/>
        <item x="94"/>
        <item x="949"/>
        <item x="950"/>
        <item x="951"/>
        <item x="952"/>
        <item x="953"/>
        <item x="954"/>
        <item x="955"/>
        <item x="956"/>
        <item x="957"/>
        <item x="958"/>
        <item x="95"/>
        <item x="959"/>
        <item x="960"/>
        <item x="961"/>
        <item x="962"/>
        <item x="963"/>
        <item x="964"/>
        <item x="965"/>
        <item x="966"/>
        <item x="967"/>
        <item x="968"/>
        <item x="96"/>
        <item x="969"/>
        <item x="970"/>
        <item x="971"/>
        <item x="972"/>
        <item x="973"/>
        <item x="974"/>
        <item x="975"/>
        <item x="976"/>
        <item x="977"/>
        <item x="978"/>
        <item x="97"/>
        <item x="979"/>
        <item x="980"/>
        <item x="981"/>
        <item x="982"/>
        <item x="983"/>
        <item x="984"/>
        <item x="985"/>
        <item x="986"/>
        <item x="987"/>
        <item x="988"/>
        <item x="98"/>
        <item x="989"/>
        <item x="990"/>
        <item x="991"/>
        <item x="992"/>
        <item x="993"/>
        <item x="994"/>
        <item x="995"/>
        <item x="996"/>
        <item x="997"/>
        <item x="998"/>
        <item t="default"/>
      </items>
    </pivotField>
    <pivotField compact="0" showAll="0">
      <items count="2">
        <item x="0"/>
        <item t="default"/>
      </items>
    </pivotField>
    <pivotField axis="axisRow" compact="0" multipleItemSelectionAllowed="1" showAll="0">
      <items count="61">
        <item m="1" x="59"/>
        <item x="0"/>
        <item x="1"/>
        <item x="2"/>
        <item x="3"/>
        <item x="4"/>
        <item x="5"/>
        <item x="6"/>
        <item x="7"/>
        <item x="8"/>
        <item x="9"/>
        <item x="10"/>
        <item x="11"/>
        <item x="12"/>
        <item x="13"/>
        <item x="14"/>
        <item x="16"/>
        <item x="17"/>
        <item x="18"/>
        <item x="19"/>
        <item x="15"/>
        <item x="20"/>
        <item x="21"/>
        <item x="22"/>
        <item x="23"/>
        <item x="24"/>
        <item x="25"/>
        <item x="26"/>
        <item x="27"/>
        <item x="28"/>
        <item x="30"/>
        <item x="31"/>
        <item x="32"/>
        <item x="33"/>
        <item x="34"/>
        <item x="35"/>
        <item x="36"/>
        <item x="37"/>
        <item x="38"/>
        <item x="39"/>
        <item x="40"/>
        <item x="41"/>
        <item x="42"/>
        <item x="43"/>
        <item x="44"/>
        <item x="45"/>
        <item x="46"/>
        <item x="47"/>
        <item x="48"/>
        <item x="49"/>
        <item x="50"/>
        <item x="51"/>
        <item x="52"/>
        <item x="53"/>
        <item x="54"/>
        <item x="55"/>
        <item x="56"/>
        <item x="29"/>
        <item x="57"/>
        <item x="58"/>
        <item t="default"/>
      </items>
    </pivotField>
    <pivotField compact="0" showAll="0">
      <items count="2">
        <item x="0"/>
        <item t="default"/>
      </items>
    </pivotField>
    <pivotField compact="0" showAll="0">
      <items count="7">
        <item x="1"/>
        <item x="3"/>
        <item x="2"/>
        <item x="5"/>
        <item x="4"/>
        <item x="0"/>
        <item t="default"/>
      </items>
    </pivotField>
    <pivotField compact="0" showAll="0">
      <items count="5">
        <item x="0"/>
        <item x="3"/>
        <item x="1"/>
        <item x="2"/>
        <item t="default"/>
      </items>
    </pivotField>
    <pivotField compact="0" showAll="0">
      <items count="2">
        <item x="0"/>
        <item t="default"/>
      </items>
    </pivotField>
    <pivotField compact="0" showAll="0">
      <items count="151">
        <item x="118"/>
        <item x="23"/>
        <item x="126"/>
        <item x="94"/>
        <item x="122"/>
        <item x="123"/>
        <item x="25"/>
        <item x="121"/>
        <item x="148"/>
        <item x="147"/>
        <item x="120"/>
        <item x="125"/>
        <item x="47"/>
        <item x="24"/>
        <item x="5"/>
        <item x="10"/>
        <item x="11"/>
        <item x="133"/>
        <item x="95"/>
        <item x="128"/>
        <item x="82"/>
        <item x="134"/>
        <item x="135"/>
        <item x="115"/>
        <item x="113"/>
        <item x="37"/>
        <item x="112"/>
        <item x="35"/>
        <item x="76"/>
        <item x="22"/>
        <item x="21"/>
        <item x="27"/>
        <item x="26"/>
        <item x="98"/>
        <item x="114"/>
        <item x="96"/>
        <item x="74"/>
        <item x="18"/>
        <item x="64"/>
        <item x="80"/>
        <item x="81"/>
        <item x="62"/>
        <item x="52"/>
        <item x="56"/>
        <item x="54"/>
        <item x="55"/>
        <item x="53"/>
        <item x="145"/>
        <item x="138"/>
        <item x="30"/>
        <item x="28"/>
        <item x="8"/>
        <item x="41"/>
        <item x="20"/>
        <item x="6"/>
        <item x="67"/>
        <item x="68"/>
        <item x="100"/>
        <item x="131"/>
        <item x="45"/>
        <item x="4"/>
        <item x="19"/>
        <item x="38"/>
        <item x="117"/>
        <item x="89"/>
        <item x="83"/>
        <item x="91"/>
        <item x="87"/>
        <item x="85"/>
        <item x="1"/>
        <item x="77"/>
        <item x="17"/>
        <item x="16"/>
        <item x="50"/>
        <item x="102"/>
        <item x="116"/>
        <item x="93"/>
        <item x="140"/>
        <item x="119"/>
        <item x="63"/>
        <item x="3"/>
        <item x="14"/>
        <item x="15"/>
        <item x="49"/>
        <item x="32"/>
        <item x="109"/>
        <item x="106"/>
        <item x="12"/>
        <item x="48"/>
        <item x="13"/>
        <item x="79"/>
        <item x="29"/>
        <item x="61"/>
        <item x="72"/>
        <item x="73"/>
        <item x="65"/>
        <item x="46"/>
        <item x="9"/>
        <item x="97"/>
        <item x="31"/>
        <item x="66"/>
        <item x="136"/>
        <item x="111"/>
        <item x="57"/>
        <item x="142"/>
        <item x="143"/>
        <item x="130"/>
        <item x="144"/>
        <item x="129"/>
        <item x="44"/>
        <item x="103"/>
        <item x="149"/>
        <item x="34"/>
        <item x="75"/>
        <item x="146"/>
        <item x="71"/>
        <item x="43"/>
        <item x="42"/>
        <item x="127"/>
        <item x="132"/>
        <item x="59"/>
        <item x="7"/>
        <item x="33"/>
        <item x="137"/>
        <item x="101"/>
        <item x="104"/>
        <item x="105"/>
        <item x="110"/>
        <item x="107"/>
        <item x="108"/>
        <item x="51"/>
        <item x="60"/>
        <item x="90"/>
        <item x="84"/>
        <item x="92"/>
        <item x="88"/>
        <item x="86"/>
        <item x="40"/>
        <item x="78"/>
        <item x="69"/>
        <item x="124"/>
        <item x="70"/>
        <item x="141"/>
        <item x="99"/>
        <item x="36"/>
        <item x="2"/>
        <item x="139"/>
        <item x="58"/>
        <item x="39"/>
        <item x="0"/>
        <item t="default"/>
      </items>
    </pivotField>
    <pivotField compact="0" showAll="0">
      <items count="1069">
        <item x="110"/>
        <item x="958"/>
        <item x="924"/>
        <item x="88"/>
        <item x="202"/>
        <item x="203"/>
        <item x="97"/>
        <item x="68"/>
        <item x="100"/>
        <item x="421"/>
        <item x="1013"/>
        <item x="1012"/>
        <item x="420"/>
        <item x="776"/>
        <item x="770"/>
        <item x="464"/>
        <item x="475"/>
        <item x="404"/>
        <item x="406"/>
        <item x="431"/>
        <item x="368"/>
        <item x="359"/>
        <item x="389"/>
        <item x="466"/>
        <item x="390"/>
        <item x="387"/>
        <item x="388"/>
        <item x="236"/>
        <item x="433"/>
        <item x="373"/>
        <item x="1011"/>
        <item x="419"/>
        <item x="378"/>
        <item x="377"/>
        <item x="393"/>
        <item x="397"/>
        <item x="396"/>
        <item x="468"/>
        <item x="401"/>
        <item x="472"/>
        <item x="399"/>
        <item x="470"/>
        <item x="408"/>
        <item x="409"/>
        <item x="407"/>
        <item x="410"/>
        <item x="474"/>
        <item x="392"/>
        <item x="395"/>
        <item x="402"/>
        <item x="400"/>
        <item x="471"/>
        <item x="398"/>
        <item x="469"/>
        <item x="379"/>
        <item x="380"/>
        <item x="411"/>
        <item x="386"/>
        <item x="458"/>
        <item x="455"/>
        <item x="478"/>
        <item x="422"/>
        <item x="372"/>
        <item x="430"/>
        <item x="417"/>
        <item x="385"/>
        <item x="465"/>
        <item x="481"/>
        <item x="484"/>
        <item x="483"/>
        <item x="432"/>
        <item x="520"/>
        <item x="426"/>
        <item x="214"/>
        <item x="418"/>
        <item x="480"/>
        <item x="394"/>
        <item x="356"/>
        <item x="546"/>
        <item x="357"/>
        <item x="366"/>
        <item x="367"/>
        <item x="362"/>
        <item x="447"/>
        <item x="923"/>
        <item x="363"/>
        <item x="448"/>
        <item x="415"/>
        <item x="479"/>
        <item x="416"/>
        <item x="414"/>
        <item x="369"/>
        <item x="454"/>
        <item x="361"/>
        <item x="446"/>
        <item x="375"/>
        <item x="456"/>
        <item x="381"/>
        <item x="476"/>
        <item x="412"/>
        <item x="382"/>
        <item x="376"/>
        <item x="457"/>
        <item x="383"/>
        <item x="459"/>
        <item x="365"/>
        <item x="450"/>
        <item x="391"/>
        <item x="467"/>
        <item x="358"/>
        <item x="360"/>
        <item x="445"/>
        <item x="403"/>
        <item x="473"/>
        <item x="405"/>
        <item x="374"/>
        <item x="371"/>
        <item x="370"/>
        <item x="364"/>
        <item x="449"/>
        <item x="413"/>
        <item x="99"/>
        <item x="190"/>
        <item x="251"/>
        <item x="115"/>
        <item x="898"/>
        <item x="434"/>
        <item x="921"/>
        <item x="101"/>
        <item x="991"/>
        <item x="482"/>
        <item x="988"/>
        <item x="424"/>
        <item x="423"/>
        <item x="987"/>
        <item x="696"/>
        <item x="697"/>
        <item x="246"/>
        <item x="1054"/>
        <item x="531"/>
        <item x="1022"/>
        <item x="1020"/>
        <item x="1021"/>
        <item x="254"/>
        <item x="1019"/>
        <item x="247"/>
        <item x="579"/>
        <item x="307"/>
        <item x="298"/>
        <item x="310"/>
        <item x="304"/>
        <item x="301"/>
        <item x="314"/>
        <item x="315"/>
        <item x="316"/>
        <item x="534"/>
        <item x="533"/>
        <item x="1008"/>
        <item x="1007"/>
        <item x="997"/>
        <item x="996"/>
        <item x="1000"/>
        <item x="999"/>
        <item x="695"/>
        <item x="311"/>
        <item x="535"/>
        <item x="461"/>
        <item x="462"/>
        <item x="286"/>
        <item x="992"/>
        <item x="917"/>
        <item x="916"/>
        <item x="460"/>
        <item x="871"/>
        <item x="867"/>
        <item x="688"/>
        <item x="687"/>
        <item x="866"/>
        <item x="228"/>
        <item x="229"/>
        <item x="927"/>
        <item x="1057"/>
        <item x="875"/>
        <item x="876"/>
        <item x="523"/>
        <item x="525"/>
        <item x="524"/>
        <item x="1047"/>
        <item x="1046"/>
        <item x="1023"/>
        <item x="918"/>
        <item x="1003"/>
        <item x="920"/>
        <item x="1005"/>
        <item x="989"/>
        <item x="1016"/>
        <item x="1002"/>
        <item x="914"/>
        <item x="792"/>
        <item x="844"/>
        <item x="836"/>
        <item x="848"/>
        <item x="852"/>
        <item x="840"/>
        <item x="834"/>
        <item x="861"/>
        <item x="1051"/>
        <item x="536"/>
        <item x="596"/>
        <item x="599"/>
        <item x="1056"/>
        <item x="213"/>
        <item x="212"/>
        <item x="1045"/>
        <item x="1044"/>
        <item x="794"/>
        <item x="998"/>
        <item x="425"/>
        <item x="925"/>
        <item x="463"/>
        <item x="703"/>
        <item x="721"/>
        <item x="722"/>
        <item x="744"/>
        <item x="745"/>
        <item x="723"/>
        <item x="720"/>
        <item x="949"/>
        <item x="303"/>
        <item x="300"/>
        <item x="738"/>
        <item x="604"/>
        <item x="833"/>
        <item x="605"/>
        <item x="733"/>
        <item x="727"/>
        <item x="731"/>
        <item x="499"/>
        <item x="603"/>
        <item x="863"/>
        <item x="295"/>
        <item x="931"/>
        <item x="728"/>
        <item x="494"/>
        <item x="231"/>
        <item x="737"/>
        <item x="429"/>
        <item x="510"/>
        <item x="541"/>
        <item x="252"/>
        <item x="821"/>
        <item x="70"/>
        <item x="808"/>
        <item x="994"/>
        <item x="452"/>
        <item x="811"/>
        <item x="812"/>
        <item x="810"/>
        <item x="514"/>
        <item x="995"/>
        <item x="1001"/>
        <item x="453"/>
        <item x="72"/>
        <item x="104"/>
        <item x="103"/>
        <item x="71"/>
        <item x="490"/>
        <item x="489"/>
        <item x="491"/>
        <item x="515"/>
        <item x="1004"/>
        <item x="860"/>
        <item x="807"/>
        <item x="990"/>
        <item x="1017"/>
        <item x="864"/>
        <item x="1027"/>
        <item x="832"/>
        <item x="442"/>
        <item x="537"/>
        <item x="602"/>
        <item x="799"/>
        <item x="497"/>
        <item x="1066"/>
        <item x="1052"/>
        <item x="1053"/>
        <item x="443"/>
        <item x="538"/>
        <item x="1055"/>
        <item x="805"/>
        <item x="806"/>
        <item x="289"/>
        <item x="809"/>
        <item x="512"/>
        <item x="428"/>
        <item x="217"/>
        <item x="221"/>
        <item x="451"/>
        <item x="290"/>
        <item x="732"/>
        <item x="865"/>
        <item x="835"/>
        <item x="527"/>
        <item x="539"/>
        <item x="521"/>
        <item x="1040"/>
        <item x="526"/>
        <item x="294"/>
        <item x="292"/>
        <item x="725"/>
        <item x="897"/>
        <item x="819"/>
        <item x="816"/>
        <item x="822"/>
        <item x="253"/>
        <item x="762"/>
        <item x="477"/>
        <item x="498"/>
        <item x="444"/>
        <item x="1015"/>
        <item x="913"/>
        <item x="804"/>
        <item x="76"/>
        <item x="176"/>
        <item x="1018"/>
        <item x="1067"/>
        <item x="820"/>
        <item x="781"/>
        <item x="780"/>
        <item x="779"/>
        <item x="778"/>
        <item x="782"/>
        <item x="522"/>
        <item x="305"/>
        <item x="296"/>
        <item x="308"/>
        <item x="302"/>
        <item x="299"/>
        <item x="601"/>
        <item x="1050"/>
        <item x="765"/>
        <item x="718"/>
        <item x="767"/>
        <item x="717"/>
        <item x="894"/>
        <item x="112"/>
        <item x="182"/>
        <item x="83"/>
        <item x="113"/>
        <item x="111"/>
        <item x="932"/>
        <item x="511"/>
        <item x="928"/>
        <item x="785"/>
        <item x="705"/>
        <item x="764"/>
        <item x="121"/>
        <item x="763"/>
        <item x="706"/>
        <item x="81"/>
        <item x="758"/>
        <item x="947"/>
        <item x="893"/>
        <item x="952"/>
        <item x="743"/>
        <item x="919"/>
        <item x="899"/>
        <item x="1033"/>
        <item x="760"/>
        <item x="704"/>
        <item x="773"/>
        <item x="766"/>
        <item x="753"/>
        <item x="734"/>
        <item x="752"/>
        <item x="180"/>
        <item x="956"/>
        <item x="772"/>
        <item x="802"/>
        <item x="801"/>
        <item x="709"/>
        <item x="708"/>
        <item x="712"/>
        <item x="775"/>
        <item x="741"/>
        <item x="786"/>
        <item x="909"/>
        <item x="963"/>
        <item x="769"/>
        <item x="716"/>
        <item x="117"/>
        <item x="116"/>
        <item x="736"/>
        <item x="873"/>
        <item x="874"/>
        <item x="740"/>
        <item x="791"/>
        <item x="735"/>
        <item x="777"/>
        <item x="768"/>
        <item x="774"/>
        <item x="771"/>
        <item x="761"/>
        <item x="710"/>
        <item x="711"/>
        <item x="787"/>
        <item x="707"/>
        <item x="719"/>
        <item x="109"/>
        <item x="108"/>
        <item x="114"/>
        <item x="714"/>
        <item x="713"/>
        <item x="739"/>
        <item x="954"/>
        <item x="532"/>
        <item x="544"/>
        <item x="543"/>
        <item x="218"/>
        <item x="220"/>
        <item x="783"/>
        <item x="285"/>
        <item x="1010"/>
        <item x="1049"/>
        <item x="831"/>
        <item x="729"/>
        <item x="241"/>
        <item x="242"/>
        <item x="243"/>
        <item x="244"/>
        <item x="726"/>
        <item x="798"/>
        <item x="222"/>
        <item x="240"/>
        <item x="223"/>
        <item x="225"/>
        <item x="313"/>
        <item x="1026"/>
        <item x="986"/>
        <item x="230"/>
        <item x="312"/>
        <item x="784"/>
        <item x="993"/>
        <item x="226"/>
        <item x="227"/>
        <item x="814"/>
        <item x="1009"/>
        <item x="384"/>
        <item x="207"/>
        <item x="209"/>
        <item x="210"/>
        <item x="965"/>
        <item x="901"/>
        <item x="908"/>
        <item x="911"/>
        <item x="157"/>
        <item x="155"/>
        <item x="153"/>
        <item x="161"/>
        <item x="137"/>
        <item x="164"/>
        <item x="147"/>
        <item x="140"/>
        <item x="151"/>
        <item x="145"/>
        <item x="961"/>
        <item x="906"/>
        <item x="9"/>
        <item x="892"/>
        <item x="890"/>
        <item x="889"/>
        <item x="204"/>
        <item x="10"/>
        <item x="942"/>
        <item x="6"/>
        <item x="4"/>
        <item x="196"/>
        <item x="188"/>
        <item x="948"/>
        <item x="953"/>
        <item x="939"/>
        <item x="970"/>
        <item x="929"/>
        <item x="900"/>
        <item x="957"/>
        <item x="215"/>
        <item x="192"/>
        <item x="170"/>
        <item x="169"/>
        <item x="966"/>
        <item x="7"/>
        <item x="800"/>
        <item x="197"/>
        <item x="120"/>
        <item x="122"/>
        <item x="905"/>
        <item x="904"/>
        <item x="902"/>
        <item x="951"/>
        <item x="950"/>
        <item x="3"/>
        <item x="191"/>
        <item x="903"/>
        <item x="943"/>
        <item x="5"/>
        <item x="983"/>
        <item x="880"/>
        <item x="12"/>
        <item x="189"/>
        <item x="194"/>
        <item x="944"/>
        <item x="199"/>
        <item x="933"/>
        <item x="935"/>
        <item x="934"/>
        <item x="910"/>
        <item x="964"/>
        <item x="962"/>
        <item x="980"/>
        <item x="119"/>
        <item x="912"/>
        <item x="1037"/>
        <item x="1064"/>
        <item x="1038"/>
        <item x="1065"/>
        <item x="975"/>
        <item x="973"/>
        <item x="187"/>
        <item x="186"/>
        <item x="936"/>
        <item x="938"/>
        <item x="142"/>
        <item x="888"/>
        <item x="891"/>
        <item x="922"/>
        <item x="881"/>
        <item x="138"/>
        <item x="132"/>
        <item x="131"/>
        <item x="884"/>
        <item x="885"/>
        <item x="159"/>
        <item x="926"/>
        <item x="887"/>
        <item x="886"/>
        <item x="125"/>
        <item x="150"/>
        <item x="144"/>
        <item x="172"/>
        <item x="883"/>
        <item x="976"/>
        <item x="135"/>
        <item x="134"/>
        <item x="882"/>
        <item x="165"/>
        <item x="166"/>
        <item x="167"/>
        <item x="168"/>
        <item x="148"/>
        <item x="123"/>
        <item x="102"/>
        <item x="67"/>
        <item x="979"/>
        <item x="969"/>
        <item x="968"/>
        <item x="8"/>
        <item x="972"/>
        <item x="84"/>
        <item x="930"/>
        <item x="977"/>
        <item x="940"/>
        <item x="1032"/>
        <item x="895"/>
        <item x="955"/>
        <item x="959"/>
        <item x="960"/>
        <item x="974"/>
        <item x="937"/>
        <item x="907"/>
        <item x="87"/>
        <item x="978"/>
        <item x="1"/>
        <item x="945"/>
        <item x="173"/>
        <item x="205"/>
        <item x="11"/>
        <item x="175"/>
        <item x="234"/>
        <item x="981"/>
        <item x="174"/>
        <item x="2"/>
        <item x="118"/>
        <item x="69"/>
        <item x="1063"/>
        <item x="1062"/>
        <item x="178"/>
        <item x="163"/>
        <item x="198"/>
        <item x="200"/>
        <item x="129"/>
        <item x="127"/>
        <item x="16"/>
        <item x="27"/>
        <item x="41"/>
        <item x="43"/>
        <item x="22"/>
        <item x="86"/>
        <item x="96"/>
        <item x="61"/>
        <item x="31"/>
        <item x="85"/>
        <item x="15"/>
        <item x="51"/>
        <item x="91"/>
        <item x="90"/>
        <item x="47"/>
        <item x="55"/>
        <item x="92"/>
        <item x="53"/>
        <item x="93"/>
        <item x="66"/>
        <item x="74"/>
        <item x="80"/>
        <item x="77"/>
        <item x="106"/>
        <item x="89"/>
        <item x="35"/>
        <item x="63"/>
        <item x="20"/>
        <item x="18"/>
        <item x="33"/>
        <item x="29"/>
        <item x="24"/>
        <item x="26"/>
        <item x="94"/>
        <item x="57"/>
        <item x="59"/>
        <item x="45"/>
        <item x="95"/>
        <item x="37"/>
        <item x="40"/>
        <item x="49"/>
        <item x="438"/>
        <item x="440"/>
        <item x="306"/>
        <item x="297"/>
        <item x="309"/>
        <item x="796"/>
        <item x="755"/>
        <item x="486"/>
        <item x="485"/>
        <item x="487"/>
        <item x="693"/>
        <item x="1028"/>
        <item x="868"/>
        <item x="746"/>
        <item x="505"/>
        <item x="872"/>
        <item x="1029"/>
        <item x="751"/>
        <item x="750"/>
        <item x="689"/>
        <item x="501"/>
        <item x="500"/>
        <item x="690"/>
        <item x="435"/>
        <item x="756"/>
        <item x="757"/>
        <item x="436"/>
        <item x="502"/>
        <item x="692"/>
        <item x="694"/>
        <item x="488"/>
        <item x="869"/>
        <item x="870"/>
        <item x="749"/>
        <item x="748"/>
        <item x="754"/>
        <item x="747"/>
        <item x="815"/>
        <item x="495"/>
        <item x="353"/>
        <item x="351"/>
        <item x="352"/>
        <item x="341"/>
        <item x="320"/>
        <item x="332"/>
        <item x="337"/>
        <item x="349"/>
        <item x="343"/>
        <item x="347"/>
        <item x="345"/>
        <item x="324"/>
        <item x="328"/>
        <item x="338"/>
        <item x="340"/>
        <item x="319"/>
        <item x="317"/>
        <item x="329"/>
        <item x="331"/>
        <item x="333"/>
        <item x="335"/>
        <item x="348"/>
        <item x="342"/>
        <item x="346"/>
        <item x="344"/>
        <item x="339"/>
        <item x="318"/>
        <item x="330"/>
        <item x="334"/>
        <item x="336"/>
        <item x="322"/>
        <item x="326"/>
        <item x="321"/>
        <item x="323"/>
        <item x="325"/>
        <item x="327"/>
        <item x="350"/>
        <item x="1006"/>
        <item x="529"/>
        <item x="528"/>
        <item x="698"/>
        <item x="508"/>
        <item x="1039"/>
        <item x="509"/>
        <item x="700"/>
        <item x="699"/>
        <item x="542"/>
        <item x="530"/>
        <item x="1048"/>
        <item x="691"/>
        <item x="915"/>
        <item x="206"/>
        <item x="504"/>
        <item x="235"/>
        <item x="250"/>
        <item x="818"/>
        <item x="507"/>
        <item x="78"/>
        <item x="1031"/>
        <item x="239"/>
        <item x="107"/>
        <item x="742"/>
        <item x="506"/>
        <item x="248"/>
        <item x="441"/>
        <item x="288"/>
        <item x="492"/>
        <item x="496"/>
        <item x="493"/>
        <item x="793"/>
        <item x="847"/>
        <item x="845"/>
        <item x="846"/>
        <item x="613"/>
        <item x="614"/>
        <item x="615"/>
        <item x="610"/>
        <item x="611"/>
        <item x="612"/>
        <item x="676"/>
        <item x="677"/>
        <item x="681"/>
        <item x="682"/>
        <item x="683"/>
        <item x="684"/>
        <item x="685"/>
        <item x="686"/>
        <item x="643"/>
        <item x="644"/>
        <item x="645"/>
        <item x="622"/>
        <item x="623"/>
        <item x="624"/>
        <item x="666"/>
        <item x="669"/>
        <item x="667"/>
        <item x="668"/>
        <item x="607"/>
        <item x="839"/>
        <item x="837"/>
        <item x="608"/>
        <item x="838"/>
        <item x="609"/>
        <item x="628"/>
        <item x="629"/>
        <item x="630"/>
        <item x="678"/>
        <item x="679"/>
        <item x="680"/>
        <item x="634"/>
        <item x="635"/>
        <item x="636"/>
        <item x="674"/>
        <item x="673"/>
        <item x="675"/>
        <item x="663"/>
        <item x="664"/>
        <item x="665"/>
        <item x="660"/>
        <item x="661"/>
        <item x="662"/>
        <item x="851"/>
        <item x="849"/>
        <item x="850"/>
        <item x="856"/>
        <item x="859"/>
        <item x="857"/>
        <item x="858"/>
        <item x="855"/>
        <item x="853"/>
        <item x="854"/>
        <item x="625"/>
        <item x="626"/>
        <item x="627"/>
        <item x="670"/>
        <item x="671"/>
        <item x="672"/>
        <item x="637"/>
        <item x="638"/>
        <item x="639"/>
        <item x="631"/>
        <item x="632"/>
        <item x="633"/>
        <item x="640"/>
        <item x="641"/>
        <item x="642"/>
        <item x="657"/>
        <item x="658"/>
        <item x="659"/>
        <item x="646"/>
        <item x="647"/>
        <item x="648"/>
        <item x="654"/>
        <item x="655"/>
        <item x="656"/>
        <item x="649"/>
        <item x="650"/>
        <item x="651"/>
        <item x="652"/>
        <item x="653"/>
        <item x="619"/>
        <item x="620"/>
        <item x="621"/>
        <item x="616"/>
        <item x="843"/>
        <item x="841"/>
        <item x="617"/>
        <item x="618"/>
        <item x="842"/>
        <item x="606"/>
        <item x="817"/>
        <item x="238"/>
        <item x="503"/>
        <item x="813"/>
        <item x="143"/>
        <item x="158"/>
        <item x="130"/>
        <item x="156"/>
        <item x="154"/>
        <item x="162"/>
        <item x="139"/>
        <item x="133"/>
        <item x="128"/>
        <item x="149"/>
        <item x="160"/>
        <item x="126"/>
        <item x="152"/>
        <item x="146"/>
        <item x="141"/>
        <item x="136"/>
        <item x="124"/>
        <item x="193"/>
        <item x="195"/>
        <item x="1061"/>
        <item x="1060"/>
        <item x="593"/>
        <item x="594"/>
        <item x="547"/>
        <item x="549"/>
        <item x="551"/>
        <item x="553"/>
        <item x="560"/>
        <item x="559"/>
        <item x="555"/>
        <item x="557"/>
        <item x="563"/>
        <item x="562"/>
        <item x="565"/>
        <item x="571"/>
        <item x="570"/>
        <item x="568"/>
        <item x="1042"/>
        <item x="587"/>
        <item x="574"/>
        <item x="1035"/>
        <item x="1034"/>
        <item x="598"/>
        <item x="597"/>
        <item x="576"/>
        <item x="581"/>
        <item x="578"/>
        <item x="583"/>
        <item x="1058"/>
        <item x="585"/>
        <item x="591"/>
        <item x="592"/>
        <item x="589"/>
        <item x="590"/>
        <item x="575"/>
        <item x="595"/>
        <item x="548"/>
        <item x="550"/>
        <item x="552"/>
        <item x="554"/>
        <item x="561"/>
        <item x="558"/>
        <item x="556"/>
        <item x="564"/>
        <item x="566"/>
        <item x="567"/>
        <item x="572"/>
        <item x="573"/>
        <item x="569"/>
        <item x="588"/>
        <item x="577"/>
        <item x="582"/>
        <item x="580"/>
        <item x="584"/>
        <item x="1059"/>
        <item x="586"/>
        <item x="1043"/>
        <item x="1036"/>
        <item x="260"/>
        <item x="267"/>
        <item x="265"/>
        <item x="984"/>
        <item x="261"/>
        <item x="275"/>
        <item x="256"/>
        <item x="259"/>
        <item x="263"/>
        <item x="264"/>
        <item x="281"/>
        <item x="282"/>
        <item x="271"/>
        <item x="274"/>
        <item x="277"/>
        <item x="273"/>
        <item x="279"/>
        <item x="272"/>
        <item x="280"/>
        <item x="266"/>
        <item x="262"/>
        <item x="278"/>
        <item x="258"/>
        <item x="269"/>
        <item x="276"/>
        <item x="268"/>
        <item x="270"/>
        <item x="878"/>
        <item x="283"/>
        <item x="284"/>
        <item x="257"/>
        <item x="828"/>
        <item x="824"/>
        <item x="1030"/>
        <item x="877"/>
        <item x="823"/>
        <item x="826"/>
        <item x="829"/>
        <item x="827"/>
        <item x="825"/>
        <item x="985"/>
        <item x="1025"/>
        <item x="1024"/>
        <item x="517"/>
        <item x="516"/>
        <item x="518"/>
        <item x="519"/>
        <item x="427"/>
        <item x="862"/>
        <item x="249"/>
        <item x="287"/>
        <item x="255"/>
        <item x="982"/>
        <item x="879"/>
        <item x="600"/>
        <item x="830"/>
        <item x="795"/>
        <item x="184"/>
        <item x="219"/>
        <item x="224"/>
        <item x="208"/>
        <item x="0"/>
        <item x="216"/>
        <item x="211"/>
        <item x="185"/>
        <item x="34"/>
        <item x="62"/>
        <item x="64"/>
        <item x="46"/>
        <item x="42"/>
        <item x="38"/>
        <item x="79"/>
        <item x="75"/>
        <item x="73"/>
        <item x="105"/>
        <item x="237"/>
        <item x="56"/>
        <item x="21"/>
        <item x="32"/>
        <item x="54"/>
        <item x="52"/>
        <item x="60"/>
        <item x="19"/>
        <item x="48"/>
        <item x="44"/>
        <item x="58"/>
        <item x="17"/>
        <item x="39"/>
        <item x="36"/>
        <item x="30"/>
        <item x="14"/>
        <item x="201"/>
        <item x="28"/>
        <item x="50"/>
        <item x="23"/>
        <item x="65"/>
        <item x="25"/>
        <item x="355"/>
        <item x="1041"/>
        <item x="437"/>
        <item x="1014"/>
        <item x="439"/>
        <item x="291"/>
        <item x="730"/>
        <item x="13"/>
        <item x="293"/>
        <item x="724"/>
        <item x="803"/>
        <item x="540"/>
        <item x="232"/>
        <item x="545"/>
        <item x="245"/>
        <item x="513"/>
        <item x="715"/>
        <item x="171"/>
        <item x="967"/>
        <item x="82"/>
        <item x="701"/>
        <item x="702"/>
        <item x="183"/>
        <item x="946"/>
        <item x="896"/>
        <item x="177"/>
        <item x="181"/>
        <item x="797"/>
        <item x="788"/>
        <item x="759"/>
        <item x="789"/>
        <item x="971"/>
        <item x="941"/>
        <item x="179"/>
        <item x="790"/>
        <item x="354"/>
        <item x="233"/>
        <item x="98"/>
        <item t="default"/>
      </items>
    </pivotField>
    <pivotField compact="0" showAll="0">
      <items count="2">
        <item x="0"/>
        <item t="default"/>
      </items>
    </pivotField>
    <pivotField compact="0" showAll="0">
      <items count="1032">
        <item x="19"/>
        <item x="863"/>
        <item x="10"/>
        <item x="6"/>
        <item x="4"/>
        <item x="196"/>
        <item x="188"/>
        <item x="873"/>
        <item x="192"/>
        <item x="190"/>
        <item x="169"/>
        <item x="197"/>
        <item x="121"/>
        <item x="82"/>
        <item x="3"/>
        <item x="684"/>
        <item x="752"/>
        <item x="743"/>
        <item x="749"/>
        <item x="746"/>
        <item x="143"/>
        <item x="156"/>
        <item x="154"/>
        <item x="162"/>
        <item x="133"/>
        <item x="160"/>
        <item x="146"/>
        <item x="191"/>
        <item x="189"/>
        <item x="194"/>
        <item x="199"/>
        <item x="740"/>
        <item x="186"/>
        <item x="137"/>
        <item x="147"/>
        <item x="150"/>
        <item x="144"/>
        <item x="165"/>
        <item x="148"/>
        <item x="145"/>
        <item x="42"/>
        <item x="62"/>
        <item x="95"/>
        <item x="67"/>
        <item x="75"/>
        <item x="78"/>
        <item x="106"/>
        <item x="64"/>
        <item x="185"/>
        <item x="65"/>
        <item x="51"/>
        <item x="114"/>
        <item x="179"/>
        <item x="198"/>
        <item x="200"/>
        <item x="930"/>
        <item x="897"/>
        <item x="866"/>
        <item x="97"/>
        <item x="9"/>
        <item x="775"/>
        <item x="871"/>
        <item x="742"/>
        <item x="713"/>
        <item x="692"/>
        <item x="579"/>
        <item x="807"/>
        <item x="580"/>
        <item x="409"/>
        <item x="862"/>
        <item x="865"/>
        <item x="331"/>
        <item x="915"/>
        <item x="386"/>
        <item x="894"/>
        <item x="708"/>
        <item x="702"/>
        <item x="706"/>
        <item x="867"/>
        <item x="921"/>
        <item x="101"/>
        <item x="112"/>
        <item x="474"/>
        <item x="926"/>
        <item x="927"/>
        <item x="84"/>
        <item x="113"/>
        <item x="905"/>
        <item x="182"/>
        <item x="449"/>
        <item x="379"/>
        <item x="381"/>
        <item x="898"/>
        <item x="369"/>
        <item x="578"/>
        <item x="836"/>
        <item x="271"/>
        <item x="902"/>
        <item x="901"/>
        <item x="904"/>
        <item x="337"/>
        <item x="422"/>
        <item x="507"/>
        <item x="496"/>
        <item x="502"/>
        <item x="1005"/>
        <item x="962"/>
        <item x="469"/>
        <item x="235"/>
        <item x="712"/>
        <item x="457"/>
        <item x="348"/>
        <item x="959"/>
        <item x="404"/>
        <item x="485"/>
        <item x="399"/>
        <item x="398"/>
        <item x="516"/>
        <item x="236"/>
        <item x="958"/>
        <item x="406"/>
        <item x="256"/>
        <item x="796"/>
        <item x="71"/>
        <item x="965"/>
        <item x="426"/>
        <item x="786"/>
        <item x="785"/>
        <item x="966"/>
        <item x="972"/>
        <item x="427"/>
        <item x="343"/>
        <item x="497"/>
        <item x="73"/>
        <item x="104"/>
        <item x="103"/>
        <item x="72"/>
        <item x="573"/>
        <item x="783"/>
        <item x="423"/>
        <item x="338"/>
        <item x="390"/>
        <item x="453"/>
        <item x="391"/>
        <item x="389"/>
        <item x="344"/>
        <item x="428"/>
        <item x="336"/>
        <item x="421"/>
        <item x="350"/>
        <item x="430"/>
        <item x="356"/>
        <item x="787"/>
        <item x="450"/>
        <item x="387"/>
        <item x="357"/>
        <item x="489"/>
        <item x="351"/>
        <item x="431"/>
        <item x="896"/>
        <item x="358"/>
        <item x="433"/>
        <item x="340"/>
        <item x="424"/>
        <item x="366"/>
        <item x="442"/>
        <item x="464"/>
        <item x="466"/>
        <item x="465"/>
        <item x="670"/>
        <item x="671"/>
        <item x="672"/>
        <item x="490"/>
        <item x="975"/>
        <item x="782"/>
        <item x="833"/>
        <item x="333"/>
        <item x="837"/>
        <item x="806"/>
        <item x="961"/>
        <item x="986"/>
        <item x="250"/>
        <item x="334"/>
        <item x="364"/>
        <item x="417"/>
        <item x="512"/>
        <item x="577"/>
        <item x="774"/>
        <item x="472"/>
        <item x="441"/>
        <item x="418"/>
        <item x="1029"/>
        <item x="1017"/>
        <item x="1018"/>
        <item x="513"/>
        <item x="1020"/>
        <item x="780"/>
        <item x="781"/>
        <item x="265"/>
        <item x="784"/>
        <item x="365"/>
        <item x="487"/>
        <item x="979"/>
        <item x="978"/>
        <item x="488"/>
        <item x="403"/>
        <item x="362"/>
        <item x="363"/>
        <item x="1019"/>
        <item x="329"/>
        <item x="217"/>
        <item x="215"/>
        <item x="221"/>
        <item x="425"/>
        <item x="266"/>
        <item x="707"/>
        <item x="808"/>
        <item x="838"/>
        <item x="514"/>
        <item x="517"/>
        <item x="270"/>
        <item x="268"/>
        <item x="335"/>
        <item x="420"/>
        <item x="680"/>
        <item x="700"/>
        <item x="170"/>
        <item x="739"/>
        <item x="870"/>
        <item x="939"/>
        <item x="791"/>
        <item x="7"/>
        <item x="794"/>
        <item x="795"/>
        <item x="258"/>
        <item x="988"/>
        <item x="257"/>
        <item x="737"/>
        <item x="451"/>
        <item x="419"/>
        <item x="240"/>
        <item x="283"/>
        <item x="274"/>
        <item x="286"/>
        <item x="280"/>
        <item x="277"/>
        <item x="473"/>
        <item x="251"/>
        <item x="408"/>
        <item x="396"/>
        <item x="242"/>
        <item x="984"/>
        <item x="886"/>
        <item x="122"/>
        <item x="120"/>
        <item x="738"/>
        <item x="255"/>
        <item x="877"/>
        <item x="938"/>
        <item x="237"/>
        <item x="778"/>
        <item x="923"/>
        <item x="779"/>
        <item x="69"/>
        <item x="49"/>
        <item x="100"/>
        <item x="77"/>
        <item x="176"/>
        <item x="394"/>
        <item x="733"/>
        <item x="987"/>
        <item x="1030"/>
        <item x="678"/>
        <item x="554"/>
        <item x="920"/>
        <item x="925"/>
        <item x="892"/>
        <item x="872"/>
        <item x="998"/>
        <item x="735"/>
        <item x="718"/>
        <item x="679"/>
        <item x="756"/>
        <item x="757"/>
        <item x="755"/>
        <item x="754"/>
        <item x="753"/>
        <item x="703"/>
        <item x="281"/>
        <item x="272"/>
        <item x="284"/>
        <item x="275"/>
        <item x="698"/>
        <item x="695"/>
        <item x="696"/>
        <item x="719"/>
        <item x="720"/>
        <item x="697"/>
        <item x="352"/>
        <item x="576"/>
        <item x="1015"/>
        <item x="368"/>
        <item x="371"/>
        <item x="443"/>
        <item x="372"/>
        <item x="376"/>
        <item x="447"/>
        <item x="374"/>
        <item x="445"/>
        <item x="912"/>
        <item x="943"/>
        <item x="486"/>
        <item x="506"/>
        <item x="290"/>
        <item x="291"/>
        <item x="292"/>
        <item x="728"/>
        <item x="727"/>
        <item x="777"/>
        <item x="776"/>
        <item x="989"/>
        <item x="990"/>
        <item x="384"/>
        <item x="383"/>
        <item x="382"/>
        <item x="448"/>
        <item x="385"/>
        <item x="439"/>
        <item x="509"/>
        <item x="508"/>
        <item x="501"/>
        <item x="991"/>
        <item x="846"/>
        <item x="847"/>
        <item x="710"/>
        <item x="913"/>
        <item x="367"/>
        <item x="370"/>
        <item x="377"/>
        <item x="375"/>
        <item x="446"/>
        <item x="373"/>
        <item x="444"/>
        <item x="714"/>
        <item x="355"/>
        <item x="968"/>
        <item x="967"/>
        <item x="971"/>
        <item x="970"/>
        <item x="520"/>
        <item x="519"/>
        <item x="518"/>
        <item x="158"/>
        <item x="130"/>
        <item x="139"/>
        <item x="128"/>
        <item x="126"/>
        <item x="152"/>
        <item x="141"/>
        <item x="136"/>
        <item x="124"/>
        <item x="287"/>
        <item x="929"/>
        <item x="218"/>
        <item x="220"/>
        <item x="758"/>
        <item x="747"/>
        <item x="378"/>
        <item x="5"/>
        <item x="916"/>
        <item x="981"/>
        <item x="956"/>
        <item x="853"/>
        <item x="12"/>
        <item x="683"/>
        <item x="771"/>
        <item x="687"/>
        <item x="950"/>
        <item x="878"/>
        <item x="932"/>
        <item x="874"/>
        <item x="435"/>
        <item x="361"/>
        <item x="436"/>
        <item x="437"/>
        <item x="1014"/>
        <item x="99"/>
        <item x="96"/>
        <item x="716"/>
        <item x="805"/>
        <item x="704"/>
        <item x="245"/>
        <item x="247"/>
        <item x="246"/>
        <item x="248"/>
        <item x="701"/>
        <item x="278"/>
        <item x="773"/>
        <item x="222"/>
        <item x="761"/>
        <item x="432"/>
        <item x="429"/>
        <item x="452"/>
        <item x="405"/>
        <item x="397"/>
        <item x="244"/>
        <item x="917"/>
        <item x="223"/>
        <item x="906"/>
        <item x="908"/>
        <item x="907"/>
        <item x="388"/>
        <item x="225"/>
        <item x="885"/>
        <item x="882"/>
        <item x="883"/>
        <item x="881"/>
        <item x="936"/>
        <item x="937"/>
        <item x="935"/>
        <item x="953"/>
        <item x="289"/>
        <item x="119"/>
        <item x="957"/>
        <item x="262"/>
        <item x="744"/>
        <item x="232"/>
        <item x="1003"/>
        <item x="1028"/>
        <item x="288"/>
        <item x="948"/>
        <item x="946"/>
        <item x="115"/>
        <item x="691"/>
        <item x="203"/>
        <item x="202"/>
        <item x="117"/>
        <item x="187"/>
        <item x="346"/>
        <item x="392"/>
        <item x="693"/>
        <item x="759"/>
        <item x="876"/>
        <item x="964"/>
        <item x="909"/>
        <item x="226"/>
        <item x="228"/>
        <item x="963"/>
        <item x="911"/>
        <item x="789"/>
        <item x="890"/>
        <item x="980"/>
        <item x="889"/>
        <item x="359"/>
        <item x="360"/>
        <item x="434"/>
        <item x="380"/>
        <item x="438"/>
        <item x="440"/>
        <item x="207"/>
        <item x="209"/>
        <item x="210"/>
        <item x="884"/>
        <item x="505"/>
        <item x="142"/>
        <item x="157"/>
        <item x="861"/>
        <item x="864"/>
        <item x="129"/>
        <item x="895"/>
        <item x="155"/>
        <item x="153"/>
        <item x="711"/>
        <item x="161"/>
        <item x="721"/>
        <item x="854"/>
        <item x="715"/>
        <item x="138"/>
        <item x="132"/>
        <item x="131"/>
        <item x="857"/>
        <item x="858"/>
        <item x="127"/>
        <item x="164"/>
        <item x="748"/>
        <item x="751"/>
        <item x="745"/>
        <item x="741"/>
        <item x="159"/>
        <item x="999"/>
        <item x="899"/>
        <item x="860"/>
        <item x="859"/>
        <item x="125"/>
        <item x="750"/>
        <item x="140"/>
        <item x="172"/>
        <item x="347"/>
        <item x="709"/>
        <item x="856"/>
        <item x="949"/>
        <item x="135"/>
        <item x="134"/>
        <item x="855"/>
        <item x="166"/>
        <item x="167"/>
        <item x="1006"/>
        <item x="168"/>
        <item x="151"/>
        <item x="722"/>
        <item x="694"/>
        <item x="123"/>
        <item x="736"/>
        <item x="30"/>
        <item x="16"/>
        <item x="27"/>
        <item x="44"/>
        <item x="22"/>
        <item x="32"/>
        <item x="86"/>
        <item x="15"/>
        <item x="88"/>
        <item x="48"/>
        <item x="56"/>
        <item x="91"/>
        <item x="54"/>
        <item x="92"/>
        <item x="81"/>
        <item x="87"/>
        <item x="36"/>
        <item x="20"/>
        <item x="18"/>
        <item x="34"/>
        <item x="29"/>
        <item x="24"/>
        <item x="26"/>
        <item x="93"/>
        <item x="58"/>
        <item x="60"/>
        <item x="46"/>
        <item x="94"/>
        <item x="38"/>
        <item x="41"/>
        <item x="50"/>
        <item x="685"/>
        <item x="686"/>
        <item x="413"/>
        <item x="415"/>
        <item x="282"/>
        <item x="273"/>
        <item x="285"/>
        <item x="279"/>
        <item x="276"/>
        <item x="844"/>
        <item x="730"/>
        <item x="840"/>
        <item x="461"/>
        <item x="462"/>
        <item x="668"/>
        <item x="460"/>
        <item x="841"/>
        <item x="995"/>
        <item x="480"/>
        <item x="663"/>
        <item x="845"/>
        <item x="996"/>
        <item x="662"/>
        <item x="456"/>
        <item x="459"/>
        <item x="458"/>
        <item x="726"/>
        <item x="725"/>
        <item x="664"/>
        <item x="476"/>
        <item x="475"/>
        <item x="463"/>
        <item x="665"/>
        <item x="666"/>
        <item x="410"/>
        <item x="731"/>
        <item x="732"/>
        <item x="411"/>
        <item x="477"/>
        <item x="667"/>
        <item x="669"/>
        <item x="839"/>
        <item x="842"/>
        <item x="843"/>
        <item x="724"/>
        <item x="723"/>
        <item x="729"/>
        <item x="407"/>
        <item x="942"/>
        <item x="941"/>
        <item x="8"/>
        <item x="945"/>
        <item x="790"/>
        <item x="470"/>
        <item x="85"/>
        <item x="328"/>
        <item x="229"/>
        <item x="230"/>
        <item x="326"/>
        <item x="317"/>
        <item x="296"/>
        <item x="308"/>
        <item x="313"/>
        <item x="325"/>
        <item x="319"/>
        <item x="323"/>
        <item x="321"/>
        <item x="300"/>
        <item x="304"/>
        <item x="314"/>
        <item x="316"/>
        <item x="295"/>
        <item x="293"/>
        <item x="307"/>
        <item x="309"/>
        <item x="311"/>
        <item x="324"/>
        <item x="318"/>
        <item x="322"/>
        <item x="320"/>
        <item x="315"/>
        <item x="294"/>
        <item x="306"/>
        <item x="312"/>
        <item x="310"/>
        <item x="298"/>
        <item x="302"/>
        <item x="297"/>
        <item x="299"/>
        <item x="301"/>
        <item x="303"/>
        <item x="327"/>
        <item x="900"/>
        <item x="495"/>
        <item x="401"/>
        <item x="772"/>
        <item x="1022"/>
        <item x="848"/>
        <item x="849"/>
        <item x="977"/>
        <item x="510"/>
        <item x="498"/>
        <item x="500"/>
        <item x="499"/>
        <item x="504"/>
        <item x="503"/>
        <item x="673"/>
        <item x="1004"/>
        <item x="484"/>
        <item x="674"/>
        <item x="483"/>
        <item x="675"/>
        <item x="1013"/>
        <item x="1012"/>
        <item x="1011"/>
        <item x="992"/>
        <item x="214"/>
        <item x="891"/>
        <item x="974"/>
        <item x="888"/>
        <item x="893"/>
        <item x="206"/>
        <item x="479"/>
        <item x="976"/>
        <item x="239"/>
        <item x="960"/>
        <item x="254"/>
        <item x="793"/>
        <item x="482"/>
        <item x="233"/>
        <item x="79"/>
        <item x="997"/>
        <item x="243"/>
        <item x="107"/>
        <item x="985"/>
        <item x="717"/>
        <item x="481"/>
        <item x="973"/>
        <item x="330"/>
        <item x="416"/>
        <item x="264"/>
        <item x="467"/>
        <item x="249"/>
        <item x="471"/>
        <item x="252"/>
        <item x="468"/>
        <item x="887"/>
        <item x="768"/>
        <item x="767"/>
        <item x="817"/>
        <item x="820"/>
        <item x="818"/>
        <item x="819"/>
        <item x="588"/>
        <item x="589"/>
        <item x="590"/>
        <item x="585"/>
        <item x="586"/>
        <item x="587"/>
        <item x="651"/>
        <item x="652"/>
        <item x="656"/>
        <item x="657"/>
        <item x="658"/>
        <item x="659"/>
        <item x="660"/>
        <item x="661"/>
        <item x="618"/>
        <item x="619"/>
        <item x="620"/>
        <item x="597"/>
        <item x="598"/>
        <item x="599"/>
        <item x="641"/>
        <item x="644"/>
        <item x="642"/>
        <item x="643"/>
        <item x="582"/>
        <item x="809"/>
        <item x="812"/>
        <item x="810"/>
        <item x="583"/>
        <item x="811"/>
        <item x="584"/>
        <item x="603"/>
        <item x="604"/>
        <item x="605"/>
        <item x="653"/>
        <item x="654"/>
        <item x="655"/>
        <item x="609"/>
        <item x="610"/>
        <item x="611"/>
        <item x="648"/>
        <item x="649"/>
        <item x="650"/>
        <item x="638"/>
        <item x="639"/>
        <item x="640"/>
        <item x="635"/>
        <item x="636"/>
        <item x="637"/>
        <item x="821"/>
        <item x="824"/>
        <item x="822"/>
        <item x="823"/>
        <item x="829"/>
        <item x="832"/>
        <item x="830"/>
        <item x="831"/>
        <item x="825"/>
        <item x="828"/>
        <item x="826"/>
        <item x="827"/>
        <item x="600"/>
        <item x="601"/>
        <item x="602"/>
        <item x="645"/>
        <item x="646"/>
        <item x="647"/>
        <item x="612"/>
        <item x="613"/>
        <item x="614"/>
        <item x="606"/>
        <item x="607"/>
        <item x="608"/>
        <item x="615"/>
        <item x="616"/>
        <item x="617"/>
        <item x="632"/>
        <item x="633"/>
        <item x="634"/>
        <item x="621"/>
        <item x="622"/>
        <item x="623"/>
        <item x="629"/>
        <item x="630"/>
        <item x="631"/>
        <item x="624"/>
        <item x="625"/>
        <item x="626"/>
        <item x="627"/>
        <item x="628"/>
        <item x="594"/>
        <item x="595"/>
        <item x="596"/>
        <item x="591"/>
        <item x="813"/>
        <item x="816"/>
        <item x="814"/>
        <item x="592"/>
        <item x="593"/>
        <item x="815"/>
        <item x="581"/>
        <item x="834"/>
        <item x="792"/>
        <item x="478"/>
        <item x="788"/>
        <item x="1016"/>
        <item x="511"/>
        <item x="193"/>
        <item x="195"/>
        <item x="261"/>
        <item x="571"/>
        <item x="574"/>
        <item x="1026"/>
        <item x="1025"/>
        <item x="569"/>
        <item x="522"/>
        <item x="524"/>
        <item x="526"/>
        <item x="528"/>
        <item x="535"/>
        <item x="534"/>
        <item x="530"/>
        <item x="532"/>
        <item x="537"/>
        <item x="538"/>
        <item x="540"/>
        <item x="546"/>
        <item x="543"/>
        <item x="1007"/>
        <item x="563"/>
        <item x="549"/>
        <item x="1000"/>
        <item x="1001"/>
        <item x="551"/>
        <item x="556"/>
        <item x="553"/>
        <item x="558"/>
        <item x="559"/>
        <item x="1023"/>
        <item x="561"/>
        <item x="562"/>
        <item x="565"/>
        <item x="567"/>
        <item x="568"/>
        <item x="566"/>
        <item x="572"/>
        <item x="523"/>
        <item x="525"/>
        <item x="527"/>
        <item x="529"/>
        <item x="536"/>
        <item x="531"/>
        <item x="539"/>
        <item x="541"/>
        <item x="542"/>
        <item x="547"/>
        <item x="548"/>
        <item x="545"/>
        <item x="544"/>
        <item x="564"/>
        <item x="550"/>
        <item x="552"/>
        <item x="557"/>
        <item x="555"/>
        <item x="560"/>
        <item x="1024"/>
        <item x="570"/>
        <item x="533"/>
        <item x="1008"/>
        <item x="1002"/>
        <item x="851"/>
        <item x="802"/>
        <item x="798"/>
        <item x="850"/>
        <item x="797"/>
        <item x="800"/>
        <item x="803"/>
        <item x="801"/>
        <item x="799"/>
        <item x="260"/>
        <item x="1021"/>
        <item x="994"/>
        <item x="993"/>
        <item x="213"/>
        <item x="212"/>
        <item x="492"/>
        <item x="491"/>
        <item x="493"/>
        <item x="494"/>
        <item x="402"/>
        <item x="1010"/>
        <item x="1009"/>
        <item x="769"/>
        <item x="969"/>
        <item x="219"/>
        <item x="224"/>
        <item x="208"/>
        <item x="903"/>
        <item x="216"/>
        <item x="211"/>
        <item x="934"/>
        <item x="879"/>
        <item x="400"/>
        <item x="234"/>
        <item x="231"/>
        <item x="227"/>
        <item x="241"/>
        <item x="57"/>
        <item x="59"/>
        <item x="98"/>
        <item x="933"/>
        <item x="454"/>
        <item x="393"/>
        <item x="880"/>
        <item x="868"/>
        <item x="928"/>
        <item x="35"/>
        <item x="63"/>
        <item x="47"/>
        <item x="43"/>
        <item x="39"/>
        <item x="80"/>
        <item x="76"/>
        <item x="74"/>
        <item x="105"/>
        <item x="931"/>
        <item x="21"/>
        <item x="33"/>
        <item x="55"/>
        <item x="53"/>
        <item x="61"/>
        <item x="947"/>
        <item x="89"/>
        <item x="45"/>
        <item x="17"/>
        <item x="40"/>
        <item x="37"/>
        <item x="31"/>
        <item x="14"/>
        <item x="201"/>
        <item x="910"/>
        <item x="682"/>
        <item x="28"/>
        <item x="23"/>
        <item x="66"/>
        <item x="25"/>
        <item x="521"/>
        <item x="332"/>
        <item x="982"/>
        <item x="395"/>
        <item x="345"/>
        <item x="455"/>
        <item x="349"/>
        <item x="835"/>
        <item x="263"/>
        <item x="253"/>
        <item x="955"/>
        <item x="852"/>
        <item x="575"/>
        <item x="804"/>
        <item x="770"/>
        <item x="184"/>
        <item x="259"/>
        <item x="412"/>
        <item x="983"/>
        <item x="414"/>
        <item x="267"/>
        <item x="705"/>
        <item x="341"/>
        <item x="342"/>
        <item x="13"/>
        <item x="269"/>
        <item x="339"/>
        <item x="699"/>
        <item x="111"/>
        <item x="180"/>
        <item x="766"/>
        <item x="952"/>
        <item x="951"/>
        <item x="204"/>
        <item x="102"/>
        <item x="68"/>
        <item x="1"/>
        <item x="205"/>
        <item x="2"/>
        <item x="52"/>
        <item x="90"/>
        <item x="305"/>
        <item x="149"/>
        <item x="0"/>
        <item x="762"/>
        <item x="109"/>
        <item x="918"/>
        <item x="108"/>
        <item x="110"/>
        <item x="690"/>
        <item x="515"/>
        <item x="171"/>
        <item x="173"/>
        <item x="11"/>
        <item x="175"/>
        <item x="238"/>
        <item x="954"/>
        <item x="174"/>
        <item x="922"/>
        <item x="875"/>
        <item x="681"/>
        <item x="940"/>
        <item x="924"/>
        <item x="83"/>
        <item x="118"/>
        <item x="676"/>
        <item x="677"/>
        <item x="183"/>
        <item x="919"/>
        <item x="760"/>
        <item x="70"/>
        <item x="869"/>
        <item x="353"/>
        <item x="354"/>
        <item x="177"/>
        <item x="116"/>
        <item x="1027"/>
        <item x="763"/>
        <item x="178"/>
        <item x="734"/>
        <item x="764"/>
        <item x="944"/>
        <item x="914"/>
        <item x="765"/>
        <item x="689"/>
        <item x="688"/>
        <item x="181"/>
        <item x="163"/>
        <item t="default"/>
      </items>
    </pivotField>
    <pivotField compact="0" showAll="0">
      <items count="139">
        <item x="87"/>
        <item x="20"/>
        <item x="102"/>
        <item x="91"/>
        <item x="42"/>
        <item x="43"/>
        <item x="45"/>
        <item x="44"/>
        <item x="1"/>
        <item x="7"/>
        <item x="16"/>
        <item x="2"/>
        <item x="5"/>
        <item x="3"/>
        <item x="32"/>
        <item x="9"/>
        <item x="29"/>
        <item x="30"/>
        <item x="0"/>
        <item x="12"/>
        <item x="17"/>
        <item x="14"/>
        <item x="13"/>
        <item x="8"/>
        <item x="18"/>
        <item x="11"/>
        <item x="19"/>
        <item x="10"/>
        <item x="6"/>
        <item x="4"/>
        <item x="133"/>
        <item x="31"/>
        <item x="33"/>
        <item x="116"/>
        <item x="120"/>
        <item x="123"/>
        <item x="119"/>
        <item x="115"/>
        <item x="122"/>
        <item x="121"/>
        <item x="118"/>
        <item x="38"/>
        <item x="36"/>
        <item x="59"/>
        <item x="39"/>
        <item x="40"/>
        <item x="63"/>
        <item x="57"/>
        <item x="67"/>
        <item x="61"/>
        <item x="64"/>
        <item x="62"/>
        <item x="66"/>
        <item x="37"/>
        <item x="53"/>
        <item x="47"/>
        <item x="46"/>
        <item x="48"/>
        <item x="51"/>
        <item x="52"/>
        <item x="56"/>
        <item x="41"/>
        <item x="50"/>
        <item x="55"/>
        <item x="54"/>
        <item x="49"/>
        <item x="68"/>
        <item x="69"/>
        <item x="97"/>
        <item x="95"/>
        <item x="77"/>
        <item x="84"/>
        <item x="79"/>
        <item x="85"/>
        <item x="82"/>
        <item x="86"/>
        <item x="114"/>
        <item x="128"/>
        <item x="78"/>
        <item x="83"/>
        <item x="90"/>
        <item x="111"/>
        <item x="107"/>
        <item x="80"/>
        <item x="110"/>
        <item x="109"/>
        <item x="113"/>
        <item x="108"/>
        <item x="105"/>
        <item x="112"/>
        <item x="126"/>
        <item x="106"/>
        <item x="81"/>
        <item x="96"/>
        <item x="94"/>
        <item x="132"/>
        <item x="127"/>
        <item x="137"/>
        <item x="93"/>
        <item x="60"/>
        <item x="25"/>
        <item x="103"/>
        <item x="92"/>
        <item x="35"/>
        <item x="34"/>
        <item x="70"/>
        <item x="71"/>
        <item x="100"/>
        <item x="101"/>
        <item x="131"/>
        <item x="104"/>
        <item x="136"/>
        <item x="99"/>
        <item x="72"/>
        <item x="130"/>
        <item x="24"/>
        <item x="98"/>
        <item x="21"/>
        <item x="15"/>
        <item x="22"/>
        <item x="28"/>
        <item x="23"/>
        <item x="65"/>
        <item x="124"/>
        <item x="76"/>
        <item x="135"/>
        <item x="58"/>
        <item x="26"/>
        <item x="27"/>
        <item x="129"/>
        <item x="117"/>
        <item x="88"/>
        <item x="74"/>
        <item x="75"/>
        <item x="125"/>
        <item x="134"/>
        <item x="89"/>
        <item x="73"/>
        <item t="default"/>
      </items>
    </pivotField>
    <pivotField compact="0" showAll="0">
      <items count="6">
        <item x="2"/>
        <item x="1"/>
        <item x="3"/>
        <item x="4"/>
        <item x="0"/>
        <item t="default"/>
      </items>
    </pivotField>
    <pivotField compact="0" showAll="0">
      <items count="7">
        <item x="1"/>
        <item x="3"/>
        <item x="4"/>
        <item x="0"/>
        <item x="2"/>
        <item x="5"/>
        <item t="default"/>
      </items>
    </pivotField>
    <pivotField compact="0" showAll="0">
      <items count="7">
        <item x="1"/>
        <item x="4"/>
        <item x="5"/>
        <item x="3"/>
        <item x="0"/>
        <item x="2"/>
        <item t="default"/>
      </items>
    </pivotField>
    <pivotField axis="axisCol" compact="0" showAll="0">
      <items count="5">
        <item x="1"/>
        <item x="3"/>
        <item x="2"/>
        <item h="1" x="0"/>
        <item t="default"/>
      </items>
    </pivotField>
    <pivotField compact="0" showAll="0"/>
    <pivotField compact="0" showAll="0"/>
    <pivotField compact="0" showAll="0"/>
    <pivotField compact="0" showAll="0"/>
    <pivotField compact="0" showAll="0"/>
    <pivotField compact="0" showAll="0"/>
    <pivotField compact="0" showAll="0"/>
    <pivotField compact="0" showAll="0"/>
  </pivotFields>
  <rowFields count="1">
    <field x="2"/>
  </rowFields>
  <rowItems count="36">
    <i>
      <x v="1"/>
    </i>
    <i>
      <x v="5"/>
    </i>
    <i>
      <x v="6"/>
    </i>
    <i>
      <x v="8"/>
    </i>
    <i>
      <x v="9"/>
    </i>
    <i>
      <x v="10"/>
    </i>
    <i>
      <x v="11"/>
    </i>
    <i>
      <x v="12"/>
    </i>
    <i>
      <x v="13"/>
    </i>
    <i>
      <x v="14"/>
    </i>
    <i>
      <x v="15"/>
    </i>
    <i>
      <x v="20"/>
    </i>
    <i>
      <x v="22"/>
    </i>
    <i>
      <x v="27"/>
    </i>
    <i>
      <x v="32"/>
    </i>
    <i>
      <x v="33"/>
    </i>
    <i>
      <x v="34"/>
    </i>
    <i>
      <x v="38"/>
    </i>
    <i>
      <x v="39"/>
    </i>
    <i>
      <x v="40"/>
    </i>
    <i>
      <x v="41"/>
    </i>
    <i>
      <x v="42"/>
    </i>
    <i>
      <x v="43"/>
    </i>
    <i>
      <x v="44"/>
    </i>
    <i>
      <x v="47"/>
    </i>
    <i>
      <x v="48"/>
    </i>
    <i>
      <x v="49"/>
    </i>
    <i>
      <x v="52"/>
    </i>
    <i>
      <x v="53"/>
    </i>
    <i>
      <x v="54"/>
    </i>
    <i>
      <x v="55"/>
    </i>
    <i>
      <x v="56"/>
    </i>
    <i>
      <x v="57"/>
    </i>
    <i>
      <x v="58"/>
    </i>
    <i>
      <x v="59"/>
    </i>
    <i t="grand">
      <x/>
    </i>
  </rowItems>
  <colFields count="1">
    <field x="15"/>
  </colFields>
  <colItems count="4">
    <i>
      <x/>
    </i>
    <i>
      <x v="1"/>
    </i>
    <i>
      <x v="2"/>
    </i>
    <i t="grand">
      <x/>
    </i>
  </colItems>
  <dataFields count="1">
    <dataField name="Count of Case ID" fld="0" subtotal="count" baseField="0" baseItem="0"/>
  </dataFields>
  <formats count="10">
    <format dxfId="0">
      <pivotArea type="all" dataOnly="0" outline="0" fieldPosition="0"/>
    </format>
    <format dxfId="1">
      <pivotArea outline="0" collapsedLevelsAreSubtotals="1" fieldPosition="0"/>
    </format>
    <format dxfId="2">
      <pivotArea type="origin" dataOnly="0" labelOnly="1" outline="0" fieldPosition="0"/>
    </format>
    <format dxfId="3">
      <pivotArea field="14" type="button" dataOnly="0" labelOnly="1" outline="0" fieldPosition="0"/>
    </format>
    <format dxfId="4">
      <pivotArea type="topRight" dataOnly="0" labelOnly="1" outline="0" fieldPosition="0"/>
    </format>
    <format dxfId="5">
      <pivotArea field="2" type="button" dataOnly="0" labelOnly="1" outline="0" fieldPosition="0"/>
    </format>
    <format dxfId="6">
      <pivotArea dataOnly="0" labelOnly="1" outline="0" fieldPosition="0">
        <references count="1">
          <reference field="2" count="47">
            <x v="0"/>
            <x v="1"/>
            <x v="2"/>
            <x v="3"/>
            <x v="4"/>
            <x v="5"/>
            <x v="6"/>
            <x v="7"/>
            <x v="8"/>
            <x v="9"/>
            <x v="10"/>
            <x v="11"/>
            <x v="12"/>
            <x v="13"/>
            <x v="14"/>
            <x v="15"/>
            <x v="16"/>
            <x v="17"/>
            <x v="18"/>
            <x v="19"/>
            <x v="20"/>
            <x v="21"/>
            <x v="22"/>
            <x v="23"/>
            <x v="24"/>
            <x v="25"/>
            <x v="26"/>
            <x v="27"/>
            <x v="28"/>
            <x v="29"/>
            <x v="30"/>
            <x v="31"/>
            <x v="32"/>
            <x v="33"/>
            <x v="34"/>
            <x v="35"/>
            <x v="36"/>
            <x v="37"/>
            <x v="38"/>
            <x v="39"/>
            <x v="40"/>
            <x v="41"/>
            <x v="42"/>
            <x v="43"/>
            <x v="44"/>
            <x v="45"/>
            <x v="46"/>
          </reference>
        </references>
      </pivotArea>
    </format>
    <format dxfId="7">
      <pivotArea dataOnly="0" labelOnly="1" outline="0" fieldPosition="0">
        <references count="1">
          <reference field="2" count="10">
            <x v="47"/>
            <x v="48"/>
            <x v="49"/>
            <x v="50"/>
            <x v="51"/>
            <x v="52"/>
            <x v="53"/>
            <x v="54"/>
            <x v="55"/>
            <x v="56"/>
          </reference>
        </references>
      </pivotArea>
    </format>
    <format dxfId="8">
      <pivotArea dataOnly="0" labelOnly="1" grandRow="1" outline="0" fieldPosition="0"/>
    </format>
    <format dxfId="9">
      <pivotArea dataOnly="0" labelOnly="1" grandCol="1" outline="0"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4" cacheId="2"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M7:R28" firstHeaderRow="1" firstDataRow="2" firstDataCol="1" rowPageCount="1" colPageCount="1"/>
  <pivotFields count="24">
    <pivotField dataField="1" compact="0" showAll="0">
      <items count="1268">
        <item x="0"/>
        <item x="1"/>
        <item x="2"/>
        <item x="3"/>
        <item x="4"/>
        <item x="5"/>
        <item x="6"/>
        <item x="7"/>
        <item x="8"/>
        <item x="9"/>
        <item x="99"/>
        <item x="999"/>
        <item x="1000"/>
        <item x="1001"/>
        <item x="1002"/>
        <item x="1003"/>
        <item x="1004"/>
        <item x="1005"/>
        <item x="1006"/>
        <item x="1007"/>
        <item x="1008"/>
        <item x="100"/>
        <item x="1009"/>
        <item x="1010"/>
        <item x="1011"/>
        <item x="1012"/>
        <item x="1013"/>
        <item x="1014"/>
        <item x="1015"/>
        <item x="1016"/>
        <item x="1017"/>
        <item x="1018"/>
        <item x="101"/>
        <item x="1019"/>
        <item x="1020"/>
        <item x="1021"/>
        <item x="1022"/>
        <item x="1023"/>
        <item x="1024"/>
        <item x="1025"/>
        <item x="1026"/>
        <item x="1027"/>
        <item x="1028"/>
        <item x="102"/>
        <item x="1029"/>
        <item x="1030"/>
        <item x="1031"/>
        <item x="1032"/>
        <item x="1033"/>
        <item x="1034"/>
        <item x="1035"/>
        <item x="1036"/>
        <item x="1037"/>
        <item x="1038"/>
        <item x="103"/>
        <item x="1039"/>
        <item x="1040"/>
        <item x="1041"/>
        <item x="1042"/>
        <item x="1043"/>
        <item x="1044"/>
        <item x="1045"/>
        <item x="1046"/>
        <item x="1047"/>
        <item x="1048"/>
        <item x="104"/>
        <item x="1049"/>
        <item x="1050"/>
        <item x="1051"/>
        <item x="1052"/>
        <item x="1053"/>
        <item x="1054"/>
        <item x="1055"/>
        <item x="1056"/>
        <item x="1057"/>
        <item x="1058"/>
        <item x="105"/>
        <item x="1059"/>
        <item x="1060"/>
        <item x="1061"/>
        <item x="1062"/>
        <item x="1063"/>
        <item x="1064"/>
        <item x="1065"/>
        <item x="1066"/>
        <item x="1067"/>
        <item x="1068"/>
        <item x="106"/>
        <item x="1069"/>
        <item x="1070"/>
        <item x="1071"/>
        <item x="1072"/>
        <item x="1073"/>
        <item x="1074"/>
        <item x="1075"/>
        <item x="1076"/>
        <item x="1077"/>
        <item x="1078"/>
        <item x="107"/>
        <item x="1079"/>
        <item x="1080"/>
        <item x="1081"/>
        <item x="1082"/>
        <item x="1083"/>
        <item x="1084"/>
        <item x="1085"/>
        <item x="1086"/>
        <item x="1087"/>
        <item x="1088"/>
        <item x="108"/>
        <item x="1089"/>
        <item x="1090"/>
        <item x="1091"/>
        <item x="1092"/>
        <item x="1093"/>
        <item x="1094"/>
        <item x="1095"/>
        <item x="1096"/>
        <item x="1097"/>
        <item x="1098"/>
        <item x="10"/>
        <item x="109"/>
        <item x="1099"/>
        <item x="1100"/>
        <item x="1101"/>
        <item x="1102"/>
        <item x="1103"/>
        <item x="1104"/>
        <item x="1105"/>
        <item x="1106"/>
        <item x="1107"/>
        <item x="1108"/>
        <item x="110"/>
        <item x="1109"/>
        <item x="1110"/>
        <item x="1111"/>
        <item x="1112"/>
        <item x="1113"/>
        <item x="1114"/>
        <item x="1115"/>
        <item x="1116"/>
        <item x="1117"/>
        <item x="1118"/>
        <item x="111"/>
        <item x="1119"/>
        <item x="1120"/>
        <item x="1121"/>
        <item x="1122"/>
        <item x="1123"/>
        <item x="1124"/>
        <item x="1125"/>
        <item x="1126"/>
        <item x="1127"/>
        <item x="1128"/>
        <item x="112"/>
        <item x="1129"/>
        <item x="1130"/>
        <item x="1131"/>
        <item x="1132"/>
        <item x="1133"/>
        <item x="1134"/>
        <item x="1135"/>
        <item x="1136"/>
        <item x="1137"/>
        <item x="1138"/>
        <item x="113"/>
        <item x="1139"/>
        <item x="1140"/>
        <item x="1141"/>
        <item x="1142"/>
        <item x="1143"/>
        <item x="1144"/>
        <item x="1145"/>
        <item x="1146"/>
        <item x="1147"/>
        <item x="1148"/>
        <item x="114"/>
        <item x="1149"/>
        <item x="1150"/>
        <item x="1151"/>
        <item x="1152"/>
        <item x="1153"/>
        <item x="1154"/>
        <item x="1155"/>
        <item x="1156"/>
        <item x="1157"/>
        <item x="1158"/>
        <item x="115"/>
        <item x="1159"/>
        <item x="1160"/>
        <item x="1161"/>
        <item x="1162"/>
        <item x="1163"/>
        <item x="1164"/>
        <item x="1165"/>
        <item x="1166"/>
        <item x="1167"/>
        <item x="1168"/>
        <item x="116"/>
        <item x="1169"/>
        <item x="1170"/>
        <item x="1171"/>
        <item x="1172"/>
        <item x="1173"/>
        <item x="1174"/>
        <item x="1175"/>
        <item x="1176"/>
        <item x="1177"/>
        <item x="1178"/>
        <item x="117"/>
        <item x="1179"/>
        <item x="1180"/>
        <item x="1181"/>
        <item x="1182"/>
        <item x="1183"/>
        <item x="1184"/>
        <item x="1185"/>
        <item x="1186"/>
        <item x="1187"/>
        <item x="1188"/>
        <item x="118"/>
        <item x="1189"/>
        <item x="1190"/>
        <item x="1191"/>
        <item x="1192"/>
        <item x="1193"/>
        <item x="1194"/>
        <item x="1195"/>
        <item x="1196"/>
        <item x="1197"/>
        <item x="1198"/>
        <item x="11"/>
        <item x="119"/>
        <item x="1199"/>
        <item x="1200"/>
        <item x="1201"/>
        <item x="1202"/>
        <item x="1203"/>
        <item x="1204"/>
        <item x="1205"/>
        <item x="1206"/>
        <item x="1207"/>
        <item x="1208"/>
        <item x="120"/>
        <item x="1209"/>
        <item x="1210"/>
        <item x="1211"/>
        <item x="1212"/>
        <item x="1213"/>
        <item x="1214"/>
        <item x="1215"/>
        <item x="1216"/>
        <item x="1217"/>
        <item x="1218"/>
        <item x="121"/>
        <item x="1219"/>
        <item x="1220"/>
        <item x="1221"/>
        <item x="1222"/>
        <item x="1223"/>
        <item x="1224"/>
        <item x="1225"/>
        <item x="1226"/>
        <item x="1227"/>
        <item x="1228"/>
        <item x="122"/>
        <item x="1229"/>
        <item x="1230"/>
        <item x="1231"/>
        <item x="1232"/>
        <item x="1233"/>
        <item x="1234"/>
        <item x="1235"/>
        <item x="1236"/>
        <item x="1237"/>
        <item x="1238"/>
        <item x="123"/>
        <item x="1239"/>
        <item x="1240"/>
        <item x="1241"/>
        <item x="1242"/>
        <item x="1243"/>
        <item x="1244"/>
        <item x="1245"/>
        <item x="1246"/>
        <item x="1247"/>
        <item x="1248"/>
        <item x="124"/>
        <item x="1249"/>
        <item x="1250"/>
        <item x="1251"/>
        <item x="1252"/>
        <item x="1253"/>
        <item x="1254"/>
        <item x="1255"/>
        <item x="1256"/>
        <item x="1257"/>
        <item x="1258"/>
        <item x="125"/>
        <item x="1259"/>
        <item x="1260"/>
        <item x="1261"/>
        <item x="1262"/>
        <item x="1263"/>
        <item x="1264"/>
        <item x="1265"/>
        <item x="1266"/>
        <item x="126"/>
        <item x="127"/>
        <item x="128"/>
        <item x="12"/>
        <item x="129"/>
        <item x="130"/>
        <item x="131"/>
        <item x="132"/>
        <item x="133"/>
        <item x="134"/>
        <item x="135"/>
        <item x="136"/>
        <item x="137"/>
        <item x="138"/>
        <item x="13"/>
        <item x="139"/>
        <item x="140"/>
        <item x="141"/>
        <item x="142"/>
        <item x="143"/>
        <item x="144"/>
        <item x="145"/>
        <item x="146"/>
        <item x="147"/>
        <item x="148"/>
        <item x="14"/>
        <item x="149"/>
        <item x="150"/>
        <item x="151"/>
        <item x="152"/>
        <item x="153"/>
        <item x="154"/>
        <item x="155"/>
        <item x="156"/>
        <item x="157"/>
        <item x="158"/>
        <item x="15"/>
        <item x="159"/>
        <item x="160"/>
        <item x="161"/>
        <item x="162"/>
        <item x="163"/>
        <item x="164"/>
        <item x="165"/>
        <item x="166"/>
        <item x="167"/>
        <item x="168"/>
        <item x="16"/>
        <item x="169"/>
        <item x="170"/>
        <item x="171"/>
        <item x="172"/>
        <item x="173"/>
        <item x="174"/>
        <item x="175"/>
        <item x="176"/>
        <item x="177"/>
        <item x="178"/>
        <item x="17"/>
        <item x="179"/>
        <item x="180"/>
        <item x="181"/>
        <item x="182"/>
        <item x="183"/>
        <item x="184"/>
        <item x="185"/>
        <item x="186"/>
        <item x="187"/>
        <item x="188"/>
        <item x="18"/>
        <item x="189"/>
        <item x="190"/>
        <item x="191"/>
        <item x="192"/>
        <item x="193"/>
        <item x="194"/>
        <item x="195"/>
        <item x="196"/>
        <item x="197"/>
        <item x="198"/>
        <item x="19"/>
        <item x="199"/>
        <item x="200"/>
        <item x="201"/>
        <item x="202"/>
        <item x="203"/>
        <item x="204"/>
        <item x="205"/>
        <item x="206"/>
        <item x="207"/>
        <item x="208"/>
        <item x="20"/>
        <item x="209"/>
        <item x="210"/>
        <item x="211"/>
        <item x="212"/>
        <item x="213"/>
        <item x="214"/>
        <item x="215"/>
        <item x="216"/>
        <item x="217"/>
        <item x="218"/>
        <item x="21"/>
        <item x="219"/>
        <item x="220"/>
        <item x="221"/>
        <item x="222"/>
        <item x="223"/>
        <item x="224"/>
        <item x="225"/>
        <item x="226"/>
        <item x="227"/>
        <item x="228"/>
        <item x="22"/>
        <item x="229"/>
        <item x="230"/>
        <item x="231"/>
        <item x="232"/>
        <item x="233"/>
        <item x="234"/>
        <item x="235"/>
        <item x="236"/>
        <item x="237"/>
        <item x="238"/>
        <item x="23"/>
        <item x="239"/>
        <item x="240"/>
        <item x="241"/>
        <item x="242"/>
        <item x="243"/>
        <item x="244"/>
        <item x="245"/>
        <item x="246"/>
        <item x="247"/>
        <item x="248"/>
        <item x="24"/>
        <item x="249"/>
        <item x="250"/>
        <item x="251"/>
        <item x="252"/>
        <item x="253"/>
        <item x="254"/>
        <item x="255"/>
        <item x="256"/>
        <item x="257"/>
        <item x="258"/>
        <item x="25"/>
        <item x="259"/>
        <item x="260"/>
        <item x="261"/>
        <item x="262"/>
        <item x="263"/>
        <item x="264"/>
        <item x="265"/>
        <item x="266"/>
        <item x="267"/>
        <item x="268"/>
        <item x="26"/>
        <item x="269"/>
        <item x="270"/>
        <item x="271"/>
        <item x="272"/>
        <item x="273"/>
        <item x="274"/>
        <item x="275"/>
        <item x="276"/>
        <item x="277"/>
        <item x="278"/>
        <item x="27"/>
        <item x="279"/>
        <item x="280"/>
        <item x="281"/>
        <item x="282"/>
        <item x="283"/>
        <item x="284"/>
        <item x="285"/>
        <item x="286"/>
        <item x="287"/>
        <item x="288"/>
        <item x="28"/>
        <item x="289"/>
        <item x="290"/>
        <item x="291"/>
        <item x="292"/>
        <item x="293"/>
        <item x="294"/>
        <item x="295"/>
        <item x="296"/>
        <item x="297"/>
        <item x="298"/>
        <item x="29"/>
        <item x="299"/>
        <item x="300"/>
        <item x="301"/>
        <item x="302"/>
        <item x="303"/>
        <item x="304"/>
        <item x="305"/>
        <item x="306"/>
        <item x="307"/>
        <item x="308"/>
        <item x="30"/>
        <item x="309"/>
        <item x="310"/>
        <item x="311"/>
        <item x="312"/>
        <item x="313"/>
        <item x="314"/>
        <item x="315"/>
        <item x="316"/>
        <item x="317"/>
        <item x="318"/>
        <item x="31"/>
        <item x="319"/>
        <item x="320"/>
        <item x="321"/>
        <item x="322"/>
        <item x="323"/>
        <item x="324"/>
        <item x="325"/>
        <item x="326"/>
        <item x="327"/>
        <item x="328"/>
        <item x="32"/>
        <item x="329"/>
        <item x="330"/>
        <item x="331"/>
        <item x="332"/>
        <item x="333"/>
        <item x="334"/>
        <item x="335"/>
        <item x="336"/>
        <item x="337"/>
        <item x="338"/>
        <item x="33"/>
        <item x="339"/>
        <item x="340"/>
        <item x="341"/>
        <item x="342"/>
        <item x="343"/>
        <item x="344"/>
        <item x="345"/>
        <item x="346"/>
        <item x="347"/>
        <item x="348"/>
        <item x="34"/>
        <item x="349"/>
        <item x="350"/>
        <item x="351"/>
        <item x="352"/>
        <item x="353"/>
        <item x="354"/>
        <item x="355"/>
        <item x="356"/>
        <item x="357"/>
        <item x="358"/>
        <item x="35"/>
        <item x="359"/>
        <item x="360"/>
        <item x="361"/>
        <item x="362"/>
        <item x="363"/>
        <item x="364"/>
        <item x="365"/>
        <item x="366"/>
        <item x="367"/>
        <item x="368"/>
        <item x="36"/>
        <item x="369"/>
        <item x="370"/>
        <item x="371"/>
        <item x="372"/>
        <item x="373"/>
        <item x="374"/>
        <item x="375"/>
        <item x="376"/>
        <item x="377"/>
        <item x="378"/>
        <item x="37"/>
        <item x="379"/>
        <item x="380"/>
        <item x="381"/>
        <item x="382"/>
        <item x="383"/>
        <item x="384"/>
        <item x="385"/>
        <item x="386"/>
        <item x="387"/>
        <item x="388"/>
        <item x="38"/>
        <item x="389"/>
        <item x="390"/>
        <item x="391"/>
        <item x="392"/>
        <item x="393"/>
        <item x="394"/>
        <item x="395"/>
        <item x="396"/>
        <item x="397"/>
        <item x="398"/>
        <item x="39"/>
        <item x="399"/>
        <item x="400"/>
        <item x="401"/>
        <item x="402"/>
        <item x="403"/>
        <item x="404"/>
        <item x="405"/>
        <item x="406"/>
        <item x="407"/>
        <item x="408"/>
        <item x="40"/>
        <item x="409"/>
        <item x="410"/>
        <item x="411"/>
        <item x="412"/>
        <item x="413"/>
        <item x="414"/>
        <item x="415"/>
        <item x="416"/>
        <item x="417"/>
        <item x="418"/>
        <item x="41"/>
        <item x="419"/>
        <item x="420"/>
        <item x="421"/>
        <item x="422"/>
        <item x="423"/>
        <item x="424"/>
        <item x="425"/>
        <item x="426"/>
        <item x="427"/>
        <item x="428"/>
        <item x="42"/>
        <item x="429"/>
        <item x="430"/>
        <item x="431"/>
        <item x="432"/>
        <item x="433"/>
        <item x="434"/>
        <item x="435"/>
        <item x="436"/>
        <item x="437"/>
        <item x="438"/>
        <item x="43"/>
        <item x="439"/>
        <item x="440"/>
        <item x="441"/>
        <item x="442"/>
        <item x="443"/>
        <item x="444"/>
        <item x="445"/>
        <item x="446"/>
        <item x="447"/>
        <item x="448"/>
        <item x="44"/>
        <item x="449"/>
        <item x="450"/>
        <item x="451"/>
        <item x="452"/>
        <item x="453"/>
        <item x="454"/>
        <item x="455"/>
        <item x="456"/>
        <item x="457"/>
        <item x="458"/>
        <item x="45"/>
        <item x="459"/>
        <item x="460"/>
        <item x="461"/>
        <item x="462"/>
        <item x="463"/>
        <item x="464"/>
        <item x="465"/>
        <item x="466"/>
        <item x="467"/>
        <item x="468"/>
        <item x="46"/>
        <item x="469"/>
        <item x="470"/>
        <item x="471"/>
        <item x="472"/>
        <item x="473"/>
        <item x="474"/>
        <item x="475"/>
        <item x="476"/>
        <item x="477"/>
        <item x="478"/>
        <item x="47"/>
        <item x="479"/>
        <item x="480"/>
        <item x="481"/>
        <item x="482"/>
        <item x="483"/>
        <item x="484"/>
        <item x="485"/>
        <item x="486"/>
        <item x="487"/>
        <item x="488"/>
        <item x="48"/>
        <item x="489"/>
        <item x="490"/>
        <item x="491"/>
        <item x="492"/>
        <item x="493"/>
        <item x="494"/>
        <item x="495"/>
        <item x="496"/>
        <item x="497"/>
        <item x="498"/>
        <item x="49"/>
        <item x="499"/>
        <item x="500"/>
        <item x="501"/>
        <item x="502"/>
        <item x="503"/>
        <item x="504"/>
        <item x="505"/>
        <item x="506"/>
        <item x="507"/>
        <item x="508"/>
        <item x="50"/>
        <item x="509"/>
        <item x="510"/>
        <item x="511"/>
        <item x="512"/>
        <item x="513"/>
        <item x="514"/>
        <item x="515"/>
        <item x="516"/>
        <item x="517"/>
        <item x="518"/>
        <item x="51"/>
        <item x="519"/>
        <item x="520"/>
        <item x="521"/>
        <item x="522"/>
        <item x="523"/>
        <item x="524"/>
        <item x="525"/>
        <item x="526"/>
        <item x="527"/>
        <item x="528"/>
        <item x="52"/>
        <item x="529"/>
        <item x="530"/>
        <item x="531"/>
        <item x="532"/>
        <item x="533"/>
        <item x="534"/>
        <item x="535"/>
        <item x="536"/>
        <item x="537"/>
        <item x="538"/>
        <item x="53"/>
        <item x="539"/>
        <item x="540"/>
        <item x="541"/>
        <item x="542"/>
        <item x="543"/>
        <item x="544"/>
        <item x="545"/>
        <item x="546"/>
        <item x="547"/>
        <item x="548"/>
        <item x="54"/>
        <item x="549"/>
        <item x="550"/>
        <item x="551"/>
        <item x="552"/>
        <item x="553"/>
        <item x="554"/>
        <item x="555"/>
        <item x="556"/>
        <item x="557"/>
        <item x="558"/>
        <item x="55"/>
        <item x="559"/>
        <item x="560"/>
        <item x="561"/>
        <item x="562"/>
        <item x="563"/>
        <item x="564"/>
        <item x="565"/>
        <item x="566"/>
        <item x="567"/>
        <item x="568"/>
        <item x="56"/>
        <item x="569"/>
        <item x="570"/>
        <item x="571"/>
        <item x="572"/>
        <item x="573"/>
        <item x="574"/>
        <item x="575"/>
        <item x="576"/>
        <item x="577"/>
        <item x="578"/>
        <item x="57"/>
        <item x="579"/>
        <item x="580"/>
        <item x="581"/>
        <item x="582"/>
        <item x="583"/>
        <item x="584"/>
        <item x="585"/>
        <item x="586"/>
        <item x="587"/>
        <item x="588"/>
        <item x="58"/>
        <item x="589"/>
        <item x="590"/>
        <item x="591"/>
        <item x="592"/>
        <item x="593"/>
        <item x="594"/>
        <item x="595"/>
        <item x="596"/>
        <item x="597"/>
        <item x="598"/>
        <item x="59"/>
        <item x="599"/>
        <item x="600"/>
        <item x="601"/>
        <item x="602"/>
        <item x="603"/>
        <item x="604"/>
        <item x="605"/>
        <item x="606"/>
        <item x="607"/>
        <item x="608"/>
        <item x="60"/>
        <item x="609"/>
        <item x="610"/>
        <item x="611"/>
        <item x="612"/>
        <item x="613"/>
        <item x="614"/>
        <item x="615"/>
        <item x="616"/>
        <item x="617"/>
        <item x="618"/>
        <item x="61"/>
        <item x="619"/>
        <item x="620"/>
        <item x="621"/>
        <item x="622"/>
        <item x="623"/>
        <item x="624"/>
        <item x="625"/>
        <item x="626"/>
        <item x="627"/>
        <item x="628"/>
        <item x="62"/>
        <item x="629"/>
        <item x="630"/>
        <item x="631"/>
        <item x="632"/>
        <item x="633"/>
        <item x="634"/>
        <item x="635"/>
        <item x="636"/>
        <item x="637"/>
        <item x="638"/>
        <item x="63"/>
        <item x="639"/>
        <item x="640"/>
        <item x="641"/>
        <item x="642"/>
        <item x="643"/>
        <item x="644"/>
        <item x="645"/>
        <item x="646"/>
        <item x="647"/>
        <item x="648"/>
        <item x="64"/>
        <item x="649"/>
        <item x="650"/>
        <item x="651"/>
        <item x="652"/>
        <item x="653"/>
        <item x="654"/>
        <item x="655"/>
        <item x="656"/>
        <item x="657"/>
        <item x="658"/>
        <item x="65"/>
        <item x="659"/>
        <item x="660"/>
        <item x="661"/>
        <item x="662"/>
        <item x="663"/>
        <item x="664"/>
        <item x="665"/>
        <item x="666"/>
        <item x="667"/>
        <item x="668"/>
        <item x="66"/>
        <item x="669"/>
        <item x="670"/>
        <item x="671"/>
        <item x="672"/>
        <item x="673"/>
        <item x="674"/>
        <item x="675"/>
        <item x="676"/>
        <item x="677"/>
        <item x="678"/>
        <item x="67"/>
        <item x="679"/>
        <item x="680"/>
        <item x="681"/>
        <item x="682"/>
        <item x="683"/>
        <item x="684"/>
        <item x="685"/>
        <item x="686"/>
        <item x="687"/>
        <item x="688"/>
        <item x="68"/>
        <item x="689"/>
        <item x="690"/>
        <item x="691"/>
        <item x="692"/>
        <item x="693"/>
        <item x="694"/>
        <item x="695"/>
        <item x="696"/>
        <item x="697"/>
        <item x="698"/>
        <item x="69"/>
        <item x="699"/>
        <item x="700"/>
        <item x="701"/>
        <item x="702"/>
        <item x="703"/>
        <item x="704"/>
        <item x="705"/>
        <item x="706"/>
        <item x="707"/>
        <item x="708"/>
        <item x="70"/>
        <item x="709"/>
        <item x="710"/>
        <item x="711"/>
        <item x="712"/>
        <item x="713"/>
        <item x="714"/>
        <item x="715"/>
        <item x="716"/>
        <item x="717"/>
        <item x="718"/>
        <item x="71"/>
        <item x="719"/>
        <item x="720"/>
        <item x="721"/>
        <item x="722"/>
        <item x="723"/>
        <item x="724"/>
        <item x="725"/>
        <item x="726"/>
        <item x="727"/>
        <item x="728"/>
        <item x="72"/>
        <item x="729"/>
        <item x="730"/>
        <item x="731"/>
        <item x="732"/>
        <item x="733"/>
        <item x="734"/>
        <item x="735"/>
        <item x="736"/>
        <item x="737"/>
        <item x="738"/>
        <item x="73"/>
        <item x="739"/>
        <item x="740"/>
        <item x="741"/>
        <item x="742"/>
        <item x="743"/>
        <item x="744"/>
        <item x="745"/>
        <item x="746"/>
        <item x="747"/>
        <item x="748"/>
        <item x="74"/>
        <item x="749"/>
        <item x="750"/>
        <item x="751"/>
        <item x="752"/>
        <item x="753"/>
        <item x="754"/>
        <item x="755"/>
        <item x="756"/>
        <item x="757"/>
        <item x="758"/>
        <item x="75"/>
        <item x="759"/>
        <item x="760"/>
        <item x="761"/>
        <item x="762"/>
        <item x="763"/>
        <item x="764"/>
        <item x="765"/>
        <item x="766"/>
        <item x="767"/>
        <item x="768"/>
        <item x="76"/>
        <item x="769"/>
        <item x="770"/>
        <item x="771"/>
        <item x="772"/>
        <item x="773"/>
        <item x="774"/>
        <item x="775"/>
        <item x="776"/>
        <item x="777"/>
        <item x="778"/>
        <item x="77"/>
        <item x="779"/>
        <item x="780"/>
        <item x="781"/>
        <item x="782"/>
        <item x="783"/>
        <item x="784"/>
        <item x="785"/>
        <item x="786"/>
        <item x="787"/>
        <item x="788"/>
        <item x="78"/>
        <item x="789"/>
        <item x="790"/>
        <item x="791"/>
        <item x="792"/>
        <item x="793"/>
        <item x="794"/>
        <item x="795"/>
        <item x="796"/>
        <item x="797"/>
        <item x="798"/>
        <item x="79"/>
        <item x="799"/>
        <item x="800"/>
        <item x="801"/>
        <item x="802"/>
        <item x="803"/>
        <item x="804"/>
        <item x="805"/>
        <item x="806"/>
        <item x="807"/>
        <item x="808"/>
        <item x="80"/>
        <item x="809"/>
        <item x="810"/>
        <item x="811"/>
        <item x="812"/>
        <item x="813"/>
        <item x="814"/>
        <item x="815"/>
        <item x="816"/>
        <item x="817"/>
        <item x="818"/>
        <item x="81"/>
        <item x="819"/>
        <item x="820"/>
        <item x="821"/>
        <item x="822"/>
        <item x="823"/>
        <item x="824"/>
        <item x="825"/>
        <item x="826"/>
        <item x="827"/>
        <item x="828"/>
        <item x="82"/>
        <item x="829"/>
        <item x="830"/>
        <item x="831"/>
        <item x="832"/>
        <item x="833"/>
        <item x="834"/>
        <item x="835"/>
        <item x="836"/>
        <item x="837"/>
        <item x="838"/>
        <item x="83"/>
        <item x="839"/>
        <item x="840"/>
        <item x="841"/>
        <item x="842"/>
        <item x="843"/>
        <item x="844"/>
        <item x="845"/>
        <item x="846"/>
        <item x="847"/>
        <item x="848"/>
        <item x="84"/>
        <item x="849"/>
        <item x="850"/>
        <item x="851"/>
        <item x="852"/>
        <item x="853"/>
        <item x="854"/>
        <item x="855"/>
        <item x="856"/>
        <item x="857"/>
        <item x="858"/>
        <item x="85"/>
        <item x="859"/>
        <item x="860"/>
        <item x="861"/>
        <item x="862"/>
        <item x="863"/>
        <item x="864"/>
        <item x="865"/>
        <item x="866"/>
        <item x="867"/>
        <item x="868"/>
        <item x="86"/>
        <item x="869"/>
        <item x="870"/>
        <item x="871"/>
        <item x="872"/>
        <item x="873"/>
        <item x="874"/>
        <item x="875"/>
        <item x="876"/>
        <item x="877"/>
        <item x="878"/>
        <item x="87"/>
        <item x="879"/>
        <item x="880"/>
        <item x="881"/>
        <item x="882"/>
        <item x="883"/>
        <item x="884"/>
        <item x="885"/>
        <item x="886"/>
        <item x="887"/>
        <item x="888"/>
        <item x="88"/>
        <item x="889"/>
        <item x="890"/>
        <item x="891"/>
        <item x="892"/>
        <item x="893"/>
        <item x="894"/>
        <item x="895"/>
        <item x="896"/>
        <item x="897"/>
        <item x="898"/>
        <item x="89"/>
        <item x="899"/>
        <item x="900"/>
        <item x="901"/>
        <item x="902"/>
        <item x="903"/>
        <item x="904"/>
        <item x="905"/>
        <item x="906"/>
        <item x="907"/>
        <item x="908"/>
        <item x="90"/>
        <item x="909"/>
        <item x="910"/>
        <item x="911"/>
        <item x="912"/>
        <item x="913"/>
        <item x="914"/>
        <item x="915"/>
        <item x="916"/>
        <item x="917"/>
        <item x="918"/>
        <item x="91"/>
        <item x="919"/>
        <item x="920"/>
        <item x="921"/>
        <item x="922"/>
        <item x="923"/>
        <item x="924"/>
        <item x="925"/>
        <item x="926"/>
        <item x="927"/>
        <item x="928"/>
        <item x="92"/>
        <item x="929"/>
        <item x="930"/>
        <item x="931"/>
        <item x="932"/>
        <item x="933"/>
        <item x="934"/>
        <item x="935"/>
        <item x="936"/>
        <item x="937"/>
        <item x="938"/>
        <item x="93"/>
        <item x="939"/>
        <item x="940"/>
        <item x="941"/>
        <item x="942"/>
        <item x="943"/>
        <item x="944"/>
        <item x="945"/>
        <item x="946"/>
        <item x="947"/>
        <item x="948"/>
        <item x="94"/>
        <item x="949"/>
        <item x="950"/>
        <item x="951"/>
        <item x="952"/>
        <item x="953"/>
        <item x="954"/>
        <item x="955"/>
        <item x="956"/>
        <item x="957"/>
        <item x="958"/>
        <item x="95"/>
        <item x="959"/>
        <item x="960"/>
        <item x="961"/>
        <item x="962"/>
        <item x="963"/>
        <item x="964"/>
        <item x="965"/>
        <item x="966"/>
        <item x="967"/>
        <item x="968"/>
        <item x="96"/>
        <item x="969"/>
        <item x="970"/>
        <item x="971"/>
        <item x="972"/>
        <item x="973"/>
        <item x="974"/>
        <item x="975"/>
        <item x="976"/>
        <item x="977"/>
        <item x="978"/>
        <item x="97"/>
        <item x="979"/>
        <item x="980"/>
        <item x="981"/>
        <item x="982"/>
        <item x="983"/>
        <item x="984"/>
        <item x="985"/>
        <item x="986"/>
        <item x="987"/>
        <item x="988"/>
        <item x="98"/>
        <item x="989"/>
        <item x="990"/>
        <item x="991"/>
        <item x="992"/>
        <item x="993"/>
        <item x="994"/>
        <item x="995"/>
        <item x="996"/>
        <item x="997"/>
        <item x="998"/>
        <item t="default"/>
      </items>
    </pivotField>
    <pivotField compact="0" showAll="0">
      <items count="2">
        <item x="0"/>
        <item t="default"/>
      </items>
    </pivotField>
    <pivotField axis="axisRow" compact="0" multipleItemSelectionAllowed="1" showAll="0">
      <items count="61">
        <item m="1" x="59"/>
        <item x="0"/>
        <item x="1"/>
        <item x="2"/>
        <item x="3"/>
        <item x="4"/>
        <item x="5"/>
        <item x="6"/>
        <item x="7"/>
        <item x="8"/>
        <item x="9"/>
        <item x="10"/>
        <item x="11"/>
        <item x="12"/>
        <item x="13"/>
        <item x="14"/>
        <item x="16"/>
        <item x="17"/>
        <item x="18"/>
        <item x="19"/>
        <item x="15"/>
        <item x="20"/>
        <item x="21"/>
        <item x="22"/>
        <item x="23"/>
        <item x="24"/>
        <item x="25"/>
        <item x="26"/>
        <item x="27"/>
        <item x="28"/>
        <item x="30"/>
        <item x="31"/>
        <item x="32"/>
        <item x="33"/>
        <item x="34"/>
        <item x="35"/>
        <item x="36"/>
        <item x="37"/>
        <item x="38"/>
        <item x="39"/>
        <item x="40"/>
        <item x="41"/>
        <item x="42"/>
        <item x="43"/>
        <item x="44"/>
        <item x="45"/>
        <item x="46"/>
        <item x="47"/>
        <item x="48"/>
        <item x="49"/>
        <item x="50"/>
        <item x="51"/>
        <item x="52"/>
        <item x="53"/>
        <item x="54"/>
        <item x="55"/>
        <item x="56"/>
        <item x="29"/>
        <item x="57"/>
        <item x="58"/>
        <item t="default"/>
      </items>
    </pivotField>
    <pivotField compact="0" showAll="0">
      <items count="2">
        <item x="0"/>
        <item t="default"/>
      </items>
    </pivotField>
    <pivotField compact="0" showAll="0">
      <items count="7">
        <item x="1"/>
        <item x="3"/>
        <item x="2"/>
        <item x="5"/>
        <item x="4"/>
        <item x="0"/>
        <item t="default"/>
      </items>
    </pivotField>
    <pivotField compact="0" showAll="0">
      <items count="5">
        <item x="0"/>
        <item x="3"/>
        <item x="1"/>
        <item x="2"/>
        <item t="default"/>
      </items>
    </pivotField>
    <pivotField compact="0" showAll="0">
      <items count="2">
        <item x="0"/>
        <item t="default"/>
      </items>
    </pivotField>
    <pivotField compact="0" showAll="0">
      <items count="151">
        <item x="118"/>
        <item x="23"/>
        <item x="126"/>
        <item x="94"/>
        <item x="122"/>
        <item x="123"/>
        <item x="25"/>
        <item x="121"/>
        <item x="148"/>
        <item x="147"/>
        <item x="120"/>
        <item x="125"/>
        <item x="47"/>
        <item x="24"/>
        <item x="5"/>
        <item x="10"/>
        <item x="11"/>
        <item x="133"/>
        <item x="95"/>
        <item x="128"/>
        <item x="82"/>
        <item x="134"/>
        <item x="135"/>
        <item x="115"/>
        <item x="113"/>
        <item x="37"/>
        <item x="112"/>
        <item x="35"/>
        <item x="76"/>
        <item x="22"/>
        <item x="21"/>
        <item x="27"/>
        <item x="26"/>
        <item x="98"/>
        <item x="114"/>
        <item x="96"/>
        <item x="74"/>
        <item x="18"/>
        <item x="64"/>
        <item x="80"/>
        <item x="81"/>
        <item x="62"/>
        <item x="52"/>
        <item x="56"/>
        <item x="54"/>
        <item x="55"/>
        <item x="53"/>
        <item x="145"/>
        <item x="138"/>
        <item x="30"/>
        <item x="28"/>
        <item x="8"/>
        <item x="41"/>
        <item x="20"/>
        <item x="6"/>
        <item x="67"/>
        <item x="68"/>
        <item x="100"/>
        <item x="131"/>
        <item x="45"/>
        <item x="4"/>
        <item x="19"/>
        <item x="38"/>
        <item x="117"/>
        <item x="89"/>
        <item x="83"/>
        <item x="91"/>
        <item x="87"/>
        <item x="85"/>
        <item x="1"/>
        <item x="77"/>
        <item x="17"/>
        <item x="16"/>
        <item x="50"/>
        <item x="102"/>
        <item x="116"/>
        <item x="93"/>
        <item x="140"/>
        <item x="119"/>
        <item x="63"/>
        <item x="3"/>
        <item x="14"/>
        <item x="15"/>
        <item x="49"/>
        <item x="32"/>
        <item x="109"/>
        <item x="106"/>
        <item x="12"/>
        <item x="48"/>
        <item x="13"/>
        <item x="79"/>
        <item x="29"/>
        <item x="61"/>
        <item x="72"/>
        <item x="73"/>
        <item x="65"/>
        <item x="46"/>
        <item x="9"/>
        <item x="97"/>
        <item x="31"/>
        <item x="66"/>
        <item x="136"/>
        <item x="111"/>
        <item x="57"/>
        <item x="142"/>
        <item x="143"/>
        <item x="130"/>
        <item x="144"/>
        <item x="129"/>
        <item x="44"/>
        <item x="103"/>
        <item x="149"/>
        <item x="34"/>
        <item x="75"/>
        <item x="146"/>
        <item x="71"/>
        <item x="43"/>
        <item x="42"/>
        <item x="127"/>
        <item x="132"/>
        <item x="59"/>
        <item x="7"/>
        <item x="33"/>
        <item x="137"/>
        <item x="101"/>
        <item x="104"/>
        <item x="105"/>
        <item x="110"/>
        <item x="107"/>
        <item x="108"/>
        <item x="51"/>
        <item x="60"/>
        <item x="90"/>
        <item x="84"/>
        <item x="92"/>
        <item x="88"/>
        <item x="86"/>
        <item x="40"/>
        <item x="78"/>
        <item x="69"/>
        <item x="124"/>
        <item x="70"/>
        <item x="141"/>
        <item x="99"/>
        <item x="36"/>
        <item x="2"/>
        <item x="139"/>
        <item x="58"/>
        <item x="39"/>
        <item x="0"/>
        <item t="default"/>
      </items>
    </pivotField>
    <pivotField compact="0" showAll="0">
      <items count="1069">
        <item x="110"/>
        <item x="958"/>
        <item x="924"/>
        <item x="88"/>
        <item x="202"/>
        <item x="203"/>
        <item x="97"/>
        <item x="68"/>
        <item x="100"/>
        <item x="421"/>
        <item x="1013"/>
        <item x="1012"/>
        <item x="420"/>
        <item x="776"/>
        <item x="770"/>
        <item x="464"/>
        <item x="475"/>
        <item x="404"/>
        <item x="406"/>
        <item x="431"/>
        <item x="368"/>
        <item x="359"/>
        <item x="389"/>
        <item x="466"/>
        <item x="390"/>
        <item x="387"/>
        <item x="388"/>
        <item x="236"/>
        <item x="433"/>
        <item x="373"/>
        <item x="1011"/>
        <item x="419"/>
        <item x="378"/>
        <item x="377"/>
        <item x="393"/>
        <item x="397"/>
        <item x="396"/>
        <item x="468"/>
        <item x="401"/>
        <item x="472"/>
        <item x="399"/>
        <item x="470"/>
        <item x="408"/>
        <item x="409"/>
        <item x="407"/>
        <item x="410"/>
        <item x="474"/>
        <item x="392"/>
        <item x="395"/>
        <item x="402"/>
        <item x="400"/>
        <item x="471"/>
        <item x="398"/>
        <item x="469"/>
        <item x="379"/>
        <item x="380"/>
        <item x="411"/>
        <item x="386"/>
        <item x="458"/>
        <item x="455"/>
        <item x="478"/>
        <item x="422"/>
        <item x="372"/>
        <item x="430"/>
        <item x="417"/>
        <item x="385"/>
        <item x="465"/>
        <item x="481"/>
        <item x="484"/>
        <item x="483"/>
        <item x="432"/>
        <item x="520"/>
        <item x="426"/>
        <item x="214"/>
        <item x="418"/>
        <item x="480"/>
        <item x="394"/>
        <item x="356"/>
        <item x="546"/>
        <item x="357"/>
        <item x="366"/>
        <item x="367"/>
        <item x="362"/>
        <item x="447"/>
        <item x="923"/>
        <item x="363"/>
        <item x="448"/>
        <item x="415"/>
        <item x="479"/>
        <item x="416"/>
        <item x="414"/>
        <item x="369"/>
        <item x="454"/>
        <item x="361"/>
        <item x="446"/>
        <item x="375"/>
        <item x="456"/>
        <item x="381"/>
        <item x="476"/>
        <item x="412"/>
        <item x="382"/>
        <item x="376"/>
        <item x="457"/>
        <item x="383"/>
        <item x="459"/>
        <item x="365"/>
        <item x="450"/>
        <item x="391"/>
        <item x="467"/>
        <item x="358"/>
        <item x="360"/>
        <item x="445"/>
        <item x="403"/>
        <item x="473"/>
        <item x="405"/>
        <item x="374"/>
        <item x="371"/>
        <item x="370"/>
        <item x="364"/>
        <item x="449"/>
        <item x="413"/>
        <item x="99"/>
        <item x="190"/>
        <item x="251"/>
        <item x="115"/>
        <item x="898"/>
        <item x="434"/>
        <item x="921"/>
        <item x="101"/>
        <item x="991"/>
        <item x="482"/>
        <item x="988"/>
        <item x="424"/>
        <item x="423"/>
        <item x="987"/>
        <item x="696"/>
        <item x="697"/>
        <item x="246"/>
        <item x="1054"/>
        <item x="531"/>
        <item x="1022"/>
        <item x="1020"/>
        <item x="1021"/>
        <item x="254"/>
        <item x="1019"/>
        <item x="247"/>
        <item x="579"/>
        <item x="307"/>
        <item x="298"/>
        <item x="310"/>
        <item x="304"/>
        <item x="301"/>
        <item x="314"/>
        <item x="315"/>
        <item x="316"/>
        <item x="534"/>
        <item x="533"/>
        <item x="1008"/>
        <item x="1007"/>
        <item x="997"/>
        <item x="996"/>
        <item x="1000"/>
        <item x="999"/>
        <item x="695"/>
        <item x="311"/>
        <item x="535"/>
        <item x="461"/>
        <item x="462"/>
        <item x="286"/>
        <item x="992"/>
        <item x="917"/>
        <item x="916"/>
        <item x="460"/>
        <item x="871"/>
        <item x="867"/>
        <item x="688"/>
        <item x="687"/>
        <item x="866"/>
        <item x="228"/>
        <item x="229"/>
        <item x="927"/>
        <item x="1057"/>
        <item x="875"/>
        <item x="876"/>
        <item x="523"/>
        <item x="525"/>
        <item x="524"/>
        <item x="1047"/>
        <item x="1046"/>
        <item x="1023"/>
        <item x="918"/>
        <item x="1003"/>
        <item x="920"/>
        <item x="1005"/>
        <item x="989"/>
        <item x="1016"/>
        <item x="1002"/>
        <item x="914"/>
        <item x="792"/>
        <item x="844"/>
        <item x="836"/>
        <item x="848"/>
        <item x="852"/>
        <item x="840"/>
        <item x="834"/>
        <item x="861"/>
        <item x="1051"/>
        <item x="536"/>
        <item x="596"/>
        <item x="599"/>
        <item x="1056"/>
        <item x="213"/>
        <item x="212"/>
        <item x="1045"/>
        <item x="1044"/>
        <item x="794"/>
        <item x="998"/>
        <item x="425"/>
        <item x="925"/>
        <item x="463"/>
        <item x="703"/>
        <item x="721"/>
        <item x="722"/>
        <item x="744"/>
        <item x="745"/>
        <item x="723"/>
        <item x="720"/>
        <item x="949"/>
        <item x="303"/>
        <item x="300"/>
        <item x="738"/>
        <item x="604"/>
        <item x="833"/>
        <item x="605"/>
        <item x="733"/>
        <item x="727"/>
        <item x="731"/>
        <item x="499"/>
        <item x="603"/>
        <item x="863"/>
        <item x="295"/>
        <item x="931"/>
        <item x="728"/>
        <item x="494"/>
        <item x="231"/>
        <item x="737"/>
        <item x="429"/>
        <item x="510"/>
        <item x="541"/>
        <item x="252"/>
        <item x="821"/>
        <item x="70"/>
        <item x="808"/>
        <item x="994"/>
        <item x="452"/>
        <item x="811"/>
        <item x="812"/>
        <item x="810"/>
        <item x="514"/>
        <item x="995"/>
        <item x="1001"/>
        <item x="453"/>
        <item x="72"/>
        <item x="104"/>
        <item x="103"/>
        <item x="71"/>
        <item x="490"/>
        <item x="489"/>
        <item x="491"/>
        <item x="515"/>
        <item x="1004"/>
        <item x="860"/>
        <item x="807"/>
        <item x="990"/>
        <item x="1017"/>
        <item x="864"/>
        <item x="1027"/>
        <item x="832"/>
        <item x="442"/>
        <item x="537"/>
        <item x="602"/>
        <item x="799"/>
        <item x="497"/>
        <item x="1066"/>
        <item x="1052"/>
        <item x="1053"/>
        <item x="443"/>
        <item x="538"/>
        <item x="1055"/>
        <item x="805"/>
        <item x="806"/>
        <item x="289"/>
        <item x="809"/>
        <item x="512"/>
        <item x="428"/>
        <item x="217"/>
        <item x="221"/>
        <item x="451"/>
        <item x="290"/>
        <item x="732"/>
        <item x="865"/>
        <item x="835"/>
        <item x="527"/>
        <item x="539"/>
        <item x="521"/>
        <item x="1040"/>
        <item x="526"/>
        <item x="294"/>
        <item x="292"/>
        <item x="725"/>
        <item x="897"/>
        <item x="819"/>
        <item x="816"/>
        <item x="822"/>
        <item x="253"/>
        <item x="762"/>
        <item x="477"/>
        <item x="498"/>
        <item x="444"/>
        <item x="1015"/>
        <item x="913"/>
        <item x="804"/>
        <item x="76"/>
        <item x="176"/>
        <item x="1018"/>
        <item x="1067"/>
        <item x="820"/>
        <item x="781"/>
        <item x="780"/>
        <item x="779"/>
        <item x="778"/>
        <item x="782"/>
        <item x="522"/>
        <item x="305"/>
        <item x="296"/>
        <item x="308"/>
        <item x="302"/>
        <item x="299"/>
        <item x="601"/>
        <item x="1050"/>
        <item x="765"/>
        <item x="718"/>
        <item x="767"/>
        <item x="717"/>
        <item x="894"/>
        <item x="112"/>
        <item x="182"/>
        <item x="83"/>
        <item x="113"/>
        <item x="111"/>
        <item x="932"/>
        <item x="511"/>
        <item x="928"/>
        <item x="785"/>
        <item x="705"/>
        <item x="764"/>
        <item x="121"/>
        <item x="763"/>
        <item x="706"/>
        <item x="81"/>
        <item x="758"/>
        <item x="947"/>
        <item x="893"/>
        <item x="952"/>
        <item x="743"/>
        <item x="919"/>
        <item x="899"/>
        <item x="1033"/>
        <item x="760"/>
        <item x="704"/>
        <item x="773"/>
        <item x="766"/>
        <item x="753"/>
        <item x="734"/>
        <item x="752"/>
        <item x="180"/>
        <item x="956"/>
        <item x="772"/>
        <item x="802"/>
        <item x="801"/>
        <item x="709"/>
        <item x="708"/>
        <item x="712"/>
        <item x="775"/>
        <item x="741"/>
        <item x="786"/>
        <item x="909"/>
        <item x="963"/>
        <item x="769"/>
        <item x="716"/>
        <item x="117"/>
        <item x="116"/>
        <item x="736"/>
        <item x="873"/>
        <item x="874"/>
        <item x="740"/>
        <item x="791"/>
        <item x="735"/>
        <item x="777"/>
        <item x="768"/>
        <item x="774"/>
        <item x="771"/>
        <item x="761"/>
        <item x="710"/>
        <item x="711"/>
        <item x="787"/>
        <item x="707"/>
        <item x="719"/>
        <item x="109"/>
        <item x="108"/>
        <item x="114"/>
        <item x="714"/>
        <item x="713"/>
        <item x="739"/>
        <item x="954"/>
        <item x="532"/>
        <item x="544"/>
        <item x="543"/>
        <item x="218"/>
        <item x="220"/>
        <item x="783"/>
        <item x="285"/>
        <item x="1010"/>
        <item x="1049"/>
        <item x="831"/>
        <item x="729"/>
        <item x="241"/>
        <item x="242"/>
        <item x="243"/>
        <item x="244"/>
        <item x="726"/>
        <item x="798"/>
        <item x="222"/>
        <item x="240"/>
        <item x="223"/>
        <item x="225"/>
        <item x="313"/>
        <item x="1026"/>
        <item x="986"/>
        <item x="230"/>
        <item x="312"/>
        <item x="784"/>
        <item x="993"/>
        <item x="226"/>
        <item x="227"/>
        <item x="814"/>
        <item x="1009"/>
        <item x="384"/>
        <item x="207"/>
        <item x="209"/>
        <item x="210"/>
        <item x="965"/>
        <item x="901"/>
        <item x="908"/>
        <item x="911"/>
        <item x="157"/>
        <item x="155"/>
        <item x="153"/>
        <item x="161"/>
        <item x="137"/>
        <item x="164"/>
        <item x="147"/>
        <item x="140"/>
        <item x="151"/>
        <item x="145"/>
        <item x="961"/>
        <item x="906"/>
        <item x="9"/>
        <item x="892"/>
        <item x="890"/>
        <item x="889"/>
        <item x="204"/>
        <item x="10"/>
        <item x="942"/>
        <item x="6"/>
        <item x="4"/>
        <item x="196"/>
        <item x="188"/>
        <item x="948"/>
        <item x="953"/>
        <item x="939"/>
        <item x="970"/>
        <item x="929"/>
        <item x="900"/>
        <item x="957"/>
        <item x="215"/>
        <item x="192"/>
        <item x="170"/>
        <item x="169"/>
        <item x="966"/>
        <item x="7"/>
        <item x="800"/>
        <item x="197"/>
        <item x="120"/>
        <item x="122"/>
        <item x="905"/>
        <item x="904"/>
        <item x="902"/>
        <item x="951"/>
        <item x="950"/>
        <item x="3"/>
        <item x="191"/>
        <item x="903"/>
        <item x="943"/>
        <item x="5"/>
        <item x="983"/>
        <item x="880"/>
        <item x="12"/>
        <item x="189"/>
        <item x="194"/>
        <item x="944"/>
        <item x="199"/>
        <item x="933"/>
        <item x="935"/>
        <item x="934"/>
        <item x="910"/>
        <item x="964"/>
        <item x="962"/>
        <item x="980"/>
        <item x="119"/>
        <item x="912"/>
        <item x="1037"/>
        <item x="1064"/>
        <item x="1038"/>
        <item x="1065"/>
        <item x="975"/>
        <item x="973"/>
        <item x="187"/>
        <item x="186"/>
        <item x="936"/>
        <item x="938"/>
        <item x="142"/>
        <item x="888"/>
        <item x="891"/>
        <item x="922"/>
        <item x="881"/>
        <item x="138"/>
        <item x="132"/>
        <item x="131"/>
        <item x="884"/>
        <item x="885"/>
        <item x="159"/>
        <item x="926"/>
        <item x="887"/>
        <item x="886"/>
        <item x="125"/>
        <item x="150"/>
        <item x="144"/>
        <item x="172"/>
        <item x="883"/>
        <item x="976"/>
        <item x="135"/>
        <item x="134"/>
        <item x="882"/>
        <item x="165"/>
        <item x="166"/>
        <item x="167"/>
        <item x="168"/>
        <item x="148"/>
        <item x="123"/>
        <item x="102"/>
        <item x="67"/>
        <item x="979"/>
        <item x="969"/>
        <item x="968"/>
        <item x="8"/>
        <item x="972"/>
        <item x="84"/>
        <item x="930"/>
        <item x="977"/>
        <item x="940"/>
        <item x="1032"/>
        <item x="895"/>
        <item x="955"/>
        <item x="959"/>
        <item x="960"/>
        <item x="974"/>
        <item x="937"/>
        <item x="907"/>
        <item x="87"/>
        <item x="978"/>
        <item x="1"/>
        <item x="945"/>
        <item x="173"/>
        <item x="205"/>
        <item x="11"/>
        <item x="175"/>
        <item x="234"/>
        <item x="981"/>
        <item x="174"/>
        <item x="2"/>
        <item x="118"/>
        <item x="69"/>
        <item x="1063"/>
        <item x="1062"/>
        <item x="178"/>
        <item x="163"/>
        <item x="198"/>
        <item x="200"/>
        <item x="129"/>
        <item x="127"/>
        <item x="16"/>
        <item x="27"/>
        <item x="41"/>
        <item x="43"/>
        <item x="22"/>
        <item x="86"/>
        <item x="96"/>
        <item x="61"/>
        <item x="31"/>
        <item x="85"/>
        <item x="15"/>
        <item x="51"/>
        <item x="91"/>
        <item x="90"/>
        <item x="47"/>
        <item x="55"/>
        <item x="92"/>
        <item x="53"/>
        <item x="93"/>
        <item x="66"/>
        <item x="74"/>
        <item x="80"/>
        <item x="77"/>
        <item x="106"/>
        <item x="89"/>
        <item x="35"/>
        <item x="63"/>
        <item x="20"/>
        <item x="18"/>
        <item x="33"/>
        <item x="29"/>
        <item x="24"/>
        <item x="26"/>
        <item x="94"/>
        <item x="57"/>
        <item x="59"/>
        <item x="45"/>
        <item x="95"/>
        <item x="37"/>
        <item x="40"/>
        <item x="49"/>
        <item x="438"/>
        <item x="440"/>
        <item x="306"/>
        <item x="297"/>
        <item x="309"/>
        <item x="796"/>
        <item x="755"/>
        <item x="486"/>
        <item x="485"/>
        <item x="487"/>
        <item x="693"/>
        <item x="1028"/>
        <item x="868"/>
        <item x="746"/>
        <item x="505"/>
        <item x="872"/>
        <item x="1029"/>
        <item x="751"/>
        <item x="750"/>
        <item x="689"/>
        <item x="501"/>
        <item x="500"/>
        <item x="690"/>
        <item x="435"/>
        <item x="756"/>
        <item x="757"/>
        <item x="436"/>
        <item x="502"/>
        <item x="692"/>
        <item x="694"/>
        <item x="488"/>
        <item x="869"/>
        <item x="870"/>
        <item x="749"/>
        <item x="748"/>
        <item x="754"/>
        <item x="747"/>
        <item x="815"/>
        <item x="495"/>
        <item x="353"/>
        <item x="351"/>
        <item x="352"/>
        <item x="341"/>
        <item x="320"/>
        <item x="332"/>
        <item x="337"/>
        <item x="349"/>
        <item x="343"/>
        <item x="347"/>
        <item x="345"/>
        <item x="324"/>
        <item x="328"/>
        <item x="338"/>
        <item x="340"/>
        <item x="319"/>
        <item x="317"/>
        <item x="329"/>
        <item x="331"/>
        <item x="333"/>
        <item x="335"/>
        <item x="348"/>
        <item x="342"/>
        <item x="346"/>
        <item x="344"/>
        <item x="339"/>
        <item x="318"/>
        <item x="330"/>
        <item x="334"/>
        <item x="336"/>
        <item x="322"/>
        <item x="326"/>
        <item x="321"/>
        <item x="323"/>
        <item x="325"/>
        <item x="327"/>
        <item x="350"/>
        <item x="1006"/>
        <item x="529"/>
        <item x="528"/>
        <item x="698"/>
        <item x="508"/>
        <item x="1039"/>
        <item x="509"/>
        <item x="700"/>
        <item x="699"/>
        <item x="542"/>
        <item x="530"/>
        <item x="1048"/>
        <item x="691"/>
        <item x="915"/>
        <item x="206"/>
        <item x="504"/>
        <item x="235"/>
        <item x="250"/>
        <item x="818"/>
        <item x="507"/>
        <item x="78"/>
        <item x="1031"/>
        <item x="239"/>
        <item x="107"/>
        <item x="742"/>
        <item x="506"/>
        <item x="248"/>
        <item x="441"/>
        <item x="288"/>
        <item x="492"/>
        <item x="496"/>
        <item x="493"/>
        <item x="793"/>
        <item x="847"/>
        <item x="845"/>
        <item x="846"/>
        <item x="613"/>
        <item x="614"/>
        <item x="615"/>
        <item x="610"/>
        <item x="611"/>
        <item x="612"/>
        <item x="676"/>
        <item x="677"/>
        <item x="681"/>
        <item x="682"/>
        <item x="683"/>
        <item x="684"/>
        <item x="685"/>
        <item x="686"/>
        <item x="643"/>
        <item x="644"/>
        <item x="645"/>
        <item x="622"/>
        <item x="623"/>
        <item x="624"/>
        <item x="666"/>
        <item x="669"/>
        <item x="667"/>
        <item x="668"/>
        <item x="607"/>
        <item x="839"/>
        <item x="837"/>
        <item x="608"/>
        <item x="838"/>
        <item x="609"/>
        <item x="628"/>
        <item x="629"/>
        <item x="630"/>
        <item x="678"/>
        <item x="679"/>
        <item x="680"/>
        <item x="634"/>
        <item x="635"/>
        <item x="636"/>
        <item x="674"/>
        <item x="673"/>
        <item x="675"/>
        <item x="663"/>
        <item x="664"/>
        <item x="665"/>
        <item x="660"/>
        <item x="661"/>
        <item x="662"/>
        <item x="851"/>
        <item x="849"/>
        <item x="850"/>
        <item x="856"/>
        <item x="859"/>
        <item x="857"/>
        <item x="858"/>
        <item x="855"/>
        <item x="853"/>
        <item x="854"/>
        <item x="625"/>
        <item x="626"/>
        <item x="627"/>
        <item x="670"/>
        <item x="671"/>
        <item x="672"/>
        <item x="637"/>
        <item x="638"/>
        <item x="639"/>
        <item x="631"/>
        <item x="632"/>
        <item x="633"/>
        <item x="640"/>
        <item x="641"/>
        <item x="642"/>
        <item x="657"/>
        <item x="658"/>
        <item x="659"/>
        <item x="646"/>
        <item x="647"/>
        <item x="648"/>
        <item x="654"/>
        <item x="655"/>
        <item x="656"/>
        <item x="649"/>
        <item x="650"/>
        <item x="651"/>
        <item x="652"/>
        <item x="653"/>
        <item x="619"/>
        <item x="620"/>
        <item x="621"/>
        <item x="616"/>
        <item x="843"/>
        <item x="841"/>
        <item x="617"/>
        <item x="618"/>
        <item x="842"/>
        <item x="606"/>
        <item x="817"/>
        <item x="238"/>
        <item x="503"/>
        <item x="813"/>
        <item x="143"/>
        <item x="158"/>
        <item x="130"/>
        <item x="156"/>
        <item x="154"/>
        <item x="162"/>
        <item x="139"/>
        <item x="133"/>
        <item x="128"/>
        <item x="149"/>
        <item x="160"/>
        <item x="126"/>
        <item x="152"/>
        <item x="146"/>
        <item x="141"/>
        <item x="136"/>
        <item x="124"/>
        <item x="193"/>
        <item x="195"/>
        <item x="1061"/>
        <item x="1060"/>
        <item x="593"/>
        <item x="594"/>
        <item x="547"/>
        <item x="549"/>
        <item x="551"/>
        <item x="553"/>
        <item x="560"/>
        <item x="559"/>
        <item x="555"/>
        <item x="557"/>
        <item x="563"/>
        <item x="562"/>
        <item x="565"/>
        <item x="571"/>
        <item x="570"/>
        <item x="568"/>
        <item x="1042"/>
        <item x="587"/>
        <item x="574"/>
        <item x="1035"/>
        <item x="1034"/>
        <item x="598"/>
        <item x="597"/>
        <item x="576"/>
        <item x="581"/>
        <item x="578"/>
        <item x="583"/>
        <item x="1058"/>
        <item x="585"/>
        <item x="591"/>
        <item x="592"/>
        <item x="589"/>
        <item x="590"/>
        <item x="575"/>
        <item x="595"/>
        <item x="548"/>
        <item x="550"/>
        <item x="552"/>
        <item x="554"/>
        <item x="561"/>
        <item x="558"/>
        <item x="556"/>
        <item x="564"/>
        <item x="566"/>
        <item x="567"/>
        <item x="572"/>
        <item x="573"/>
        <item x="569"/>
        <item x="588"/>
        <item x="577"/>
        <item x="582"/>
        <item x="580"/>
        <item x="584"/>
        <item x="1059"/>
        <item x="586"/>
        <item x="1043"/>
        <item x="1036"/>
        <item x="260"/>
        <item x="267"/>
        <item x="265"/>
        <item x="984"/>
        <item x="261"/>
        <item x="275"/>
        <item x="256"/>
        <item x="259"/>
        <item x="263"/>
        <item x="264"/>
        <item x="281"/>
        <item x="282"/>
        <item x="271"/>
        <item x="274"/>
        <item x="277"/>
        <item x="273"/>
        <item x="279"/>
        <item x="272"/>
        <item x="280"/>
        <item x="266"/>
        <item x="262"/>
        <item x="278"/>
        <item x="258"/>
        <item x="269"/>
        <item x="276"/>
        <item x="268"/>
        <item x="270"/>
        <item x="878"/>
        <item x="283"/>
        <item x="284"/>
        <item x="257"/>
        <item x="828"/>
        <item x="824"/>
        <item x="1030"/>
        <item x="877"/>
        <item x="823"/>
        <item x="826"/>
        <item x="829"/>
        <item x="827"/>
        <item x="825"/>
        <item x="985"/>
        <item x="1025"/>
        <item x="1024"/>
        <item x="517"/>
        <item x="516"/>
        <item x="518"/>
        <item x="519"/>
        <item x="427"/>
        <item x="862"/>
        <item x="249"/>
        <item x="287"/>
        <item x="255"/>
        <item x="982"/>
        <item x="879"/>
        <item x="600"/>
        <item x="830"/>
        <item x="795"/>
        <item x="184"/>
        <item x="219"/>
        <item x="224"/>
        <item x="208"/>
        <item x="0"/>
        <item x="216"/>
        <item x="211"/>
        <item x="185"/>
        <item x="34"/>
        <item x="62"/>
        <item x="64"/>
        <item x="46"/>
        <item x="42"/>
        <item x="38"/>
        <item x="79"/>
        <item x="75"/>
        <item x="73"/>
        <item x="105"/>
        <item x="237"/>
        <item x="56"/>
        <item x="21"/>
        <item x="32"/>
        <item x="54"/>
        <item x="52"/>
        <item x="60"/>
        <item x="19"/>
        <item x="48"/>
        <item x="44"/>
        <item x="58"/>
        <item x="17"/>
        <item x="39"/>
        <item x="36"/>
        <item x="30"/>
        <item x="14"/>
        <item x="201"/>
        <item x="28"/>
        <item x="50"/>
        <item x="23"/>
        <item x="65"/>
        <item x="25"/>
        <item x="355"/>
        <item x="1041"/>
        <item x="437"/>
        <item x="1014"/>
        <item x="439"/>
        <item x="291"/>
        <item x="730"/>
        <item x="13"/>
        <item x="293"/>
        <item x="724"/>
        <item x="803"/>
        <item x="540"/>
        <item x="232"/>
        <item x="545"/>
        <item x="245"/>
        <item x="513"/>
        <item x="715"/>
        <item x="171"/>
        <item x="967"/>
        <item x="82"/>
        <item x="701"/>
        <item x="702"/>
        <item x="183"/>
        <item x="946"/>
        <item x="896"/>
        <item x="177"/>
        <item x="181"/>
        <item x="797"/>
        <item x="788"/>
        <item x="759"/>
        <item x="789"/>
        <item x="971"/>
        <item x="941"/>
        <item x="179"/>
        <item x="790"/>
        <item x="354"/>
        <item x="233"/>
        <item x="98"/>
        <item t="default"/>
      </items>
    </pivotField>
    <pivotField compact="0" showAll="0">
      <items count="2">
        <item x="0"/>
        <item t="default"/>
      </items>
    </pivotField>
    <pivotField compact="0" showAll="0">
      <items count="1032">
        <item x="19"/>
        <item x="863"/>
        <item x="10"/>
        <item x="6"/>
        <item x="4"/>
        <item x="196"/>
        <item x="188"/>
        <item x="873"/>
        <item x="192"/>
        <item x="190"/>
        <item x="169"/>
        <item x="197"/>
        <item x="121"/>
        <item x="82"/>
        <item x="3"/>
        <item x="684"/>
        <item x="752"/>
        <item x="743"/>
        <item x="749"/>
        <item x="746"/>
        <item x="143"/>
        <item x="156"/>
        <item x="154"/>
        <item x="162"/>
        <item x="133"/>
        <item x="160"/>
        <item x="146"/>
        <item x="191"/>
        <item x="189"/>
        <item x="194"/>
        <item x="199"/>
        <item x="740"/>
        <item x="186"/>
        <item x="137"/>
        <item x="147"/>
        <item x="150"/>
        <item x="144"/>
        <item x="165"/>
        <item x="148"/>
        <item x="145"/>
        <item x="42"/>
        <item x="62"/>
        <item x="95"/>
        <item x="67"/>
        <item x="75"/>
        <item x="78"/>
        <item x="106"/>
        <item x="64"/>
        <item x="185"/>
        <item x="65"/>
        <item x="51"/>
        <item x="114"/>
        <item x="179"/>
        <item x="198"/>
        <item x="200"/>
        <item x="930"/>
        <item x="897"/>
        <item x="866"/>
        <item x="97"/>
        <item x="9"/>
        <item x="775"/>
        <item x="871"/>
        <item x="742"/>
        <item x="713"/>
        <item x="692"/>
        <item x="579"/>
        <item x="807"/>
        <item x="580"/>
        <item x="409"/>
        <item x="862"/>
        <item x="865"/>
        <item x="331"/>
        <item x="915"/>
        <item x="386"/>
        <item x="894"/>
        <item x="708"/>
        <item x="702"/>
        <item x="706"/>
        <item x="867"/>
        <item x="921"/>
        <item x="101"/>
        <item x="112"/>
        <item x="474"/>
        <item x="926"/>
        <item x="927"/>
        <item x="84"/>
        <item x="113"/>
        <item x="905"/>
        <item x="182"/>
        <item x="449"/>
        <item x="379"/>
        <item x="381"/>
        <item x="898"/>
        <item x="369"/>
        <item x="578"/>
        <item x="836"/>
        <item x="271"/>
        <item x="902"/>
        <item x="901"/>
        <item x="904"/>
        <item x="337"/>
        <item x="422"/>
        <item x="507"/>
        <item x="496"/>
        <item x="502"/>
        <item x="1005"/>
        <item x="962"/>
        <item x="469"/>
        <item x="235"/>
        <item x="712"/>
        <item x="457"/>
        <item x="348"/>
        <item x="959"/>
        <item x="404"/>
        <item x="485"/>
        <item x="399"/>
        <item x="398"/>
        <item x="516"/>
        <item x="236"/>
        <item x="958"/>
        <item x="406"/>
        <item x="256"/>
        <item x="796"/>
        <item x="71"/>
        <item x="965"/>
        <item x="426"/>
        <item x="786"/>
        <item x="785"/>
        <item x="966"/>
        <item x="972"/>
        <item x="427"/>
        <item x="343"/>
        <item x="497"/>
        <item x="73"/>
        <item x="104"/>
        <item x="103"/>
        <item x="72"/>
        <item x="573"/>
        <item x="783"/>
        <item x="423"/>
        <item x="338"/>
        <item x="390"/>
        <item x="453"/>
        <item x="391"/>
        <item x="389"/>
        <item x="344"/>
        <item x="428"/>
        <item x="336"/>
        <item x="421"/>
        <item x="350"/>
        <item x="430"/>
        <item x="356"/>
        <item x="787"/>
        <item x="450"/>
        <item x="387"/>
        <item x="357"/>
        <item x="489"/>
        <item x="351"/>
        <item x="431"/>
        <item x="896"/>
        <item x="358"/>
        <item x="433"/>
        <item x="340"/>
        <item x="424"/>
        <item x="366"/>
        <item x="442"/>
        <item x="464"/>
        <item x="466"/>
        <item x="465"/>
        <item x="670"/>
        <item x="671"/>
        <item x="672"/>
        <item x="490"/>
        <item x="975"/>
        <item x="782"/>
        <item x="833"/>
        <item x="333"/>
        <item x="837"/>
        <item x="806"/>
        <item x="961"/>
        <item x="986"/>
        <item x="250"/>
        <item x="334"/>
        <item x="364"/>
        <item x="417"/>
        <item x="512"/>
        <item x="577"/>
        <item x="774"/>
        <item x="472"/>
        <item x="441"/>
        <item x="418"/>
        <item x="1029"/>
        <item x="1017"/>
        <item x="1018"/>
        <item x="513"/>
        <item x="1020"/>
        <item x="780"/>
        <item x="781"/>
        <item x="265"/>
        <item x="784"/>
        <item x="365"/>
        <item x="487"/>
        <item x="979"/>
        <item x="978"/>
        <item x="488"/>
        <item x="403"/>
        <item x="362"/>
        <item x="363"/>
        <item x="1019"/>
        <item x="329"/>
        <item x="217"/>
        <item x="215"/>
        <item x="221"/>
        <item x="425"/>
        <item x="266"/>
        <item x="707"/>
        <item x="808"/>
        <item x="838"/>
        <item x="514"/>
        <item x="517"/>
        <item x="270"/>
        <item x="268"/>
        <item x="335"/>
        <item x="420"/>
        <item x="680"/>
        <item x="700"/>
        <item x="170"/>
        <item x="739"/>
        <item x="870"/>
        <item x="939"/>
        <item x="791"/>
        <item x="7"/>
        <item x="794"/>
        <item x="795"/>
        <item x="258"/>
        <item x="988"/>
        <item x="257"/>
        <item x="737"/>
        <item x="451"/>
        <item x="419"/>
        <item x="240"/>
        <item x="283"/>
        <item x="274"/>
        <item x="286"/>
        <item x="280"/>
        <item x="277"/>
        <item x="473"/>
        <item x="251"/>
        <item x="408"/>
        <item x="396"/>
        <item x="242"/>
        <item x="984"/>
        <item x="886"/>
        <item x="122"/>
        <item x="120"/>
        <item x="738"/>
        <item x="255"/>
        <item x="877"/>
        <item x="938"/>
        <item x="237"/>
        <item x="778"/>
        <item x="923"/>
        <item x="779"/>
        <item x="69"/>
        <item x="49"/>
        <item x="100"/>
        <item x="77"/>
        <item x="176"/>
        <item x="394"/>
        <item x="733"/>
        <item x="987"/>
        <item x="1030"/>
        <item x="678"/>
        <item x="554"/>
        <item x="920"/>
        <item x="925"/>
        <item x="892"/>
        <item x="872"/>
        <item x="998"/>
        <item x="735"/>
        <item x="718"/>
        <item x="679"/>
        <item x="756"/>
        <item x="757"/>
        <item x="755"/>
        <item x="754"/>
        <item x="753"/>
        <item x="703"/>
        <item x="281"/>
        <item x="272"/>
        <item x="284"/>
        <item x="275"/>
        <item x="698"/>
        <item x="695"/>
        <item x="696"/>
        <item x="719"/>
        <item x="720"/>
        <item x="697"/>
        <item x="352"/>
        <item x="576"/>
        <item x="1015"/>
        <item x="368"/>
        <item x="371"/>
        <item x="443"/>
        <item x="372"/>
        <item x="376"/>
        <item x="447"/>
        <item x="374"/>
        <item x="445"/>
        <item x="912"/>
        <item x="943"/>
        <item x="486"/>
        <item x="506"/>
        <item x="290"/>
        <item x="291"/>
        <item x="292"/>
        <item x="728"/>
        <item x="727"/>
        <item x="777"/>
        <item x="776"/>
        <item x="989"/>
        <item x="990"/>
        <item x="384"/>
        <item x="383"/>
        <item x="382"/>
        <item x="448"/>
        <item x="385"/>
        <item x="439"/>
        <item x="509"/>
        <item x="508"/>
        <item x="501"/>
        <item x="991"/>
        <item x="846"/>
        <item x="847"/>
        <item x="710"/>
        <item x="913"/>
        <item x="367"/>
        <item x="370"/>
        <item x="377"/>
        <item x="375"/>
        <item x="446"/>
        <item x="373"/>
        <item x="444"/>
        <item x="714"/>
        <item x="355"/>
        <item x="968"/>
        <item x="967"/>
        <item x="971"/>
        <item x="970"/>
        <item x="520"/>
        <item x="519"/>
        <item x="518"/>
        <item x="158"/>
        <item x="130"/>
        <item x="139"/>
        <item x="128"/>
        <item x="126"/>
        <item x="152"/>
        <item x="141"/>
        <item x="136"/>
        <item x="124"/>
        <item x="287"/>
        <item x="929"/>
        <item x="218"/>
        <item x="220"/>
        <item x="758"/>
        <item x="747"/>
        <item x="378"/>
        <item x="5"/>
        <item x="916"/>
        <item x="981"/>
        <item x="956"/>
        <item x="853"/>
        <item x="12"/>
        <item x="683"/>
        <item x="771"/>
        <item x="687"/>
        <item x="950"/>
        <item x="878"/>
        <item x="932"/>
        <item x="874"/>
        <item x="435"/>
        <item x="361"/>
        <item x="436"/>
        <item x="437"/>
        <item x="1014"/>
        <item x="99"/>
        <item x="96"/>
        <item x="716"/>
        <item x="805"/>
        <item x="704"/>
        <item x="245"/>
        <item x="247"/>
        <item x="246"/>
        <item x="248"/>
        <item x="701"/>
        <item x="278"/>
        <item x="773"/>
        <item x="222"/>
        <item x="761"/>
        <item x="432"/>
        <item x="429"/>
        <item x="452"/>
        <item x="405"/>
        <item x="397"/>
        <item x="244"/>
        <item x="917"/>
        <item x="223"/>
        <item x="906"/>
        <item x="908"/>
        <item x="907"/>
        <item x="388"/>
        <item x="225"/>
        <item x="885"/>
        <item x="882"/>
        <item x="883"/>
        <item x="881"/>
        <item x="936"/>
        <item x="937"/>
        <item x="935"/>
        <item x="953"/>
        <item x="289"/>
        <item x="119"/>
        <item x="957"/>
        <item x="262"/>
        <item x="744"/>
        <item x="232"/>
        <item x="1003"/>
        <item x="1028"/>
        <item x="288"/>
        <item x="948"/>
        <item x="946"/>
        <item x="115"/>
        <item x="691"/>
        <item x="203"/>
        <item x="202"/>
        <item x="117"/>
        <item x="187"/>
        <item x="346"/>
        <item x="392"/>
        <item x="693"/>
        <item x="759"/>
        <item x="876"/>
        <item x="964"/>
        <item x="909"/>
        <item x="226"/>
        <item x="228"/>
        <item x="963"/>
        <item x="911"/>
        <item x="789"/>
        <item x="890"/>
        <item x="980"/>
        <item x="889"/>
        <item x="359"/>
        <item x="360"/>
        <item x="434"/>
        <item x="380"/>
        <item x="438"/>
        <item x="440"/>
        <item x="207"/>
        <item x="209"/>
        <item x="210"/>
        <item x="884"/>
        <item x="505"/>
        <item x="142"/>
        <item x="157"/>
        <item x="861"/>
        <item x="864"/>
        <item x="129"/>
        <item x="895"/>
        <item x="155"/>
        <item x="153"/>
        <item x="711"/>
        <item x="161"/>
        <item x="721"/>
        <item x="854"/>
        <item x="715"/>
        <item x="138"/>
        <item x="132"/>
        <item x="131"/>
        <item x="857"/>
        <item x="858"/>
        <item x="127"/>
        <item x="164"/>
        <item x="748"/>
        <item x="751"/>
        <item x="745"/>
        <item x="741"/>
        <item x="159"/>
        <item x="999"/>
        <item x="899"/>
        <item x="860"/>
        <item x="859"/>
        <item x="125"/>
        <item x="750"/>
        <item x="140"/>
        <item x="172"/>
        <item x="347"/>
        <item x="709"/>
        <item x="856"/>
        <item x="949"/>
        <item x="135"/>
        <item x="134"/>
        <item x="855"/>
        <item x="166"/>
        <item x="167"/>
        <item x="1006"/>
        <item x="168"/>
        <item x="151"/>
        <item x="722"/>
        <item x="694"/>
        <item x="123"/>
        <item x="736"/>
        <item x="30"/>
        <item x="16"/>
        <item x="27"/>
        <item x="44"/>
        <item x="22"/>
        <item x="32"/>
        <item x="86"/>
        <item x="15"/>
        <item x="88"/>
        <item x="48"/>
        <item x="56"/>
        <item x="91"/>
        <item x="54"/>
        <item x="92"/>
        <item x="81"/>
        <item x="87"/>
        <item x="36"/>
        <item x="20"/>
        <item x="18"/>
        <item x="34"/>
        <item x="29"/>
        <item x="24"/>
        <item x="26"/>
        <item x="93"/>
        <item x="58"/>
        <item x="60"/>
        <item x="46"/>
        <item x="94"/>
        <item x="38"/>
        <item x="41"/>
        <item x="50"/>
        <item x="685"/>
        <item x="686"/>
        <item x="413"/>
        <item x="415"/>
        <item x="282"/>
        <item x="273"/>
        <item x="285"/>
        <item x="279"/>
        <item x="276"/>
        <item x="844"/>
        <item x="730"/>
        <item x="840"/>
        <item x="461"/>
        <item x="462"/>
        <item x="668"/>
        <item x="460"/>
        <item x="841"/>
        <item x="995"/>
        <item x="480"/>
        <item x="663"/>
        <item x="845"/>
        <item x="996"/>
        <item x="662"/>
        <item x="456"/>
        <item x="459"/>
        <item x="458"/>
        <item x="726"/>
        <item x="725"/>
        <item x="664"/>
        <item x="476"/>
        <item x="475"/>
        <item x="463"/>
        <item x="665"/>
        <item x="666"/>
        <item x="410"/>
        <item x="731"/>
        <item x="732"/>
        <item x="411"/>
        <item x="477"/>
        <item x="667"/>
        <item x="669"/>
        <item x="839"/>
        <item x="842"/>
        <item x="843"/>
        <item x="724"/>
        <item x="723"/>
        <item x="729"/>
        <item x="407"/>
        <item x="942"/>
        <item x="941"/>
        <item x="8"/>
        <item x="945"/>
        <item x="790"/>
        <item x="470"/>
        <item x="85"/>
        <item x="328"/>
        <item x="229"/>
        <item x="230"/>
        <item x="326"/>
        <item x="317"/>
        <item x="296"/>
        <item x="308"/>
        <item x="313"/>
        <item x="325"/>
        <item x="319"/>
        <item x="323"/>
        <item x="321"/>
        <item x="300"/>
        <item x="304"/>
        <item x="314"/>
        <item x="316"/>
        <item x="295"/>
        <item x="293"/>
        <item x="307"/>
        <item x="309"/>
        <item x="311"/>
        <item x="324"/>
        <item x="318"/>
        <item x="322"/>
        <item x="320"/>
        <item x="315"/>
        <item x="294"/>
        <item x="306"/>
        <item x="312"/>
        <item x="310"/>
        <item x="298"/>
        <item x="302"/>
        <item x="297"/>
        <item x="299"/>
        <item x="301"/>
        <item x="303"/>
        <item x="327"/>
        <item x="900"/>
        <item x="495"/>
        <item x="401"/>
        <item x="772"/>
        <item x="1022"/>
        <item x="848"/>
        <item x="849"/>
        <item x="977"/>
        <item x="510"/>
        <item x="498"/>
        <item x="500"/>
        <item x="499"/>
        <item x="504"/>
        <item x="503"/>
        <item x="673"/>
        <item x="1004"/>
        <item x="484"/>
        <item x="674"/>
        <item x="483"/>
        <item x="675"/>
        <item x="1013"/>
        <item x="1012"/>
        <item x="1011"/>
        <item x="992"/>
        <item x="214"/>
        <item x="891"/>
        <item x="974"/>
        <item x="888"/>
        <item x="893"/>
        <item x="206"/>
        <item x="479"/>
        <item x="976"/>
        <item x="239"/>
        <item x="960"/>
        <item x="254"/>
        <item x="793"/>
        <item x="482"/>
        <item x="233"/>
        <item x="79"/>
        <item x="997"/>
        <item x="243"/>
        <item x="107"/>
        <item x="985"/>
        <item x="717"/>
        <item x="481"/>
        <item x="973"/>
        <item x="330"/>
        <item x="416"/>
        <item x="264"/>
        <item x="467"/>
        <item x="249"/>
        <item x="471"/>
        <item x="252"/>
        <item x="468"/>
        <item x="887"/>
        <item x="768"/>
        <item x="767"/>
        <item x="817"/>
        <item x="820"/>
        <item x="818"/>
        <item x="819"/>
        <item x="588"/>
        <item x="589"/>
        <item x="590"/>
        <item x="585"/>
        <item x="586"/>
        <item x="587"/>
        <item x="651"/>
        <item x="652"/>
        <item x="656"/>
        <item x="657"/>
        <item x="658"/>
        <item x="659"/>
        <item x="660"/>
        <item x="661"/>
        <item x="618"/>
        <item x="619"/>
        <item x="620"/>
        <item x="597"/>
        <item x="598"/>
        <item x="599"/>
        <item x="641"/>
        <item x="644"/>
        <item x="642"/>
        <item x="643"/>
        <item x="582"/>
        <item x="809"/>
        <item x="812"/>
        <item x="810"/>
        <item x="583"/>
        <item x="811"/>
        <item x="584"/>
        <item x="603"/>
        <item x="604"/>
        <item x="605"/>
        <item x="653"/>
        <item x="654"/>
        <item x="655"/>
        <item x="609"/>
        <item x="610"/>
        <item x="611"/>
        <item x="648"/>
        <item x="649"/>
        <item x="650"/>
        <item x="638"/>
        <item x="639"/>
        <item x="640"/>
        <item x="635"/>
        <item x="636"/>
        <item x="637"/>
        <item x="821"/>
        <item x="824"/>
        <item x="822"/>
        <item x="823"/>
        <item x="829"/>
        <item x="832"/>
        <item x="830"/>
        <item x="831"/>
        <item x="825"/>
        <item x="828"/>
        <item x="826"/>
        <item x="827"/>
        <item x="600"/>
        <item x="601"/>
        <item x="602"/>
        <item x="645"/>
        <item x="646"/>
        <item x="647"/>
        <item x="612"/>
        <item x="613"/>
        <item x="614"/>
        <item x="606"/>
        <item x="607"/>
        <item x="608"/>
        <item x="615"/>
        <item x="616"/>
        <item x="617"/>
        <item x="632"/>
        <item x="633"/>
        <item x="634"/>
        <item x="621"/>
        <item x="622"/>
        <item x="623"/>
        <item x="629"/>
        <item x="630"/>
        <item x="631"/>
        <item x="624"/>
        <item x="625"/>
        <item x="626"/>
        <item x="627"/>
        <item x="628"/>
        <item x="594"/>
        <item x="595"/>
        <item x="596"/>
        <item x="591"/>
        <item x="813"/>
        <item x="816"/>
        <item x="814"/>
        <item x="592"/>
        <item x="593"/>
        <item x="815"/>
        <item x="581"/>
        <item x="834"/>
        <item x="792"/>
        <item x="478"/>
        <item x="788"/>
        <item x="1016"/>
        <item x="511"/>
        <item x="193"/>
        <item x="195"/>
        <item x="261"/>
        <item x="571"/>
        <item x="574"/>
        <item x="1026"/>
        <item x="1025"/>
        <item x="569"/>
        <item x="522"/>
        <item x="524"/>
        <item x="526"/>
        <item x="528"/>
        <item x="535"/>
        <item x="534"/>
        <item x="530"/>
        <item x="532"/>
        <item x="537"/>
        <item x="538"/>
        <item x="540"/>
        <item x="546"/>
        <item x="543"/>
        <item x="1007"/>
        <item x="563"/>
        <item x="549"/>
        <item x="1000"/>
        <item x="1001"/>
        <item x="551"/>
        <item x="556"/>
        <item x="553"/>
        <item x="558"/>
        <item x="559"/>
        <item x="1023"/>
        <item x="561"/>
        <item x="562"/>
        <item x="565"/>
        <item x="567"/>
        <item x="568"/>
        <item x="566"/>
        <item x="572"/>
        <item x="523"/>
        <item x="525"/>
        <item x="527"/>
        <item x="529"/>
        <item x="536"/>
        <item x="531"/>
        <item x="539"/>
        <item x="541"/>
        <item x="542"/>
        <item x="547"/>
        <item x="548"/>
        <item x="545"/>
        <item x="544"/>
        <item x="564"/>
        <item x="550"/>
        <item x="552"/>
        <item x="557"/>
        <item x="555"/>
        <item x="560"/>
        <item x="1024"/>
        <item x="570"/>
        <item x="533"/>
        <item x="1008"/>
        <item x="1002"/>
        <item x="851"/>
        <item x="802"/>
        <item x="798"/>
        <item x="850"/>
        <item x="797"/>
        <item x="800"/>
        <item x="803"/>
        <item x="801"/>
        <item x="799"/>
        <item x="260"/>
        <item x="1021"/>
        <item x="994"/>
        <item x="993"/>
        <item x="213"/>
        <item x="212"/>
        <item x="492"/>
        <item x="491"/>
        <item x="493"/>
        <item x="494"/>
        <item x="402"/>
        <item x="1010"/>
        <item x="1009"/>
        <item x="769"/>
        <item x="969"/>
        <item x="219"/>
        <item x="224"/>
        <item x="208"/>
        <item x="903"/>
        <item x="216"/>
        <item x="211"/>
        <item x="934"/>
        <item x="879"/>
        <item x="400"/>
        <item x="234"/>
        <item x="231"/>
        <item x="227"/>
        <item x="241"/>
        <item x="57"/>
        <item x="59"/>
        <item x="98"/>
        <item x="933"/>
        <item x="454"/>
        <item x="393"/>
        <item x="880"/>
        <item x="868"/>
        <item x="928"/>
        <item x="35"/>
        <item x="63"/>
        <item x="47"/>
        <item x="43"/>
        <item x="39"/>
        <item x="80"/>
        <item x="76"/>
        <item x="74"/>
        <item x="105"/>
        <item x="931"/>
        <item x="21"/>
        <item x="33"/>
        <item x="55"/>
        <item x="53"/>
        <item x="61"/>
        <item x="947"/>
        <item x="89"/>
        <item x="45"/>
        <item x="17"/>
        <item x="40"/>
        <item x="37"/>
        <item x="31"/>
        <item x="14"/>
        <item x="201"/>
        <item x="910"/>
        <item x="682"/>
        <item x="28"/>
        <item x="23"/>
        <item x="66"/>
        <item x="25"/>
        <item x="521"/>
        <item x="332"/>
        <item x="982"/>
        <item x="395"/>
        <item x="345"/>
        <item x="455"/>
        <item x="349"/>
        <item x="835"/>
        <item x="263"/>
        <item x="253"/>
        <item x="955"/>
        <item x="852"/>
        <item x="575"/>
        <item x="804"/>
        <item x="770"/>
        <item x="184"/>
        <item x="259"/>
        <item x="412"/>
        <item x="983"/>
        <item x="414"/>
        <item x="267"/>
        <item x="705"/>
        <item x="341"/>
        <item x="342"/>
        <item x="13"/>
        <item x="269"/>
        <item x="339"/>
        <item x="699"/>
        <item x="111"/>
        <item x="180"/>
        <item x="766"/>
        <item x="952"/>
        <item x="951"/>
        <item x="204"/>
        <item x="102"/>
        <item x="68"/>
        <item x="1"/>
        <item x="205"/>
        <item x="2"/>
        <item x="52"/>
        <item x="90"/>
        <item x="305"/>
        <item x="149"/>
        <item x="0"/>
        <item x="762"/>
        <item x="109"/>
        <item x="918"/>
        <item x="108"/>
        <item x="110"/>
        <item x="690"/>
        <item x="515"/>
        <item x="171"/>
        <item x="173"/>
        <item x="11"/>
        <item x="175"/>
        <item x="238"/>
        <item x="954"/>
        <item x="174"/>
        <item x="922"/>
        <item x="875"/>
        <item x="681"/>
        <item x="940"/>
        <item x="924"/>
        <item x="83"/>
        <item x="118"/>
        <item x="676"/>
        <item x="677"/>
        <item x="183"/>
        <item x="919"/>
        <item x="760"/>
        <item x="70"/>
        <item x="869"/>
        <item x="353"/>
        <item x="354"/>
        <item x="177"/>
        <item x="116"/>
        <item x="1027"/>
        <item x="763"/>
        <item x="178"/>
        <item x="734"/>
        <item x="764"/>
        <item x="944"/>
        <item x="914"/>
        <item x="765"/>
        <item x="689"/>
        <item x="688"/>
        <item x="181"/>
        <item x="163"/>
        <item t="default"/>
      </items>
    </pivotField>
    <pivotField compact="0" showAll="0">
      <items count="139">
        <item x="87"/>
        <item x="20"/>
        <item x="102"/>
        <item x="91"/>
        <item x="42"/>
        <item x="43"/>
        <item x="45"/>
        <item x="44"/>
        <item x="1"/>
        <item x="7"/>
        <item x="16"/>
        <item x="2"/>
        <item x="5"/>
        <item x="3"/>
        <item x="32"/>
        <item x="9"/>
        <item x="29"/>
        <item x="30"/>
        <item x="0"/>
        <item x="12"/>
        <item x="17"/>
        <item x="14"/>
        <item x="13"/>
        <item x="8"/>
        <item x="18"/>
        <item x="11"/>
        <item x="19"/>
        <item x="10"/>
        <item x="6"/>
        <item x="4"/>
        <item x="133"/>
        <item x="31"/>
        <item x="33"/>
        <item x="116"/>
        <item x="120"/>
        <item x="123"/>
        <item x="119"/>
        <item x="115"/>
        <item x="122"/>
        <item x="121"/>
        <item x="118"/>
        <item x="38"/>
        <item x="36"/>
        <item x="59"/>
        <item x="39"/>
        <item x="40"/>
        <item x="63"/>
        <item x="57"/>
        <item x="67"/>
        <item x="61"/>
        <item x="64"/>
        <item x="62"/>
        <item x="66"/>
        <item x="37"/>
        <item x="53"/>
        <item x="47"/>
        <item x="46"/>
        <item x="48"/>
        <item x="51"/>
        <item x="52"/>
        <item x="56"/>
        <item x="41"/>
        <item x="50"/>
        <item x="55"/>
        <item x="54"/>
        <item x="49"/>
        <item x="68"/>
        <item x="69"/>
        <item x="97"/>
        <item x="95"/>
        <item x="77"/>
        <item x="84"/>
        <item x="79"/>
        <item x="85"/>
        <item x="82"/>
        <item x="86"/>
        <item x="114"/>
        <item x="128"/>
        <item x="78"/>
        <item x="83"/>
        <item x="90"/>
        <item x="111"/>
        <item x="107"/>
        <item x="80"/>
        <item x="110"/>
        <item x="109"/>
        <item x="113"/>
        <item x="108"/>
        <item x="105"/>
        <item x="112"/>
        <item x="126"/>
        <item x="106"/>
        <item x="81"/>
        <item x="96"/>
        <item x="94"/>
        <item x="132"/>
        <item x="127"/>
        <item x="137"/>
        <item x="93"/>
        <item x="60"/>
        <item x="25"/>
        <item x="103"/>
        <item x="92"/>
        <item x="35"/>
        <item x="34"/>
        <item x="70"/>
        <item x="71"/>
        <item x="100"/>
        <item x="101"/>
        <item x="131"/>
        <item x="104"/>
        <item x="136"/>
        <item x="99"/>
        <item x="72"/>
        <item x="130"/>
        <item x="24"/>
        <item x="98"/>
        <item x="21"/>
        <item x="15"/>
        <item x="22"/>
        <item x="28"/>
        <item x="23"/>
        <item x="65"/>
        <item x="124"/>
        <item x="76"/>
        <item x="135"/>
        <item x="58"/>
        <item x="26"/>
        <item x="27"/>
        <item x="129"/>
        <item x="117"/>
        <item x="88"/>
        <item x="74"/>
        <item x="75"/>
        <item x="125"/>
        <item x="134"/>
        <item x="89"/>
        <item x="73"/>
        <item t="default"/>
      </items>
    </pivotField>
    <pivotField compact="0" showAll="0">
      <items count="6">
        <item x="2"/>
        <item x="1"/>
        <item x="3"/>
        <item x="4"/>
        <item x="0"/>
        <item t="default"/>
      </items>
    </pivotField>
    <pivotField compact="0" showAll="0">
      <items count="7">
        <item x="1"/>
        <item x="3"/>
        <item x="4"/>
        <item x="0"/>
        <item x="2"/>
        <item x="5"/>
        <item t="default"/>
      </items>
    </pivotField>
    <pivotField compact="0" showAll="0">
      <items count="7">
        <item x="1"/>
        <item x="4"/>
        <item x="5"/>
        <item x="3"/>
        <item x="0"/>
        <item x="2"/>
        <item t="default"/>
      </items>
    </pivotField>
    <pivotField compact="0" showAll="0">
      <items count="5">
        <item x="1"/>
        <item x="3"/>
        <item x="2"/>
        <item x="0"/>
        <item t="default"/>
      </items>
    </pivotField>
    <pivotField axis="axisPage" compact="0" showAll="0">
      <items count="8">
        <item x="1"/>
        <item h="1" x="4"/>
        <item h="1" x="5"/>
        <item h="1" x="3"/>
        <item h="1" x="0"/>
        <item h="1" x="2"/>
        <item h="1" m="1" x="6"/>
        <item t="default"/>
      </items>
    </pivotField>
    <pivotField axis="axisCol" compact="0" showAll="0">
      <items count="6">
        <item x="1"/>
        <item x="2"/>
        <item x="0"/>
        <item x="3"/>
        <item x="4"/>
        <item t="default"/>
      </items>
    </pivotField>
    <pivotField compact="0" showAll="0"/>
    <pivotField compact="0" showAll="0"/>
    <pivotField compact="0" showAll="0"/>
    <pivotField compact="0" showAll="0"/>
    <pivotField compact="0" showAll="0"/>
    <pivotField compact="0" showAll="0"/>
  </pivotFields>
  <rowFields count="1">
    <field x="2"/>
  </rowFields>
  <rowItems count="20">
    <i>
      <x v="1"/>
    </i>
    <i>
      <x v="4"/>
    </i>
    <i>
      <x v="5"/>
    </i>
    <i>
      <x v="6"/>
    </i>
    <i>
      <x v="9"/>
    </i>
    <i>
      <x v="20"/>
    </i>
    <i>
      <x v="21"/>
    </i>
    <i>
      <x v="22"/>
    </i>
    <i>
      <x v="27"/>
    </i>
    <i>
      <x v="32"/>
    </i>
    <i>
      <x v="33"/>
    </i>
    <i>
      <x v="39"/>
    </i>
    <i>
      <x v="40"/>
    </i>
    <i>
      <x v="44"/>
    </i>
    <i>
      <x v="47"/>
    </i>
    <i>
      <x v="49"/>
    </i>
    <i>
      <x v="53"/>
    </i>
    <i>
      <x v="56"/>
    </i>
    <i>
      <x v="59"/>
    </i>
    <i t="grand">
      <x/>
    </i>
  </rowItems>
  <colFields count="1">
    <field x="17"/>
  </colFields>
  <colItems count="5">
    <i>
      <x/>
    </i>
    <i>
      <x v="1"/>
    </i>
    <i>
      <x v="2"/>
    </i>
    <i>
      <x v="3"/>
    </i>
    <i t="grand">
      <x/>
    </i>
  </colItems>
  <pageFields count="1">
    <pageField fld="16" item="0"/>
  </pageFields>
  <dataFields count="1">
    <dataField name="Count of Case ID" fld="0" subtotal="count" baseField="0" baseItem="0"/>
  </dataFields>
  <formats count="10">
    <format dxfId="10">
      <pivotArea type="all" dataOnly="0" outline="0" fieldPosition="0"/>
    </format>
    <format dxfId="11">
      <pivotArea outline="0" collapsedLevelsAreSubtotals="1" fieldPosition="0"/>
    </format>
    <format dxfId="12">
      <pivotArea type="origin" dataOnly="0" labelOnly="1" outline="0" fieldPosition="0"/>
    </format>
    <format dxfId="13">
      <pivotArea field="14" type="button" dataOnly="0" labelOnly="1" outline="0" fieldPosition="0"/>
    </format>
    <format dxfId="14">
      <pivotArea type="topRight" dataOnly="0" labelOnly="1" outline="0" fieldPosition="0"/>
    </format>
    <format dxfId="15">
      <pivotArea field="2" type="button" dataOnly="0" labelOnly="1" outline="0" fieldPosition="0"/>
    </format>
    <format dxfId="16">
      <pivotArea dataOnly="0" labelOnly="1" outline="0" fieldPosition="0">
        <references count="1">
          <reference field="2" count="47">
            <x v="0"/>
            <x v="1"/>
            <x v="2"/>
            <x v="3"/>
            <x v="4"/>
            <x v="5"/>
            <x v="6"/>
            <x v="7"/>
            <x v="8"/>
            <x v="9"/>
            <x v="10"/>
            <x v="11"/>
            <x v="12"/>
            <x v="13"/>
            <x v="14"/>
            <x v="15"/>
            <x v="16"/>
            <x v="17"/>
            <x v="18"/>
            <x v="19"/>
            <x v="20"/>
            <x v="21"/>
            <x v="22"/>
            <x v="23"/>
            <x v="24"/>
            <x v="25"/>
            <x v="26"/>
            <x v="27"/>
            <x v="28"/>
            <x v="29"/>
            <x v="30"/>
            <x v="31"/>
            <x v="32"/>
            <x v="33"/>
            <x v="34"/>
            <x v="35"/>
            <x v="36"/>
            <x v="37"/>
            <x v="38"/>
            <x v="39"/>
            <x v="40"/>
            <x v="41"/>
            <x v="42"/>
            <x v="43"/>
            <x v="44"/>
            <x v="45"/>
            <x v="46"/>
          </reference>
        </references>
      </pivotArea>
    </format>
    <format dxfId="17">
      <pivotArea dataOnly="0" labelOnly="1" outline="0" fieldPosition="0">
        <references count="1">
          <reference field="2" count="10">
            <x v="47"/>
            <x v="48"/>
            <x v="49"/>
            <x v="50"/>
            <x v="51"/>
            <x v="52"/>
            <x v="53"/>
            <x v="54"/>
            <x v="55"/>
            <x v="56"/>
          </reference>
        </references>
      </pivotArea>
    </format>
    <format dxfId="18">
      <pivotArea dataOnly="0" labelOnly="1" grandRow="1" outline="0" fieldPosition="0"/>
    </format>
    <format dxfId="19">
      <pivotArea dataOnly="0" labelOnly="1" grandCol="1" outline="0"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2"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C7:J68" firstHeaderRow="1" firstDataRow="2" firstDataCol="1"/>
  <pivotFields count="24">
    <pivotField dataField="1" compact="0" showAll="0">
      <items count="1268">
        <item x="0"/>
        <item x="1"/>
        <item x="2"/>
        <item x="3"/>
        <item x="4"/>
        <item x="5"/>
        <item x="6"/>
        <item x="7"/>
        <item x="8"/>
        <item x="9"/>
        <item x="99"/>
        <item x="999"/>
        <item x="1000"/>
        <item x="1001"/>
        <item x="1002"/>
        <item x="1003"/>
        <item x="1004"/>
        <item x="1005"/>
        <item x="1006"/>
        <item x="1007"/>
        <item x="1008"/>
        <item x="100"/>
        <item x="1009"/>
        <item x="1010"/>
        <item x="1011"/>
        <item x="1012"/>
        <item x="1013"/>
        <item x="1014"/>
        <item x="1015"/>
        <item x="1016"/>
        <item x="1017"/>
        <item x="1018"/>
        <item x="101"/>
        <item x="1019"/>
        <item x="1020"/>
        <item x="1021"/>
        <item x="1022"/>
        <item x="1023"/>
        <item x="1024"/>
        <item x="1025"/>
        <item x="1026"/>
        <item x="1027"/>
        <item x="1028"/>
        <item x="102"/>
        <item x="1029"/>
        <item x="1030"/>
        <item x="1031"/>
        <item x="1032"/>
        <item x="1033"/>
        <item x="1034"/>
        <item x="1035"/>
        <item x="1036"/>
        <item x="1037"/>
        <item x="1038"/>
        <item x="103"/>
        <item x="1039"/>
        <item x="1040"/>
        <item x="1041"/>
        <item x="1042"/>
        <item x="1043"/>
        <item x="1044"/>
        <item x="1045"/>
        <item x="1046"/>
        <item x="1047"/>
        <item x="1048"/>
        <item x="104"/>
        <item x="1049"/>
        <item x="1050"/>
        <item x="1051"/>
        <item x="1052"/>
        <item x="1053"/>
        <item x="1054"/>
        <item x="1055"/>
        <item x="1056"/>
        <item x="1057"/>
        <item x="1058"/>
        <item x="105"/>
        <item x="1059"/>
        <item x="1060"/>
        <item x="1061"/>
        <item x="1062"/>
        <item x="1063"/>
        <item x="1064"/>
        <item x="1065"/>
        <item x="1066"/>
        <item x="1067"/>
        <item x="1068"/>
        <item x="106"/>
        <item x="1069"/>
        <item x="1070"/>
        <item x="1071"/>
        <item x="1072"/>
        <item x="1073"/>
        <item x="1074"/>
        <item x="1075"/>
        <item x="1076"/>
        <item x="1077"/>
        <item x="1078"/>
        <item x="107"/>
        <item x="1079"/>
        <item x="1080"/>
        <item x="1081"/>
        <item x="1082"/>
        <item x="1083"/>
        <item x="1084"/>
        <item x="1085"/>
        <item x="1086"/>
        <item x="1087"/>
        <item x="1088"/>
        <item x="108"/>
        <item x="1089"/>
        <item x="1090"/>
        <item x="1091"/>
        <item x="1092"/>
        <item x="1093"/>
        <item x="1094"/>
        <item x="1095"/>
        <item x="1096"/>
        <item x="1097"/>
        <item x="1098"/>
        <item x="10"/>
        <item x="109"/>
        <item x="1099"/>
        <item x="1100"/>
        <item x="1101"/>
        <item x="1102"/>
        <item x="1103"/>
        <item x="1104"/>
        <item x="1105"/>
        <item x="1106"/>
        <item x="1107"/>
        <item x="1108"/>
        <item x="110"/>
        <item x="1109"/>
        <item x="1110"/>
        <item x="1111"/>
        <item x="1112"/>
        <item x="1113"/>
        <item x="1114"/>
        <item x="1115"/>
        <item x="1116"/>
        <item x="1117"/>
        <item x="1118"/>
        <item x="111"/>
        <item x="1119"/>
        <item x="1120"/>
        <item x="1121"/>
        <item x="1122"/>
        <item x="1123"/>
        <item x="1124"/>
        <item x="1125"/>
        <item x="1126"/>
        <item x="1127"/>
        <item x="1128"/>
        <item x="112"/>
        <item x="1129"/>
        <item x="1130"/>
        <item x="1131"/>
        <item x="1132"/>
        <item x="1133"/>
        <item x="1134"/>
        <item x="1135"/>
        <item x="1136"/>
        <item x="1137"/>
        <item x="1138"/>
        <item x="113"/>
        <item x="1139"/>
        <item x="1140"/>
        <item x="1141"/>
        <item x="1142"/>
        <item x="1143"/>
        <item x="1144"/>
        <item x="1145"/>
        <item x="1146"/>
        <item x="1147"/>
        <item x="1148"/>
        <item x="114"/>
        <item x="1149"/>
        <item x="1150"/>
        <item x="1151"/>
        <item x="1152"/>
        <item x="1153"/>
        <item x="1154"/>
        <item x="1155"/>
        <item x="1156"/>
        <item x="1157"/>
        <item x="1158"/>
        <item x="115"/>
        <item x="1159"/>
        <item x="1160"/>
        <item x="1161"/>
        <item x="1162"/>
        <item x="1163"/>
        <item x="1164"/>
        <item x="1165"/>
        <item x="1166"/>
        <item x="1167"/>
        <item x="1168"/>
        <item x="116"/>
        <item x="1169"/>
        <item x="1170"/>
        <item x="1171"/>
        <item x="1172"/>
        <item x="1173"/>
        <item x="1174"/>
        <item x="1175"/>
        <item x="1176"/>
        <item x="1177"/>
        <item x="1178"/>
        <item x="117"/>
        <item x="1179"/>
        <item x="1180"/>
        <item x="1181"/>
        <item x="1182"/>
        <item x="1183"/>
        <item x="1184"/>
        <item x="1185"/>
        <item x="1186"/>
        <item x="1187"/>
        <item x="1188"/>
        <item x="118"/>
        <item x="1189"/>
        <item x="1190"/>
        <item x="1191"/>
        <item x="1192"/>
        <item x="1193"/>
        <item x="1194"/>
        <item x="1195"/>
        <item x="1196"/>
        <item x="1197"/>
        <item x="1198"/>
        <item x="11"/>
        <item x="119"/>
        <item x="1199"/>
        <item x="1200"/>
        <item x="1201"/>
        <item x="1202"/>
        <item x="1203"/>
        <item x="1204"/>
        <item x="1205"/>
        <item x="1206"/>
        <item x="1207"/>
        <item x="1208"/>
        <item x="120"/>
        <item x="1209"/>
        <item x="1210"/>
        <item x="1211"/>
        <item x="1212"/>
        <item x="1213"/>
        <item x="1214"/>
        <item x="1215"/>
        <item x="1216"/>
        <item x="1217"/>
        <item x="1218"/>
        <item x="121"/>
        <item x="1219"/>
        <item x="1220"/>
        <item x="1221"/>
        <item x="1222"/>
        <item x="1223"/>
        <item x="1224"/>
        <item x="1225"/>
        <item x="1226"/>
        <item x="1227"/>
        <item x="1228"/>
        <item x="122"/>
        <item x="1229"/>
        <item x="1230"/>
        <item x="1231"/>
        <item x="1232"/>
        <item x="1233"/>
        <item x="1234"/>
        <item x="1235"/>
        <item x="1236"/>
        <item x="1237"/>
        <item x="1238"/>
        <item x="123"/>
        <item x="1239"/>
        <item x="1240"/>
        <item x="1241"/>
        <item x="1242"/>
        <item x="1243"/>
        <item x="1244"/>
        <item x="1245"/>
        <item x="1246"/>
        <item x="1247"/>
        <item x="1248"/>
        <item x="124"/>
        <item x="1249"/>
        <item x="1250"/>
        <item x="1251"/>
        <item x="1252"/>
        <item x="1253"/>
        <item x="1254"/>
        <item x="1255"/>
        <item x="1256"/>
        <item x="1257"/>
        <item x="1258"/>
        <item x="125"/>
        <item x="1259"/>
        <item x="1260"/>
        <item x="1261"/>
        <item x="1262"/>
        <item x="1263"/>
        <item x="1264"/>
        <item x="1265"/>
        <item x="1266"/>
        <item x="126"/>
        <item x="127"/>
        <item x="128"/>
        <item x="12"/>
        <item x="129"/>
        <item x="130"/>
        <item x="131"/>
        <item x="132"/>
        <item x="133"/>
        <item x="134"/>
        <item x="135"/>
        <item x="136"/>
        <item x="137"/>
        <item x="138"/>
        <item x="13"/>
        <item x="139"/>
        <item x="140"/>
        <item x="141"/>
        <item x="142"/>
        <item x="143"/>
        <item x="144"/>
        <item x="145"/>
        <item x="146"/>
        <item x="147"/>
        <item x="148"/>
        <item x="14"/>
        <item x="149"/>
        <item x="150"/>
        <item x="151"/>
        <item x="152"/>
        <item x="153"/>
        <item x="154"/>
        <item x="155"/>
        <item x="156"/>
        <item x="157"/>
        <item x="158"/>
        <item x="15"/>
        <item x="159"/>
        <item x="160"/>
        <item x="161"/>
        <item x="162"/>
        <item x="163"/>
        <item x="164"/>
        <item x="165"/>
        <item x="166"/>
        <item x="167"/>
        <item x="168"/>
        <item x="16"/>
        <item x="169"/>
        <item x="170"/>
        <item x="171"/>
        <item x="172"/>
        <item x="173"/>
        <item x="174"/>
        <item x="175"/>
        <item x="176"/>
        <item x="177"/>
        <item x="178"/>
        <item x="17"/>
        <item x="179"/>
        <item x="180"/>
        <item x="181"/>
        <item x="182"/>
        <item x="183"/>
        <item x="184"/>
        <item x="185"/>
        <item x="186"/>
        <item x="187"/>
        <item x="188"/>
        <item x="18"/>
        <item x="189"/>
        <item x="190"/>
        <item x="191"/>
        <item x="192"/>
        <item x="193"/>
        <item x="194"/>
        <item x="195"/>
        <item x="196"/>
        <item x="197"/>
        <item x="198"/>
        <item x="19"/>
        <item x="199"/>
        <item x="200"/>
        <item x="201"/>
        <item x="202"/>
        <item x="203"/>
        <item x="204"/>
        <item x="205"/>
        <item x="206"/>
        <item x="207"/>
        <item x="208"/>
        <item x="20"/>
        <item x="209"/>
        <item x="210"/>
        <item x="211"/>
        <item x="212"/>
        <item x="213"/>
        <item x="214"/>
        <item x="215"/>
        <item x="216"/>
        <item x="217"/>
        <item x="218"/>
        <item x="21"/>
        <item x="219"/>
        <item x="220"/>
        <item x="221"/>
        <item x="222"/>
        <item x="223"/>
        <item x="224"/>
        <item x="225"/>
        <item x="226"/>
        <item x="227"/>
        <item x="228"/>
        <item x="22"/>
        <item x="229"/>
        <item x="230"/>
        <item x="231"/>
        <item x="232"/>
        <item x="233"/>
        <item x="234"/>
        <item x="235"/>
        <item x="236"/>
        <item x="237"/>
        <item x="238"/>
        <item x="23"/>
        <item x="239"/>
        <item x="240"/>
        <item x="241"/>
        <item x="242"/>
        <item x="243"/>
        <item x="244"/>
        <item x="245"/>
        <item x="246"/>
        <item x="247"/>
        <item x="248"/>
        <item x="24"/>
        <item x="249"/>
        <item x="250"/>
        <item x="251"/>
        <item x="252"/>
        <item x="253"/>
        <item x="254"/>
        <item x="255"/>
        <item x="256"/>
        <item x="257"/>
        <item x="258"/>
        <item x="25"/>
        <item x="259"/>
        <item x="260"/>
        <item x="261"/>
        <item x="262"/>
        <item x="263"/>
        <item x="264"/>
        <item x="265"/>
        <item x="266"/>
        <item x="267"/>
        <item x="268"/>
        <item x="26"/>
        <item x="269"/>
        <item x="270"/>
        <item x="271"/>
        <item x="272"/>
        <item x="273"/>
        <item x="274"/>
        <item x="275"/>
        <item x="276"/>
        <item x="277"/>
        <item x="278"/>
        <item x="27"/>
        <item x="279"/>
        <item x="280"/>
        <item x="281"/>
        <item x="282"/>
        <item x="283"/>
        <item x="284"/>
        <item x="285"/>
        <item x="286"/>
        <item x="287"/>
        <item x="288"/>
        <item x="28"/>
        <item x="289"/>
        <item x="290"/>
        <item x="291"/>
        <item x="292"/>
        <item x="293"/>
        <item x="294"/>
        <item x="295"/>
        <item x="296"/>
        <item x="297"/>
        <item x="298"/>
        <item x="29"/>
        <item x="299"/>
        <item x="300"/>
        <item x="301"/>
        <item x="302"/>
        <item x="303"/>
        <item x="304"/>
        <item x="305"/>
        <item x="306"/>
        <item x="307"/>
        <item x="308"/>
        <item x="30"/>
        <item x="309"/>
        <item x="310"/>
        <item x="311"/>
        <item x="312"/>
        <item x="313"/>
        <item x="314"/>
        <item x="315"/>
        <item x="316"/>
        <item x="317"/>
        <item x="318"/>
        <item x="31"/>
        <item x="319"/>
        <item x="320"/>
        <item x="321"/>
        <item x="322"/>
        <item x="323"/>
        <item x="324"/>
        <item x="325"/>
        <item x="326"/>
        <item x="327"/>
        <item x="328"/>
        <item x="32"/>
        <item x="329"/>
        <item x="330"/>
        <item x="331"/>
        <item x="332"/>
        <item x="333"/>
        <item x="334"/>
        <item x="335"/>
        <item x="336"/>
        <item x="337"/>
        <item x="338"/>
        <item x="33"/>
        <item x="339"/>
        <item x="340"/>
        <item x="341"/>
        <item x="342"/>
        <item x="343"/>
        <item x="344"/>
        <item x="345"/>
        <item x="346"/>
        <item x="347"/>
        <item x="348"/>
        <item x="34"/>
        <item x="349"/>
        <item x="350"/>
        <item x="351"/>
        <item x="352"/>
        <item x="353"/>
        <item x="354"/>
        <item x="355"/>
        <item x="356"/>
        <item x="357"/>
        <item x="358"/>
        <item x="35"/>
        <item x="359"/>
        <item x="360"/>
        <item x="361"/>
        <item x="362"/>
        <item x="363"/>
        <item x="364"/>
        <item x="365"/>
        <item x="366"/>
        <item x="367"/>
        <item x="368"/>
        <item x="36"/>
        <item x="369"/>
        <item x="370"/>
        <item x="371"/>
        <item x="372"/>
        <item x="373"/>
        <item x="374"/>
        <item x="375"/>
        <item x="376"/>
        <item x="377"/>
        <item x="378"/>
        <item x="37"/>
        <item x="379"/>
        <item x="380"/>
        <item x="381"/>
        <item x="382"/>
        <item x="383"/>
        <item x="384"/>
        <item x="385"/>
        <item x="386"/>
        <item x="387"/>
        <item x="388"/>
        <item x="38"/>
        <item x="389"/>
        <item x="390"/>
        <item x="391"/>
        <item x="392"/>
        <item x="393"/>
        <item x="394"/>
        <item x="395"/>
        <item x="396"/>
        <item x="397"/>
        <item x="398"/>
        <item x="39"/>
        <item x="399"/>
        <item x="400"/>
        <item x="401"/>
        <item x="402"/>
        <item x="403"/>
        <item x="404"/>
        <item x="405"/>
        <item x="406"/>
        <item x="407"/>
        <item x="408"/>
        <item x="40"/>
        <item x="409"/>
        <item x="410"/>
        <item x="411"/>
        <item x="412"/>
        <item x="413"/>
        <item x="414"/>
        <item x="415"/>
        <item x="416"/>
        <item x="417"/>
        <item x="418"/>
        <item x="41"/>
        <item x="419"/>
        <item x="420"/>
        <item x="421"/>
        <item x="422"/>
        <item x="423"/>
        <item x="424"/>
        <item x="425"/>
        <item x="426"/>
        <item x="427"/>
        <item x="428"/>
        <item x="42"/>
        <item x="429"/>
        <item x="430"/>
        <item x="431"/>
        <item x="432"/>
        <item x="433"/>
        <item x="434"/>
        <item x="435"/>
        <item x="436"/>
        <item x="437"/>
        <item x="438"/>
        <item x="43"/>
        <item x="439"/>
        <item x="440"/>
        <item x="441"/>
        <item x="442"/>
        <item x="443"/>
        <item x="444"/>
        <item x="445"/>
        <item x="446"/>
        <item x="447"/>
        <item x="448"/>
        <item x="44"/>
        <item x="449"/>
        <item x="450"/>
        <item x="451"/>
        <item x="452"/>
        <item x="453"/>
        <item x="454"/>
        <item x="455"/>
        <item x="456"/>
        <item x="457"/>
        <item x="458"/>
        <item x="45"/>
        <item x="459"/>
        <item x="460"/>
        <item x="461"/>
        <item x="462"/>
        <item x="463"/>
        <item x="464"/>
        <item x="465"/>
        <item x="466"/>
        <item x="467"/>
        <item x="468"/>
        <item x="46"/>
        <item x="469"/>
        <item x="470"/>
        <item x="471"/>
        <item x="472"/>
        <item x="473"/>
        <item x="474"/>
        <item x="475"/>
        <item x="476"/>
        <item x="477"/>
        <item x="478"/>
        <item x="47"/>
        <item x="479"/>
        <item x="480"/>
        <item x="481"/>
        <item x="482"/>
        <item x="483"/>
        <item x="484"/>
        <item x="485"/>
        <item x="486"/>
        <item x="487"/>
        <item x="488"/>
        <item x="48"/>
        <item x="489"/>
        <item x="490"/>
        <item x="491"/>
        <item x="492"/>
        <item x="493"/>
        <item x="494"/>
        <item x="495"/>
        <item x="496"/>
        <item x="497"/>
        <item x="498"/>
        <item x="49"/>
        <item x="499"/>
        <item x="500"/>
        <item x="501"/>
        <item x="502"/>
        <item x="503"/>
        <item x="504"/>
        <item x="505"/>
        <item x="506"/>
        <item x="507"/>
        <item x="508"/>
        <item x="50"/>
        <item x="509"/>
        <item x="510"/>
        <item x="511"/>
        <item x="512"/>
        <item x="513"/>
        <item x="514"/>
        <item x="515"/>
        <item x="516"/>
        <item x="517"/>
        <item x="518"/>
        <item x="51"/>
        <item x="519"/>
        <item x="520"/>
        <item x="521"/>
        <item x="522"/>
        <item x="523"/>
        <item x="524"/>
        <item x="525"/>
        <item x="526"/>
        <item x="527"/>
        <item x="528"/>
        <item x="52"/>
        <item x="529"/>
        <item x="530"/>
        <item x="531"/>
        <item x="532"/>
        <item x="533"/>
        <item x="534"/>
        <item x="535"/>
        <item x="536"/>
        <item x="537"/>
        <item x="538"/>
        <item x="53"/>
        <item x="539"/>
        <item x="540"/>
        <item x="541"/>
        <item x="542"/>
        <item x="543"/>
        <item x="544"/>
        <item x="545"/>
        <item x="546"/>
        <item x="547"/>
        <item x="548"/>
        <item x="54"/>
        <item x="549"/>
        <item x="550"/>
        <item x="551"/>
        <item x="552"/>
        <item x="553"/>
        <item x="554"/>
        <item x="555"/>
        <item x="556"/>
        <item x="557"/>
        <item x="558"/>
        <item x="55"/>
        <item x="559"/>
        <item x="560"/>
        <item x="561"/>
        <item x="562"/>
        <item x="563"/>
        <item x="564"/>
        <item x="565"/>
        <item x="566"/>
        <item x="567"/>
        <item x="568"/>
        <item x="56"/>
        <item x="569"/>
        <item x="570"/>
        <item x="571"/>
        <item x="572"/>
        <item x="573"/>
        <item x="574"/>
        <item x="575"/>
        <item x="576"/>
        <item x="577"/>
        <item x="578"/>
        <item x="57"/>
        <item x="579"/>
        <item x="580"/>
        <item x="581"/>
        <item x="582"/>
        <item x="583"/>
        <item x="584"/>
        <item x="585"/>
        <item x="586"/>
        <item x="587"/>
        <item x="588"/>
        <item x="58"/>
        <item x="589"/>
        <item x="590"/>
        <item x="591"/>
        <item x="592"/>
        <item x="593"/>
        <item x="594"/>
        <item x="595"/>
        <item x="596"/>
        <item x="597"/>
        <item x="598"/>
        <item x="59"/>
        <item x="599"/>
        <item x="600"/>
        <item x="601"/>
        <item x="602"/>
        <item x="603"/>
        <item x="604"/>
        <item x="605"/>
        <item x="606"/>
        <item x="607"/>
        <item x="608"/>
        <item x="60"/>
        <item x="609"/>
        <item x="610"/>
        <item x="611"/>
        <item x="612"/>
        <item x="613"/>
        <item x="614"/>
        <item x="615"/>
        <item x="616"/>
        <item x="617"/>
        <item x="618"/>
        <item x="61"/>
        <item x="619"/>
        <item x="620"/>
        <item x="621"/>
        <item x="622"/>
        <item x="623"/>
        <item x="624"/>
        <item x="625"/>
        <item x="626"/>
        <item x="627"/>
        <item x="628"/>
        <item x="62"/>
        <item x="629"/>
        <item x="630"/>
        <item x="631"/>
        <item x="632"/>
        <item x="633"/>
        <item x="634"/>
        <item x="635"/>
        <item x="636"/>
        <item x="637"/>
        <item x="638"/>
        <item x="63"/>
        <item x="639"/>
        <item x="640"/>
        <item x="641"/>
        <item x="642"/>
        <item x="643"/>
        <item x="644"/>
        <item x="645"/>
        <item x="646"/>
        <item x="647"/>
        <item x="648"/>
        <item x="64"/>
        <item x="649"/>
        <item x="650"/>
        <item x="651"/>
        <item x="652"/>
        <item x="653"/>
        <item x="654"/>
        <item x="655"/>
        <item x="656"/>
        <item x="657"/>
        <item x="658"/>
        <item x="65"/>
        <item x="659"/>
        <item x="660"/>
        <item x="661"/>
        <item x="662"/>
        <item x="663"/>
        <item x="664"/>
        <item x="665"/>
        <item x="666"/>
        <item x="667"/>
        <item x="668"/>
        <item x="66"/>
        <item x="669"/>
        <item x="670"/>
        <item x="671"/>
        <item x="672"/>
        <item x="673"/>
        <item x="674"/>
        <item x="675"/>
        <item x="676"/>
        <item x="677"/>
        <item x="678"/>
        <item x="67"/>
        <item x="679"/>
        <item x="680"/>
        <item x="681"/>
        <item x="682"/>
        <item x="683"/>
        <item x="684"/>
        <item x="685"/>
        <item x="686"/>
        <item x="687"/>
        <item x="688"/>
        <item x="68"/>
        <item x="689"/>
        <item x="690"/>
        <item x="691"/>
        <item x="692"/>
        <item x="693"/>
        <item x="694"/>
        <item x="695"/>
        <item x="696"/>
        <item x="697"/>
        <item x="698"/>
        <item x="69"/>
        <item x="699"/>
        <item x="700"/>
        <item x="701"/>
        <item x="702"/>
        <item x="703"/>
        <item x="704"/>
        <item x="705"/>
        <item x="706"/>
        <item x="707"/>
        <item x="708"/>
        <item x="70"/>
        <item x="709"/>
        <item x="710"/>
        <item x="711"/>
        <item x="712"/>
        <item x="713"/>
        <item x="714"/>
        <item x="715"/>
        <item x="716"/>
        <item x="717"/>
        <item x="718"/>
        <item x="71"/>
        <item x="719"/>
        <item x="720"/>
        <item x="721"/>
        <item x="722"/>
        <item x="723"/>
        <item x="724"/>
        <item x="725"/>
        <item x="726"/>
        <item x="727"/>
        <item x="728"/>
        <item x="72"/>
        <item x="729"/>
        <item x="730"/>
        <item x="731"/>
        <item x="732"/>
        <item x="733"/>
        <item x="734"/>
        <item x="735"/>
        <item x="736"/>
        <item x="737"/>
        <item x="738"/>
        <item x="73"/>
        <item x="739"/>
        <item x="740"/>
        <item x="741"/>
        <item x="742"/>
        <item x="743"/>
        <item x="744"/>
        <item x="745"/>
        <item x="746"/>
        <item x="747"/>
        <item x="748"/>
        <item x="74"/>
        <item x="749"/>
        <item x="750"/>
        <item x="751"/>
        <item x="752"/>
        <item x="753"/>
        <item x="754"/>
        <item x="755"/>
        <item x="756"/>
        <item x="757"/>
        <item x="758"/>
        <item x="75"/>
        <item x="759"/>
        <item x="760"/>
        <item x="761"/>
        <item x="762"/>
        <item x="763"/>
        <item x="764"/>
        <item x="765"/>
        <item x="766"/>
        <item x="767"/>
        <item x="768"/>
        <item x="76"/>
        <item x="769"/>
        <item x="770"/>
        <item x="771"/>
        <item x="772"/>
        <item x="773"/>
        <item x="774"/>
        <item x="775"/>
        <item x="776"/>
        <item x="777"/>
        <item x="778"/>
        <item x="77"/>
        <item x="779"/>
        <item x="780"/>
        <item x="781"/>
        <item x="782"/>
        <item x="783"/>
        <item x="784"/>
        <item x="785"/>
        <item x="786"/>
        <item x="787"/>
        <item x="788"/>
        <item x="78"/>
        <item x="789"/>
        <item x="790"/>
        <item x="791"/>
        <item x="792"/>
        <item x="793"/>
        <item x="794"/>
        <item x="795"/>
        <item x="796"/>
        <item x="797"/>
        <item x="798"/>
        <item x="79"/>
        <item x="799"/>
        <item x="800"/>
        <item x="801"/>
        <item x="802"/>
        <item x="803"/>
        <item x="804"/>
        <item x="805"/>
        <item x="806"/>
        <item x="807"/>
        <item x="808"/>
        <item x="80"/>
        <item x="809"/>
        <item x="810"/>
        <item x="811"/>
        <item x="812"/>
        <item x="813"/>
        <item x="814"/>
        <item x="815"/>
        <item x="816"/>
        <item x="817"/>
        <item x="818"/>
        <item x="81"/>
        <item x="819"/>
        <item x="820"/>
        <item x="821"/>
        <item x="822"/>
        <item x="823"/>
        <item x="824"/>
        <item x="825"/>
        <item x="826"/>
        <item x="827"/>
        <item x="828"/>
        <item x="82"/>
        <item x="829"/>
        <item x="830"/>
        <item x="831"/>
        <item x="832"/>
        <item x="833"/>
        <item x="834"/>
        <item x="835"/>
        <item x="836"/>
        <item x="837"/>
        <item x="838"/>
        <item x="83"/>
        <item x="839"/>
        <item x="840"/>
        <item x="841"/>
        <item x="842"/>
        <item x="843"/>
        <item x="844"/>
        <item x="845"/>
        <item x="846"/>
        <item x="847"/>
        <item x="848"/>
        <item x="84"/>
        <item x="849"/>
        <item x="850"/>
        <item x="851"/>
        <item x="852"/>
        <item x="853"/>
        <item x="854"/>
        <item x="855"/>
        <item x="856"/>
        <item x="857"/>
        <item x="858"/>
        <item x="85"/>
        <item x="859"/>
        <item x="860"/>
        <item x="861"/>
        <item x="862"/>
        <item x="863"/>
        <item x="864"/>
        <item x="865"/>
        <item x="866"/>
        <item x="867"/>
        <item x="868"/>
        <item x="86"/>
        <item x="869"/>
        <item x="870"/>
        <item x="871"/>
        <item x="872"/>
        <item x="873"/>
        <item x="874"/>
        <item x="875"/>
        <item x="876"/>
        <item x="877"/>
        <item x="878"/>
        <item x="87"/>
        <item x="879"/>
        <item x="880"/>
        <item x="881"/>
        <item x="882"/>
        <item x="883"/>
        <item x="884"/>
        <item x="885"/>
        <item x="886"/>
        <item x="887"/>
        <item x="888"/>
        <item x="88"/>
        <item x="889"/>
        <item x="890"/>
        <item x="891"/>
        <item x="892"/>
        <item x="893"/>
        <item x="894"/>
        <item x="895"/>
        <item x="896"/>
        <item x="897"/>
        <item x="898"/>
        <item x="89"/>
        <item x="899"/>
        <item x="900"/>
        <item x="901"/>
        <item x="902"/>
        <item x="903"/>
        <item x="904"/>
        <item x="905"/>
        <item x="906"/>
        <item x="907"/>
        <item x="908"/>
        <item x="90"/>
        <item x="909"/>
        <item x="910"/>
        <item x="911"/>
        <item x="912"/>
        <item x="913"/>
        <item x="914"/>
        <item x="915"/>
        <item x="916"/>
        <item x="917"/>
        <item x="918"/>
        <item x="91"/>
        <item x="919"/>
        <item x="920"/>
        <item x="921"/>
        <item x="922"/>
        <item x="923"/>
        <item x="924"/>
        <item x="925"/>
        <item x="926"/>
        <item x="927"/>
        <item x="928"/>
        <item x="92"/>
        <item x="929"/>
        <item x="930"/>
        <item x="931"/>
        <item x="932"/>
        <item x="933"/>
        <item x="934"/>
        <item x="935"/>
        <item x="936"/>
        <item x="937"/>
        <item x="938"/>
        <item x="93"/>
        <item x="939"/>
        <item x="940"/>
        <item x="941"/>
        <item x="942"/>
        <item x="943"/>
        <item x="944"/>
        <item x="945"/>
        <item x="946"/>
        <item x="947"/>
        <item x="948"/>
        <item x="94"/>
        <item x="949"/>
        <item x="950"/>
        <item x="951"/>
        <item x="952"/>
        <item x="953"/>
        <item x="954"/>
        <item x="955"/>
        <item x="956"/>
        <item x="957"/>
        <item x="958"/>
        <item x="95"/>
        <item x="959"/>
        <item x="960"/>
        <item x="961"/>
        <item x="962"/>
        <item x="963"/>
        <item x="964"/>
        <item x="965"/>
        <item x="966"/>
        <item x="967"/>
        <item x="968"/>
        <item x="96"/>
        <item x="969"/>
        <item x="970"/>
        <item x="971"/>
        <item x="972"/>
        <item x="973"/>
        <item x="974"/>
        <item x="975"/>
        <item x="976"/>
        <item x="977"/>
        <item x="978"/>
        <item x="97"/>
        <item x="979"/>
        <item x="980"/>
        <item x="981"/>
        <item x="982"/>
        <item x="983"/>
        <item x="984"/>
        <item x="985"/>
        <item x="986"/>
        <item x="987"/>
        <item x="988"/>
        <item x="98"/>
        <item x="989"/>
        <item x="990"/>
        <item x="991"/>
        <item x="992"/>
        <item x="993"/>
        <item x="994"/>
        <item x="995"/>
        <item x="996"/>
        <item x="997"/>
        <item x="998"/>
        <item t="default"/>
      </items>
    </pivotField>
    <pivotField compact="0" showAll="0">
      <items count="2">
        <item x="0"/>
        <item t="default"/>
      </items>
    </pivotField>
    <pivotField axis="axisRow" compact="0" multipleItemSelectionAllowed="1" showAll="0">
      <items count="61">
        <item m="1" x="59"/>
        <item x="0"/>
        <item x="1"/>
        <item x="2"/>
        <item x="3"/>
        <item x="4"/>
        <item x="5"/>
        <item x="6"/>
        <item x="7"/>
        <item x="8"/>
        <item x="9"/>
        <item x="10"/>
        <item x="11"/>
        <item x="12"/>
        <item x="13"/>
        <item x="14"/>
        <item x="16"/>
        <item x="17"/>
        <item x="18"/>
        <item x="19"/>
        <item x="15"/>
        <item x="20"/>
        <item x="21"/>
        <item x="22"/>
        <item x="23"/>
        <item x="24"/>
        <item x="25"/>
        <item x="26"/>
        <item x="27"/>
        <item x="28"/>
        <item x="30"/>
        <item x="31"/>
        <item x="32"/>
        <item x="33"/>
        <item x="34"/>
        <item x="35"/>
        <item x="36"/>
        <item x="37"/>
        <item x="38"/>
        <item x="39"/>
        <item x="40"/>
        <item x="41"/>
        <item x="42"/>
        <item x="43"/>
        <item x="44"/>
        <item x="45"/>
        <item x="46"/>
        <item x="47"/>
        <item x="48"/>
        <item x="49"/>
        <item x="50"/>
        <item x="51"/>
        <item x="52"/>
        <item x="53"/>
        <item x="54"/>
        <item x="55"/>
        <item x="56"/>
        <item x="29"/>
        <item x="57"/>
        <item x="58"/>
        <item t="default"/>
      </items>
    </pivotField>
    <pivotField compact="0" showAll="0">
      <items count="2">
        <item x="0"/>
        <item t="default"/>
      </items>
    </pivotField>
    <pivotField compact="0" showAll="0">
      <items count="7">
        <item x="1"/>
        <item x="3"/>
        <item x="2"/>
        <item x="5"/>
        <item x="4"/>
        <item x="0"/>
        <item t="default"/>
      </items>
    </pivotField>
    <pivotField compact="0" showAll="0">
      <items count="5">
        <item x="0"/>
        <item x="3"/>
        <item x="1"/>
        <item x="2"/>
        <item t="default"/>
      </items>
    </pivotField>
    <pivotField compact="0" showAll="0">
      <items count="2">
        <item x="0"/>
        <item t="default"/>
      </items>
    </pivotField>
    <pivotField compact="0" showAll="0">
      <items count="151">
        <item x="118"/>
        <item x="23"/>
        <item x="126"/>
        <item x="94"/>
        <item x="122"/>
        <item x="123"/>
        <item x="25"/>
        <item x="121"/>
        <item x="148"/>
        <item x="147"/>
        <item x="120"/>
        <item x="125"/>
        <item x="47"/>
        <item x="24"/>
        <item x="5"/>
        <item x="10"/>
        <item x="11"/>
        <item x="133"/>
        <item x="95"/>
        <item x="128"/>
        <item x="82"/>
        <item x="134"/>
        <item x="135"/>
        <item x="115"/>
        <item x="113"/>
        <item x="37"/>
        <item x="112"/>
        <item x="35"/>
        <item x="76"/>
        <item x="22"/>
        <item x="21"/>
        <item x="27"/>
        <item x="26"/>
        <item x="98"/>
        <item x="114"/>
        <item x="96"/>
        <item x="74"/>
        <item x="18"/>
        <item x="64"/>
        <item x="80"/>
        <item x="81"/>
        <item x="62"/>
        <item x="52"/>
        <item x="56"/>
        <item x="54"/>
        <item x="55"/>
        <item x="53"/>
        <item x="145"/>
        <item x="138"/>
        <item x="30"/>
        <item x="28"/>
        <item x="8"/>
        <item x="41"/>
        <item x="20"/>
        <item x="6"/>
        <item x="67"/>
        <item x="68"/>
        <item x="100"/>
        <item x="131"/>
        <item x="45"/>
        <item x="4"/>
        <item x="19"/>
        <item x="38"/>
        <item x="117"/>
        <item x="89"/>
        <item x="83"/>
        <item x="91"/>
        <item x="87"/>
        <item x="85"/>
        <item x="1"/>
        <item x="77"/>
        <item x="17"/>
        <item x="16"/>
        <item x="50"/>
        <item x="102"/>
        <item x="116"/>
        <item x="93"/>
        <item x="140"/>
        <item x="119"/>
        <item x="63"/>
        <item x="3"/>
        <item x="14"/>
        <item x="15"/>
        <item x="49"/>
        <item x="32"/>
        <item x="109"/>
        <item x="106"/>
        <item x="12"/>
        <item x="48"/>
        <item x="13"/>
        <item x="79"/>
        <item x="29"/>
        <item x="61"/>
        <item x="72"/>
        <item x="73"/>
        <item x="65"/>
        <item x="46"/>
        <item x="9"/>
        <item x="97"/>
        <item x="31"/>
        <item x="66"/>
        <item x="136"/>
        <item x="111"/>
        <item x="57"/>
        <item x="142"/>
        <item x="143"/>
        <item x="130"/>
        <item x="144"/>
        <item x="129"/>
        <item x="44"/>
        <item x="103"/>
        <item x="149"/>
        <item x="34"/>
        <item x="75"/>
        <item x="146"/>
        <item x="71"/>
        <item x="43"/>
        <item x="42"/>
        <item x="127"/>
        <item x="132"/>
        <item x="59"/>
        <item x="7"/>
        <item x="33"/>
        <item x="137"/>
        <item x="101"/>
        <item x="104"/>
        <item x="105"/>
        <item x="110"/>
        <item x="107"/>
        <item x="108"/>
        <item x="51"/>
        <item x="60"/>
        <item x="90"/>
        <item x="84"/>
        <item x="92"/>
        <item x="88"/>
        <item x="86"/>
        <item x="40"/>
        <item x="78"/>
        <item x="69"/>
        <item x="124"/>
        <item x="70"/>
        <item x="141"/>
        <item x="99"/>
        <item x="36"/>
        <item x="2"/>
        <item x="139"/>
        <item x="58"/>
        <item x="39"/>
        <item x="0"/>
        <item t="default"/>
      </items>
    </pivotField>
    <pivotField compact="0" showAll="0">
      <items count="1069">
        <item x="110"/>
        <item x="958"/>
        <item x="924"/>
        <item x="88"/>
        <item x="202"/>
        <item x="203"/>
        <item x="97"/>
        <item x="68"/>
        <item x="100"/>
        <item x="421"/>
        <item x="1013"/>
        <item x="1012"/>
        <item x="420"/>
        <item x="776"/>
        <item x="770"/>
        <item x="464"/>
        <item x="475"/>
        <item x="404"/>
        <item x="406"/>
        <item x="431"/>
        <item x="368"/>
        <item x="359"/>
        <item x="389"/>
        <item x="466"/>
        <item x="390"/>
        <item x="387"/>
        <item x="388"/>
        <item x="236"/>
        <item x="433"/>
        <item x="373"/>
        <item x="1011"/>
        <item x="419"/>
        <item x="378"/>
        <item x="377"/>
        <item x="393"/>
        <item x="397"/>
        <item x="396"/>
        <item x="468"/>
        <item x="401"/>
        <item x="472"/>
        <item x="399"/>
        <item x="470"/>
        <item x="408"/>
        <item x="409"/>
        <item x="407"/>
        <item x="410"/>
        <item x="474"/>
        <item x="392"/>
        <item x="395"/>
        <item x="402"/>
        <item x="400"/>
        <item x="471"/>
        <item x="398"/>
        <item x="469"/>
        <item x="379"/>
        <item x="380"/>
        <item x="411"/>
        <item x="386"/>
        <item x="458"/>
        <item x="455"/>
        <item x="478"/>
        <item x="422"/>
        <item x="372"/>
        <item x="430"/>
        <item x="417"/>
        <item x="385"/>
        <item x="465"/>
        <item x="481"/>
        <item x="484"/>
        <item x="483"/>
        <item x="432"/>
        <item x="520"/>
        <item x="426"/>
        <item x="214"/>
        <item x="418"/>
        <item x="480"/>
        <item x="394"/>
        <item x="356"/>
        <item x="546"/>
        <item x="357"/>
        <item x="366"/>
        <item x="367"/>
        <item x="362"/>
        <item x="447"/>
        <item x="923"/>
        <item x="363"/>
        <item x="448"/>
        <item x="415"/>
        <item x="479"/>
        <item x="416"/>
        <item x="414"/>
        <item x="369"/>
        <item x="454"/>
        <item x="361"/>
        <item x="446"/>
        <item x="375"/>
        <item x="456"/>
        <item x="381"/>
        <item x="476"/>
        <item x="412"/>
        <item x="382"/>
        <item x="376"/>
        <item x="457"/>
        <item x="383"/>
        <item x="459"/>
        <item x="365"/>
        <item x="450"/>
        <item x="391"/>
        <item x="467"/>
        <item x="358"/>
        <item x="360"/>
        <item x="445"/>
        <item x="403"/>
        <item x="473"/>
        <item x="405"/>
        <item x="374"/>
        <item x="371"/>
        <item x="370"/>
        <item x="364"/>
        <item x="449"/>
        <item x="413"/>
        <item x="99"/>
        <item x="190"/>
        <item x="251"/>
        <item x="115"/>
        <item x="898"/>
        <item x="434"/>
        <item x="921"/>
        <item x="101"/>
        <item x="991"/>
        <item x="482"/>
        <item x="988"/>
        <item x="424"/>
        <item x="423"/>
        <item x="987"/>
        <item x="696"/>
        <item x="697"/>
        <item x="246"/>
        <item x="1054"/>
        <item x="531"/>
        <item x="1022"/>
        <item x="1020"/>
        <item x="1021"/>
        <item x="254"/>
        <item x="1019"/>
        <item x="247"/>
        <item x="579"/>
        <item x="307"/>
        <item x="298"/>
        <item x="310"/>
        <item x="304"/>
        <item x="301"/>
        <item x="314"/>
        <item x="315"/>
        <item x="316"/>
        <item x="534"/>
        <item x="533"/>
        <item x="1008"/>
        <item x="1007"/>
        <item x="997"/>
        <item x="996"/>
        <item x="1000"/>
        <item x="999"/>
        <item x="695"/>
        <item x="311"/>
        <item x="535"/>
        <item x="461"/>
        <item x="462"/>
        <item x="286"/>
        <item x="992"/>
        <item x="917"/>
        <item x="916"/>
        <item x="460"/>
        <item x="871"/>
        <item x="867"/>
        <item x="688"/>
        <item x="687"/>
        <item x="866"/>
        <item x="228"/>
        <item x="229"/>
        <item x="927"/>
        <item x="1057"/>
        <item x="875"/>
        <item x="876"/>
        <item x="523"/>
        <item x="525"/>
        <item x="524"/>
        <item x="1047"/>
        <item x="1046"/>
        <item x="1023"/>
        <item x="918"/>
        <item x="1003"/>
        <item x="920"/>
        <item x="1005"/>
        <item x="989"/>
        <item x="1016"/>
        <item x="1002"/>
        <item x="914"/>
        <item x="792"/>
        <item x="844"/>
        <item x="836"/>
        <item x="848"/>
        <item x="852"/>
        <item x="840"/>
        <item x="834"/>
        <item x="861"/>
        <item x="1051"/>
        <item x="536"/>
        <item x="596"/>
        <item x="599"/>
        <item x="1056"/>
        <item x="213"/>
        <item x="212"/>
        <item x="1045"/>
        <item x="1044"/>
        <item x="794"/>
        <item x="998"/>
        <item x="425"/>
        <item x="925"/>
        <item x="463"/>
        <item x="703"/>
        <item x="721"/>
        <item x="722"/>
        <item x="744"/>
        <item x="745"/>
        <item x="723"/>
        <item x="720"/>
        <item x="949"/>
        <item x="303"/>
        <item x="300"/>
        <item x="738"/>
        <item x="604"/>
        <item x="833"/>
        <item x="605"/>
        <item x="733"/>
        <item x="727"/>
        <item x="731"/>
        <item x="499"/>
        <item x="603"/>
        <item x="863"/>
        <item x="295"/>
        <item x="931"/>
        <item x="728"/>
        <item x="494"/>
        <item x="231"/>
        <item x="737"/>
        <item x="429"/>
        <item x="510"/>
        <item x="541"/>
        <item x="252"/>
        <item x="821"/>
        <item x="70"/>
        <item x="808"/>
        <item x="994"/>
        <item x="452"/>
        <item x="811"/>
        <item x="812"/>
        <item x="810"/>
        <item x="514"/>
        <item x="995"/>
        <item x="1001"/>
        <item x="453"/>
        <item x="72"/>
        <item x="104"/>
        <item x="103"/>
        <item x="71"/>
        <item x="490"/>
        <item x="489"/>
        <item x="491"/>
        <item x="515"/>
        <item x="1004"/>
        <item x="860"/>
        <item x="807"/>
        <item x="990"/>
        <item x="1017"/>
        <item x="864"/>
        <item x="1027"/>
        <item x="832"/>
        <item x="442"/>
        <item x="537"/>
        <item x="602"/>
        <item x="799"/>
        <item x="497"/>
        <item x="1066"/>
        <item x="1052"/>
        <item x="1053"/>
        <item x="443"/>
        <item x="538"/>
        <item x="1055"/>
        <item x="805"/>
        <item x="806"/>
        <item x="289"/>
        <item x="809"/>
        <item x="512"/>
        <item x="428"/>
        <item x="217"/>
        <item x="221"/>
        <item x="451"/>
        <item x="290"/>
        <item x="732"/>
        <item x="865"/>
        <item x="835"/>
        <item x="527"/>
        <item x="539"/>
        <item x="521"/>
        <item x="1040"/>
        <item x="526"/>
        <item x="294"/>
        <item x="292"/>
        <item x="725"/>
        <item x="897"/>
        <item x="819"/>
        <item x="816"/>
        <item x="822"/>
        <item x="253"/>
        <item x="762"/>
        <item x="477"/>
        <item x="498"/>
        <item x="444"/>
        <item x="1015"/>
        <item x="913"/>
        <item x="804"/>
        <item x="76"/>
        <item x="176"/>
        <item x="1018"/>
        <item x="1067"/>
        <item x="820"/>
        <item x="781"/>
        <item x="780"/>
        <item x="779"/>
        <item x="778"/>
        <item x="782"/>
        <item x="522"/>
        <item x="305"/>
        <item x="296"/>
        <item x="308"/>
        <item x="302"/>
        <item x="299"/>
        <item x="601"/>
        <item x="1050"/>
        <item x="765"/>
        <item x="718"/>
        <item x="767"/>
        <item x="717"/>
        <item x="894"/>
        <item x="112"/>
        <item x="182"/>
        <item x="83"/>
        <item x="113"/>
        <item x="111"/>
        <item x="932"/>
        <item x="511"/>
        <item x="928"/>
        <item x="785"/>
        <item x="705"/>
        <item x="764"/>
        <item x="121"/>
        <item x="763"/>
        <item x="706"/>
        <item x="81"/>
        <item x="758"/>
        <item x="947"/>
        <item x="893"/>
        <item x="952"/>
        <item x="743"/>
        <item x="919"/>
        <item x="899"/>
        <item x="1033"/>
        <item x="760"/>
        <item x="704"/>
        <item x="773"/>
        <item x="766"/>
        <item x="753"/>
        <item x="734"/>
        <item x="752"/>
        <item x="180"/>
        <item x="956"/>
        <item x="772"/>
        <item x="802"/>
        <item x="801"/>
        <item x="709"/>
        <item x="708"/>
        <item x="712"/>
        <item x="775"/>
        <item x="741"/>
        <item x="786"/>
        <item x="909"/>
        <item x="963"/>
        <item x="769"/>
        <item x="716"/>
        <item x="117"/>
        <item x="116"/>
        <item x="736"/>
        <item x="873"/>
        <item x="874"/>
        <item x="740"/>
        <item x="791"/>
        <item x="735"/>
        <item x="777"/>
        <item x="768"/>
        <item x="774"/>
        <item x="771"/>
        <item x="761"/>
        <item x="710"/>
        <item x="711"/>
        <item x="787"/>
        <item x="707"/>
        <item x="719"/>
        <item x="109"/>
        <item x="108"/>
        <item x="114"/>
        <item x="714"/>
        <item x="713"/>
        <item x="739"/>
        <item x="954"/>
        <item x="532"/>
        <item x="544"/>
        <item x="543"/>
        <item x="218"/>
        <item x="220"/>
        <item x="783"/>
        <item x="285"/>
        <item x="1010"/>
        <item x="1049"/>
        <item x="831"/>
        <item x="729"/>
        <item x="241"/>
        <item x="242"/>
        <item x="243"/>
        <item x="244"/>
        <item x="726"/>
        <item x="798"/>
        <item x="222"/>
        <item x="240"/>
        <item x="223"/>
        <item x="225"/>
        <item x="313"/>
        <item x="1026"/>
        <item x="986"/>
        <item x="230"/>
        <item x="312"/>
        <item x="784"/>
        <item x="993"/>
        <item x="226"/>
        <item x="227"/>
        <item x="814"/>
        <item x="1009"/>
        <item x="384"/>
        <item x="207"/>
        <item x="209"/>
        <item x="210"/>
        <item x="965"/>
        <item x="901"/>
        <item x="908"/>
        <item x="911"/>
        <item x="157"/>
        <item x="155"/>
        <item x="153"/>
        <item x="161"/>
        <item x="137"/>
        <item x="164"/>
        <item x="147"/>
        <item x="140"/>
        <item x="151"/>
        <item x="145"/>
        <item x="961"/>
        <item x="906"/>
        <item x="9"/>
        <item x="892"/>
        <item x="890"/>
        <item x="889"/>
        <item x="204"/>
        <item x="10"/>
        <item x="942"/>
        <item x="6"/>
        <item x="4"/>
        <item x="196"/>
        <item x="188"/>
        <item x="948"/>
        <item x="953"/>
        <item x="939"/>
        <item x="970"/>
        <item x="929"/>
        <item x="900"/>
        <item x="957"/>
        <item x="215"/>
        <item x="192"/>
        <item x="170"/>
        <item x="169"/>
        <item x="966"/>
        <item x="7"/>
        <item x="800"/>
        <item x="197"/>
        <item x="120"/>
        <item x="122"/>
        <item x="905"/>
        <item x="904"/>
        <item x="902"/>
        <item x="951"/>
        <item x="950"/>
        <item x="3"/>
        <item x="191"/>
        <item x="903"/>
        <item x="943"/>
        <item x="5"/>
        <item x="983"/>
        <item x="880"/>
        <item x="12"/>
        <item x="189"/>
        <item x="194"/>
        <item x="944"/>
        <item x="199"/>
        <item x="933"/>
        <item x="935"/>
        <item x="934"/>
        <item x="910"/>
        <item x="964"/>
        <item x="962"/>
        <item x="980"/>
        <item x="119"/>
        <item x="912"/>
        <item x="1037"/>
        <item x="1064"/>
        <item x="1038"/>
        <item x="1065"/>
        <item x="975"/>
        <item x="973"/>
        <item x="187"/>
        <item x="186"/>
        <item x="936"/>
        <item x="938"/>
        <item x="142"/>
        <item x="888"/>
        <item x="891"/>
        <item x="922"/>
        <item x="881"/>
        <item x="138"/>
        <item x="132"/>
        <item x="131"/>
        <item x="884"/>
        <item x="885"/>
        <item x="159"/>
        <item x="926"/>
        <item x="887"/>
        <item x="886"/>
        <item x="125"/>
        <item x="150"/>
        <item x="144"/>
        <item x="172"/>
        <item x="883"/>
        <item x="976"/>
        <item x="135"/>
        <item x="134"/>
        <item x="882"/>
        <item x="165"/>
        <item x="166"/>
        <item x="167"/>
        <item x="168"/>
        <item x="148"/>
        <item x="123"/>
        <item x="102"/>
        <item x="67"/>
        <item x="979"/>
        <item x="969"/>
        <item x="968"/>
        <item x="8"/>
        <item x="972"/>
        <item x="84"/>
        <item x="930"/>
        <item x="977"/>
        <item x="940"/>
        <item x="1032"/>
        <item x="895"/>
        <item x="955"/>
        <item x="959"/>
        <item x="960"/>
        <item x="974"/>
        <item x="937"/>
        <item x="907"/>
        <item x="87"/>
        <item x="978"/>
        <item x="1"/>
        <item x="945"/>
        <item x="173"/>
        <item x="205"/>
        <item x="11"/>
        <item x="175"/>
        <item x="234"/>
        <item x="981"/>
        <item x="174"/>
        <item x="2"/>
        <item x="118"/>
        <item x="69"/>
        <item x="1063"/>
        <item x="1062"/>
        <item x="178"/>
        <item x="163"/>
        <item x="198"/>
        <item x="200"/>
        <item x="129"/>
        <item x="127"/>
        <item x="16"/>
        <item x="27"/>
        <item x="41"/>
        <item x="43"/>
        <item x="22"/>
        <item x="86"/>
        <item x="96"/>
        <item x="61"/>
        <item x="31"/>
        <item x="85"/>
        <item x="15"/>
        <item x="51"/>
        <item x="91"/>
        <item x="90"/>
        <item x="47"/>
        <item x="55"/>
        <item x="92"/>
        <item x="53"/>
        <item x="93"/>
        <item x="66"/>
        <item x="74"/>
        <item x="80"/>
        <item x="77"/>
        <item x="106"/>
        <item x="89"/>
        <item x="35"/>
        <item x="63"/>
        <item x="20"/>
        <item x="18"/>
        <item x="33"/>
        <item x="29"/>
        <item x="24"/>
        <item x="26"/>
        <item x="94"/>
        <item x="57"/>
        <item x="59"/>
        <item x="45"/>
        <item x="95"/>
        <item x="37"/>
        <item x="40"/>
        <item x="49"/>
        <item x="438"/>
        <item x="440"/>
        <item x="306"/>
        <item x="297"/>
        <item x="309"/>
        <item x="796"/>
        <item x="755"/>
        <item x="486"/>
        <item x="485"/>
        <item x="487"/>
        <item x="693"/>
        <item x="1028"/>
        <item x="868"/>
        <item x="746"/>
        <item x="505"/>
        <item x="872"/>
        <item x="1029"/>
        <item x="751"/>
        <item x="750"/>
        <item x="689"/>
        <item x="501"/>
        <item x="500"/>
        <item x="690"/>
        <item x="435"/>
        <item x="756"/>
        <item x="757"/>
        <item x="436"/>
        <item x="502"/>
        <item x="692"/>
        <item x="694"/>
        <item x="488"/>
        <item x="869"/>
        <item x="870"/>
        <item x="749"/>
        <item x="748"/>
        <item x="754"/>
        <item x="747"/>
        <item x="815"/>
        <item x="495"/>
        <item x="353"/>
        <item x="351"/>
        <item x="352"/>
        <item x="341"/>
        <item x="320"/>
        <item x="332"/>
        <item x="337"/>
        <item x="349"/>
        <item x="343"/>
        <item x="347"/>
        <item x="345"/>
        <item x="324"/>
        <item x="328"/>
        <item x="338"/>
        <item x="340"/>
        <item x="319"/>
        <item x="317"/>
        <item x="329"/>
        <item x="331"/>
        <item x="333"/>
        <item x="335"/>
        <item x="348"/>
        <item x="342"/>
        <item x="346"/>
        <item x="344"/>
        <item x="339"/>
        <item x="318"/>
        <item x="330"/>
        <item x="334"/>
        <item x="336"/>
        <item x="322"/>
        <item x="326"/>
        <item x="321"/>
        <item x="323"/>
        <item x="325"/>
        <item x="327"/>
        <item x="350"/>
        <item x="1006"/>
        <item x="529"/>
        <item x="528"/>
        <item x="698"/>
        <item x="508"/>
        <item x="1039"/>
        <item x="509"/>
        <item x="700"/>
        <item x="699"/>
        <item x="542"/>
        <item x="530"/>
        <item x="1048"/>
        <item x="691"/>
        <item x="915"/>
        <item x="206"/>
        <item x="504"/>
        <item x="235"/>
        <item x="250"/>
        <item x="818"/>
        <item x="507"/>
        <item x="78"/>
        <item x="1031"/>
        <item x="239"/>
        <item x="107"/>
        <item x="742"/>
        <item x="506"/>
        <item x="248"/>
        <item x="441"/>
        <item x="288"/>
        <item x="492"/>
        <item x="496"/>
        <item x="493"/>
        <item x="793"/>
        <item x="847"/>
        <item x="845"/>
        <item x="846"/>
        <item x="613"/>
        <item x="614"/>
        <item x="615"/>
        <item x="610"/>
        <item x="611"/>
        <item x="612"/>
        <item x="676"/>
        <item x="677"/>
        <item x="681"/>
        <item x="682"/>
        <item x="683"/>
        <item x="684"/>
        <item x="685"/>
        <item x="686"/>
        <item x="643"/>
        <item x="644"/>
        <item x="645"/>
        <item x="622"/>
        <item x="623"/>
        <item x="624"/>
        <item x="666"/>
        <item x="669"/>
        <item x="667"/>
        <item x="668"/>
        <item x="607"/>
        <item x="839"/>
        <item x="837"/>
        <item x="608"/>
        <item x="838"/>
        <item x="609"/>
        <item x="628"/>
        <item x="629"/>
        <item x="630"/>
        <item x="678"/>
        <item x="679"/>
        <item x="680"/>
        <item x="634"/>
        <item x="635"/>
        <item x="636"/>
        <item x="674"/>
        <item x="673"/>
        <item x="675"/>
        <item x="663"/>
        <item x="664"/>
        <item x="665"/>
        <item x="660"/>
        <item x="661"/>
        <item x="662"/>
        <item x="851"/>
        <item x="849"/>
        <item x="850"/>
        <item x="856"/>
        <item x="859"/>
        <item x="857"/>
        <item x="858"/>
        <item x="855"/>
        <item x="853"/>
        <item x="854"/>
        <item x="625"/>
        <item x="626"/>
        <item x="627"/>
        <item x="670"/>
        <item x="671"/>
        <item x="672"/>
        <item x="637"/>
        <item x="638"/>
        <item x="639"/>
        <item x="631"/>
        <item x="632"/>
        <item x="633"/>
        <item x="640"/>
        <item x="641"/>
        <item x="642"/>
        <item x="657"/>
        <item x="658"/>
        <item x="659"/>
        <item x="646"/>
        <item x="647"/>
        <item x="648"/>
        <item x="654"/>
        <item x="655"/>
        <item x="656"/>
        <item x="649"/>
        <item x="650"/>
        <item x="651"/>
        <item x="652"/>
        <item x="653"/>
        <item x="619"/>
        <item x="620"/>
        <item x="621"/>
        <item x="616"/>
        <item x="843"/>
        <item x="841"/>
        <item x="617"/>
        <item x="618"/>
        <item x="842"/>
        <item x="606"/>
        <item x="817"/>
        <item x="238"/>
        <item x="503"/>
        <item x="813"/>
        <item x="143"/>
        <item x="158"/>
        <item x="130"/>
        <item x="156"/>
        <item x="154"/>
        <item x="162"/>
        <item x="139"/>
        <item x="133"/>
        <item x="128"/>
        <item x="149"/>
        <item x="160"/>
        <item x="126"/>
        <item x="152"/>
        <item x="146"/>
        <item x="141"/>
        <item x="136"/>
        <item x="124"/>
        <item x="193"/>
        <item x="195"/>
        <item x="1061"/>
        <item x="1060"/>
        <item x="593"/>
        <item x="594"/>
        <item x="547"/>
        <item x="549"/>
        <item x="551"/>
        <item x="553"/>
        <item x="560"/>
        <item x="559"/>
        <item x="555"/>
        <item x="557"/>
        <item x="563"/>
        <item x="562"/>
        <item x="565"/>
        <item x="571"/>
        <item x="570"/>
        <item x="568"/>
        <item x="1042"/>
        <item x="587"/>
        <item x="574"/>
        <item x="1035"/>
        <item x="1034"/>
        <item x="598"/>
        <item x="597"/>
        <item x="576"/>
        <item x="581"/>
        <item x="578"/>
        <item x="583"/>
        <item x="1058"/>
        <item x="585"/>
        <item x="591"/>
        <item x="592"/>
        <item x="589"/>
        <item x="590"/>
        <item x="575"/>
        <item x="595"/>
        <item x="548"/>
        <item x="550"/>
        <item x="552"/>
        <item x="554"/>
        <item x="561"/>
        <item x="558"/>
        <item x="556"/>
        <item x="564"/>
        <item x="566"/>
        <item x="567"/>
        <item x="572"/>
        <item x="573"/>
        <item x="569"/>
        <item x="588"/>
        <item x="577"/>
        <item x="582"/>
        <item x="580"/>
        <item x="584"/>
        <item x="1059"/>
        <item x="586"/>
        <item x="1043"/>
        <item x="1036"/>
        <item x="260"/>
        <item x="267"/>
        <item x="265"/>
        <item x="984"/>
        <item x="261"/>
        <item x="275"/>
        <item x="256"/>
        <item x="259"/>
        <item x="263"/>
        <item x="264"/>
        <item x="281"/>
        <item x="282"/>
        <item x="271"/>
        <item x="274"/>
        <item x="277"/>
        <item x="273"/>
        <item x="279"/>
        <item x="272"/>
        <item x="280"/>
        <item x="266"/>
        <item x="262"/>
        <item x="278"/>
        <item x="258"/>
        <item x="269"/>
        <item x="276"/>
        <item x="268"/>
        <item x="270"/>
        <item x="878"/>
        <item x="283"/>
        <item x="284"/>
        <item x="257"/>
        <item x="828"/>
        <item x="824"/>
        <item x="1030"/>
        <item x="877"/>
        <item x="823"/>
        <item x="826"/>
        <item x="829"/>
        <item x="827"/>
        <item x="825"/>
        <item x="985"/>
        <item x="1025"/>
        <item x="1024"/>
        <item x="517"/>
        <item x="516"/>
        <item x="518"/>
        <item x="519"/>
        <item x="427"/>
        <item x="862"/>
        <item x="249"/>
        <item x="287"/>
        <item x="255"/>
        <item x="982"/>
        <item x="879"/>
        <item x="600"/>
        <item x="830"/>
        <item x="795"/>
        <item x="184"/>
        <item x="219"/>
        <item x="224"/>
        <item x="208"/>
        <item x="0"/>
        <item x="216"/>
        <item x="211"/>
        <item x="185"/>
        <item x="34"/>
        <item x="62"/>
        <item x="64"/>
        <item x="46"/>
        <item x="42"/>
        <item x="38"/>
        <item x="79"/>
        <item x="75"/>
        <item x="73"/>
        <item x="105"/>
        <item x="237"/>
        <item x="56"/>
        <item x="21"/>
        <item x="32"/>
        <item x="54"/>
        <item x="52"/>
        <item x="60"/>
        <item x="19"/>
        <item x="48"/>
        <item x="44"/>
        <item x="58"/>
        <item x="17"/>
        <item x="39"/>
        <item x="36"/>
        <item x="30"/>
        <item x="14"/>
        <item x="201"/>
        <item x="28"/>
        <item x="50"/>
        <item x="23"/>
        <item x="65"/>
        <item x="25"/>
        <item x="355"/>
        <item x="1041"/>
        <item x="437"/>
        <item x="1014"/>
        <item x="439"/>
        <item x="291"/>
        <item x="730"/>
        <item x="13"/>
        <item x="293"/>
        <item x="724"/>
        <item x="803"/>
        <item x="540"/>
        <item x="232"/>
        <item x="545"/>
        <item x="245"/>
        <item x="513"/>
        <item x="715"/>
        <item x="171"/>
        <item x="967"/>
        <item x="82"/>
        <item x="701"/>
        <item x="702"/>
        <item x="183"/>
        <item x="946"/>
        <item x="896"/>
        <item x="177"/>
        <item x="181"/>
        <item x="797"/>
        <item x="788"/>
        <item x="759"/>
        <item x="789"/>
        <item x="971"/>
        <item x="941"/>
        <item x="179"/>
        <item x="790"/>
        <item x="354"/>
        <item x="233"/>
        <item x="98"/>
        <item t="default"/>
      </items>
    </pivotField>
    <pivotField compact="0" showAll="0">
      <items count="2">
        <item x="0"/>
        <item t="default"/>
      </items>
    </pivotField>
    <pivotField compact="0" showAll="0">
      <items count="1032">
        <item x="19"/>
        <item x="863"/>
        <item x="10"/>
        <item x="6"/>
        <item x="4"/>
        <item x="196"/>
        <item x="188"/>
        <item x="873"/>
        <item x="192"/>
        <item x="190"/>
        <item x="169"/>
        <item x="197"/>
        <item x="121"/>
        <item x="82"/>
        <item x="3"/>
        <item x="684"/>
        <item x="752"/>
        <item x="743"/>
        <item x="749"/>
        <item x="746"/>
        <item x="143"/>
        <item x="156"/>
        <item x="154"/>
        <item x="162"/>
        <item x="133"/>
        <item x="160"/>
        <item x="146"/>
        <item x="191"/>
        <item x="189"/>
        <item x="194"/>
        <item x="199"/>
        <item x="740"/>
        <item x="186"/>
        <item x="137"/>
        <item x="147"/>
        <item x="150"/>
        <item x="144"/>
        <item x="165"/>
        <item x="148"/>
        <item x="145"/>
        <item x="42"/>
        <item x="62"/>
        <item x="95"/>
        <item x="67"/>
        <item x="75"/>
        <item x="78"/>
        <item x="106"/>
        <item x="64"/>
        <item x="185"/>
        <item x="65"/>
        <item x="51"/>
        <item x="114"/>
        <item x="179"/>
        <item x="198"/>
        <item x="200"/>
        <item x="930"/>
        <item x="897"/>
        <item x="866"/>
        <item x="97"/>
        <item x="9"/>
        <item x="775"/>
        <item x="871"/>
        <item x="742"/>
        <item x="713"/>
        <item x="692"/>
        <item x="579"/>
        <item x="807"/>
        <item x="580"/>
        <item x="409"/>
        <item x="862"/>
        <item x="865"/>
        <item x="331"/>
        <item x="915"/>
        <item x="386"/>
        <item x="894"/>
        <item x="708"/>
        <item x="702"/>
        <item x="706"/>
        <item x="867"/>
        <item x="921"/>
        <item x="101"/>
        <item x="112"/>
        <item x="474"/>
        <item x="926"/>
        <item x="927"/>
        <item x="84"/>
        <item x="113"/>
        <item x="905"/>
        <item x="182"/>
        <item x="449"/>
        <item x="379"/>
        <item x="381"/>
        <item x="898"/>
        <item x="369"/>
        <item x="578"/>
        <item x="836"/>
        <item x="271"/>
        <item x="902"/>
        <item x="901"/>
        <item x="904"/>
        <item x="337"/>
        <item x="422"/>
        <item x="507"/>
        <item x="496"/>
        <item x="502"/>
        <item x="1005"/>
        <item x="962"/>
        <item x="469"/>
        <item x="235"/>
        <item x="712"/>
        <item x="457"/>
        <item x="348"/>
        <item x="959"/>
        <item x="404"/>
        <item x="485"/>
        <item x="399"/>
        <item x="398"/>
        <item x="516"/>
        <item x="236"/>
        <item x="958"/>
        <item x="406"/>
        <item x="256"/>
        <item x="796"/>
        <item x="71"/>
        <item x="965"/>
        <item x="426"/>
        <item x="786"/>
        <item x="785"/>
        <item x="966"/>
        <item x="972"/>
        <item x="427"/>
        <item x="343"/>
        <item x="497"/>
        <item x="73"/>
        <item x="104"/>
        <item x="103"/>
        <item x="72"/>
        <item x="573"/>
        <item x="783"/>
        <item x="423"/>
        <item x="338"/>
        <item x="390"/>
        <item x="453"/>
        <item x="391"/>
        <item x="389"/>
        <item x="344"/>
        <item x="428"/>
        <item x="336"/>
        <item x="421"/>
        <item x="350"/>
        <item x="430"/>
        <item x="356"/>
        <item x="787"/>
        <item x="450"/>
        <item x="387"/>
        <item x="357"/>
        <item x="489"/>
        <item x="351"/>
        <item x="431"/>
        <item x="896"/>
        <item x="358"/>
        <item x="433"/>
        <item x="340"/>
        <item x="424"/>
        <item x="366"/>
        <item x="442"/>
        <item x="464"/>
        <item x="466"/>
        <item x="465"/>
        <item x="670"/>
        <item x="671"/>
        <item x="672"/>
        <item x="490"/>
        <item x="975"/>
        <item x="782"/>
        <item x="833"/>
        <item x="333"/>
        <item x="837"/>
        <item x="806"/>
        <item x="961"/>
        <item x="986"/>
        <item x="250"/>
        <item x="334"/>
        <item x="364"/>
        <item x="417"/>
        <item x="512"/>
        <item x="577"/>
        <item x="774"/>
        <item x="472"/>
        <item x="441"/>
        <item x="418"/>
        <item x="1029"/>
        <item x="1017"/>
        <item x="1018"/>
        <item x="513"/>
        <item x="1020"/>
        <item x="780"/>
        <item x="781"/>
        <item x="265"/>
        <item x="784"/>
        <item x="365"/>
        <item x="487"/>
        <item x="979"/>
        <item x="978"/>
        <item x="488"/>
        <item x="403"/>
        <item x="362"/>
        <item x="363"/>
        <item x="1019"/>
        <item x="329"/>
        <item x="217"/>
        <item x="215"/>
        <item x="221"/>
        <item x="425"/>
        <item x="266"/>
        <item x="707"/>
        <item x="808"/>
        <item x="838"/>
        <item x="514"/>
        <item x="517"/>
        <item x="270"/>
        <item x="268"/>
        <item x="335"/>
        <item x="420"/>
        <item x="680"/>
        <item x="700"/>
        <item x="170"/>
        <item x="739"/>
        <item x="870"/>
        <item x="939"/>
        <item x="791"/>
        <item x="7"/>
        <item x="794"/>
        <item x="795"/>
        <item x="258"/>
        <item x="988"/>
        <item x="257"/>
        <item x="737"/>
        <item x="451"/>
        <item x="419"/>
        <item x="240"/>
        <item x="283"/>
        <item x="274"/>
        <item x="286"/>
        <item x="280"/>
        <item x="277"/>
        <item x="473"/>
        <item x="251"/>
        <item x="408"/>
        <item x="396"/>
        <item x="242"/>
        <item x="984"/>
        <item x="886"/>
        <item x="122"/>
        <item x="120"/>
        <item x="738"/>
        <item x="255"/>
        <item x="877"/>
        <item x="938"/>
        <item x="237"/>
        <item x="778"/>
        <item x="923"/>
        <item x="779"/>
        <item x="69"/>
        <item x="49"/>
        <item x="100"/>
        <item x="77"/>
        <item x="176"/>
        <item x="394"/>
        <item x="733"/>
        <item x="987"/>
        <item x="1030"/>
        <item x="678"/>
        <item x="554"/>
        <item x="920"/>
        <item x="925"/>
        <item x="892"/>
        <item x="872"/>
        <item x="998"/>
        <item x="735"/>
        <item x="718"/>
        <item x="679"/>
        <item x="756"/>
        <item x="757"/>
        <item x="755"/>
        <item x="754"/>
        <item x="753"/>
        <item x="703"/>
        <item x="281"/>
        <item x="272"/>
        <item x="284"/>
        <item x="275"/>
        <item x="698"/>
        <item x="695"/>
        <item x="696"/>
        <item x="719"/>
        <item x="720"/>
        <item x="697"/>
        <item x="352"/>
        <item x="576"/>
        <item x="1015"/>
        <item x="368"/>
        <item x="371"/>
        <item x="443"/>
        <item x="372"/>
        <item x="376"/>
        <item x="447"/>
        <item x="374"/>
        <item x="445"/>
        <item x="912"/>
        <item x="943"/>
        <item x="486"/>
        <item x="506"/>
        <item x="290"/>
        <item x="291"/>
        <item x="292"/>
        <item x="728"/>
        <item x="727"/>
        <item x="777"/>
        <item x="776"/>
        <item x="989"/>
        <item x="990"/>
        <item x="384"/>
        <item x="383"/>
        <item x="382"/>
        <item x="448"/>
        <item x="385"/>
        <item x="439"/>
        <item x="509"/>
        <item x="508"/>
        <item x="501"/>
        <item x="991"/>
        <item x="846"/>
        <item x="847"/>
        <item x="710"/>
        <item x="913"/>
        <item x="367"/>
        <item x="370"/>
        <item x="377"/>
        <item x="375"/>
        <item x="446"/>
        <item x="373"/>
        <item x="444"/>
        <item x="714"/>
        <item x="355"/>
        <item x="968"/>
        <item x="967"/>
        <item x="971"/>
        <item x="970"/>
        <item x="520"/>
        <item x="519"/>
        <item x="518"/>
        <item x="158"/>
        <item x="130"/>
        <item x="139"/>
        <item x="128"/>
        <item x="126"/>
        <item x="152"/>
        <item x="141"/>
        <item x="136"/>
        <item x="124"/>
        <item x="287"/>
        <item x="929"/>
        <item x="218"/>
        <item x="220"/>
        <item x="758"/>
        <item x="747"/>
        <item x="378"/>
        <item x="5"/>
        <item x="916"/>
        <item x="981"/>
        <item x="956"/>
        <item x="853"/>
        <item x="12"/>
        <item x="683"/>
        <item x="771"/>
        <item x="687"/>
        <item x="950"/>
        <item x="878"/>
        <item x="932"/>
        <item x="874"/>
        <item x="435"/>
        <item x="361"/>
        <item x="436"/>
        <item x="437"/>
        <item x="1014"/>
        <item x="99"/>
        <item x="96"/>
        <item x="716"/>
        <item x="805"/>
        <item x="704"/>
        <item x="245"/>
        <item x="247"/>
        <item x="246"/>
        <item x="248"/>
        <item x="701"/>
        <item x="278"/>
        <item x="773"/>
        <item x="222"/>
        <item x="761"/>
        <item x="432"/>
        <item x="429"/>
        <item x="452"/>
        <item x="405"/>
        <item x="397"/>
        <item x="244"/>
        <item x="917"/>
        <item x="223"/>
        <item x="906"/>
        <item x="908"/>
        <item x="907"/>
        <item x="388"/>
        <item x="225"/>
        <item x="885"/>
        <item x="882"/>
        <item x="883"/>
        <item x="881"/>
        <item x="936"/>
        <item x="937"/>
        <item x="935"/>
        <item x="953"/>
        <item x="289"/>
        <item x="119"/>
        <item x="957"/>
        <item x="262"/>
        <item x="744"/>
        <item x="232"/>
        <item x="1003"/>
        <item x="1028"/>
        <item x="288"/>
        <item x="948"/>
        <item x="946"/>
        <item x="115"/>
        <item x="691"/>
        <item x="203"/>
        <item x="202"/>
        <item x="117"/>
        <item x="187"/>
        <item x="346"/>
        <item x="392"/>
        <item x="693"/>
        <item x="759"/>
        <item x="876"/>
        <item x="964"/>
        <item x="909"/>
        <item x="226"/>
        <item x="228"/>
        <item x="963"/>
        <item x="911"/>
        <item x="789"/>
        <item x="890"/>
        <item x="980"/>
        <item x="889"/>
        <item x="359"/>
        <item x="360"/>
        <item x="434"/>
        <item x="380"/>
        <item x="438"/>
        <item x="440"/>
        <item x="207"/>
        <item x="209"/>
        <item x="210"/>
        <item x="884"/>
        <item x="505"/>
        <item x="142"/>
        <item x="157"/>
        <item x="861"/>
        <item x="864"/>
        <item x="129"/>
        <item x="895"/>
        <item x="155"/>
        <item x="153"/>
        <item x="711"/>
        <item x="161"/>
        <item x="721"/>
        <item x="854"/>
        <item x="715"/>
        <item x="138"/>
        <item x="132"/>
        <item x="131"/>
        <item x="857"/>
        <item x="858"/>
        <item x="127"/>
        <item x="164"/>
        <item x="748"/>
        <item x="751"/>
        <item x="745"/>
        <item x="741"/>
        <item x="159"/>
        <item x="999"/>
        <item x="899"/>
        <item x="860"/>
        <item x="859"/>
        <item x="125"/>
        <item x="750"/>
        <item x="140"/>
        <item x="172"/>
        <item x="347"/>
        <item x="709"/>
        <item x="856"/>
        <item x="949"/>
        <item x="135"/>
        <item x="134"/>
        <item x="855"/>
        <item x="166"/>
        <item x="167"/>
        <item x="1006"/>
        <item x="168"/>
        <item x="151"/>
        <item x="722"/>
        <item x="694"/>
        <item x="123"/>
        <item x="736"/>
        <item x="30"/>
        <item x="16"/>
        <item x="27"/>
        <item x="44"/>
        <item x="22"/>
        <item x="32"/>
        <item x="86"/>
        <item x="15"/>
        <item x="88"/>
        <item x="48"/>
        <item x="56"/>
        <item x="91"/>
        <item x="54"/>
        <item x="92"/>
        <item x="81"/>
        <item x="87"/>
        <item x="36"/>
        <item x="20"/>
        <item x="18"/>
        <item x="34"/>
        <item x="29"/>
        <item x="24"/>
        <item x="26"/>
        <item x="93"/>
        <item x="58"/>
        <item x="60"/>
        <item x="46"/>
        <item x="94"/>
        <item x="38"/>
        <item x="41"/>
        <item x="50"/>
        <item x="685"/>
        <item x="686"/>
        <item x="413"/>
        <item x="415"/>
        <item x="282"/>
        <item x="273"/>
        <item x="285"/>
        <item x="279"/>
        <item x="276"/>
        <item x="844"/>
        <item x="730"/>
        <item x="840"/>
        <item x="461"/>
        <item x="462"/>
        <item x="668"/>
        <item x="460"/>
        <item x="841"/>
        <item x="995"/>
        <item x="480"/>
        <item x="663"/>
        <item x="845"/>
        <item x="996"/>
        <item x="662"/>
        <item x="456"/>
        <item x="459"/>
        <item x="458"/>
        <item x="726"/>
        <item x="725"/>
        <item x="664"/>
        <item x="476"/>
        <item x="475"/>
        <item x="463"/>
        <item x="665"/>
        <item x="666"/>
        <item x="410"/>
        <item x="731"/>
        <item x="732"/>
        <item x="411"/>
        <item x="477"/>
        <item x="667"/>
        <item x="669"/>
        <item x="839"/>
        <item x="842"/>
        <item x="843"/>
        <item x="724"/>
        <item x="723"/>
        <item x="729"/>
        <item x="407"/>
        <item x="942"/>
        <item x="941"/>
        <item x="8"/>
        <item x="945"/>
        <item x="790"/>
        <item x="470"/>
        <item x="85"/>
        <item x="328"/>
        <item x="229"/>
        <item x="230"/>
        <item x="326"/>
        <item x="317"/>
        <item x="296"/>
        <item x="308"/>
        <item x="313"/>
        <item x="325"/>
        <item x="319"/>
        <item x="323"/>
        <item x="321"/>
        <item x="300"/>
        <item x="304"/>
        <item x="314"/>
        <item x="316"/>
        <item x="295"/>
        <item x="293"/>
        <item x="307"/>
        <item x="309"/>
        <item x="311"/>
        <item x="324"/>
        <item x="318"/>
        <item x="322"/>
        <item x="320"/>
        <item x="315"/>
        <item x="294"/>
        <item x="306"/>
        <item x="312"/>
        <item x="310"/>
        <item x="298"/>
        <item x="302"/>
        <item x="297"/>
        <item x="299"/>
        <item x="301"/>
        <item x="303"/>
        <item x="327"/>
        <item x="900"/>
        <item x="495"/>
        <item x="401"/>
        <item x="772"/>
        <item x="1022"/>
        <item x="848"/>
        <item x="849"/>
        <item x="977"/>
        <item x="510"/>
        <item x="498"/>
        <item x="500"/>
        <item x="499"/>
        <item x="504"/>
        <item x="503"/>
        <item x="673"/>
        <item x="1004"/>
        <item x="484"/>
        <item x="674"/>
        <item x="483"/>
        <item x="675"/>
        <item x="1013"/>
        <item x="1012"/>
        <item x="1011"/>
        <item x="992"/>
        <item x="214"/>
        <item x="891"/>
        <item x="974"/>
        <item x="888"/>
        <item x="893"/>
        <item x="206"/>
        <item x="479"/>
        <item x="976"/>
        <item x="239"/>
        <item x="960"/>
        <item x="254"/>
        <item x="793"/>
        <item x="482"/>
        <item x="233"/>
        <item x="79"/>
        <item x="997"/>
        <item x="243"/>
        <item x="107"/>
        <item x="985"/>
        <item x="717"/>
        <item x="481"/>
        <item x="973"/>
        <item x="330"/>
        <item x="416"/>
        <item x="264"/>
        <item x="467"/>
        <item x="249"/>
        <item x="471"/>
        <item x="252"/>
        <item x="468"/>
        <item x="887"/>
        <item x="768"/>
        <item x="767"/>
        <item x="817"/>
        <item x="820"/>
        <item x="818"/>
        <item x="819"/>
        <item x="588"/>
        <item x="589"/>
        <item x="590"/>
        <item x="585"/>
        <item x="586"/>
        <item x="587"/>
        <item x="651"/>
        <item x="652"/>
        <item x="656"/>
        <item x="657"/>
        <item x="658"/>
        <item x="659"/>
        <item x="660"/>
        <item x="661"/>
        <item x="618"/>
        <item x="619"/>
        <item x="620"/>
        <item x="597"/>
        <item x="598"/>
        <item x="599"/>
        <item x="641"/>
        <item x="644"/>
        <item x="642"/>
        <item x="643"/>
        <item x="582"/>
        <item x="809"/>
        <item x="812"/>
        <item x="810"/>
        <item x="583"/>
        <item x="811"/>
        <item x="584"/>
        <item x="603"/>
        <item x="604"/>
        <item x="605"/>
        <item x="653"/>
        <item x="654"/>
        <item x="655"/>
        <item x="609"/>
        <item x="610"/>
        <item x="611"/>
        <item x="648"/>
        <item x="649"/>
        <item x="650"/>
        <item x="638"/>
        <item x="639"/>
        <item x="640"/>
        <item x="635"/>
        <item x="636"/>
        <item x="637"/>
        <item x="821"/>
        <item x="824"/>
        <item x="822"/>
        <item x="823"/>
        <item x="829"/>
        <item x="832"/>
        <item x="830"/>
        <item x="831"/>
        <item x="825"/>
        <item x="828"/>
        <item x="826"/>
        <item x="827"/>
        <item x="600"/>
        <item x="601"/>
        <item x="602"/>
        <item x="645"/>
        <item x="646"/>
        <item x="647"/>
        <item x="612"/>
        <item x="613"/>
        <item x="614"/>
        <item x="606"/>
        <item x="607"/>
        <item x="608"/>
        <item x="615"/>
        <item x="616"/>
        <item x="617"/>
        <item x="632"/>
        <item x="633"/>
        <item x="634"/>
        <item x="621"/>
        <item x="622"/>
        <item x="623"/>
        <item x="629"/>
        <item x="630"/>
        <item x="631"/>
        <item x="624"/>
        <item x="625"/>
        <item x="626"/>
        <item x="627"/>
        <item x="628"/>
        <item x="594"/>
        <item x="595"/>
        <item x="596"/>
        <item x="591"/>
        <item x="813"/>
        <item x="816"/>
        <item x="814"/>
        <item x="592"/>
        <item x="593"/>
        <item x="815"/>
        <item x="581"/>
        <item x="834"/>
        <item x="792"/>
        <item x="478"/>
        <item x="788"/>
        <item x="1016"/>
        <item x="511"/>
        <item x="193"/>
        <item x="195"/>
        <item x="261"/>
        <item x="571"/>
        <item x="574"/>
        <item x="1026"/>
        <item x="1025"/>
        <item x="569"/>
        <item x="522"/>
        <item x="524"/>
        <item x="526"/>
        <item x="528"/>
        <item x="535"/>
        <item x="534"/>
        <item x="530"/>
        <item x="532"/>
        <item x="537"/>
        <item x="538"/>
        <item x="540"/>
        <item x="546"/>
        <item x="543"/>
        <item x="1007"/>
        <item x="563"/>
        <item x="549"/>
        <item x="1000"/>
        <item x="1001"/>
        <item x="551"/>
        <item x="556"/>
        <item x="553"/>
        <item x="558"/>
        <item x="559"/>
        <item x="1023"/>
        <item x="561"/>
        <item x="562"/>
        <item x="565"/>
        <item x="567"/>
        <item x="568"/>
        <item x="566"/>
        <item x="572"/>
        <item x="523"/>
        <item x="525"/>
        <item x="527"/>
        <item x="529"/>
        <item x="536"/>
        <item x="531"/>
        <item x="539"/>
        <item x="541"/>
        <item x="542"/>
        <item x="547"/>
        <item x="548"/>
        <item x="545"/>
        <item x="544"/>
        <item x="564"/>
        <item x="550"/>
        <item x="552"/>
        <item x="557"/>
        <item x="555"/>
        <item x="560"/>
        <item x="1024"/>
        <item x="570"/>
        <item x="533"/>
        <item x="1008"/>
        <item x="1002"/>
        <item x="851"/>
        <item x="802"/>
        <item x="798"/>
        <item x="850"/>
        <item x="797"/>
        <item x="800"/>
        <item x="803"/>
        <item x="801"/>
        <item x="799"/>
        <item x="260"/>
        <item x="1021"/>
        <item x="994"/>
        <item x="993"/>
        <item x="213"/>
        <item x="212"/>
        <item x="492"/>
        <item x="491"/>
        <item x="493"/>
        <item x="494"/>
        <item x="402"/>
        <item x="1010"/>
        <item x="1009"/>
        <item x="769"/>
        <item x="969"/>
        <item x="219"/>
        <item x="224"/>
        <item x="208"/>
        <item x="903"/>
        <item x="216"/>
        <item x="211"/>
        <item x="934"/>
        <item x="879"/>
        <item x="400"/>
        <item x="234"/>
        <item x="231"/>
        <item x="227"/>
        <item x="241"/>
        <item x="57"/>
        <item x="59"/>
        <item x="98"/>
        <item x="933"/>
        <item x="454"/>
        <item x="393"/>
        <item x="880"/>
        <item x="868"/>
        <item x="928"/>
        <item x="35"/>
        <item x="63"/>
        <item x="47"/>
        <item x="43"/>
        <item x="39"/>
        <item x="80"/>
        <item x="76"/>
        <item x="74"/>
        <item x="105"/>
        <item x="931"/>
        <item x="21"/>
        <item x="33"/>
        <item x="55"/>
        <item x="53"/>
        <item x="61"/>
        <item x="947"/>
        <item x="89"/>
        <item x="45"/>
        <item x="17"/>
        <item x="40"/>
        <item x="37"/>
        <item x="31"/>
        <item x="14"/>
        <item x="201"/>
        <item x="910"/>
        <item x="682"/>
        <item x="28"/>
        <item x="23"/>
        <item x="66"/>
        <item x="25"/>
        <item x="521"/>
        <item x="332"/>
        <item x="982"/>
        <item x="395"/>
        <item x="345"/>
        <item x="455"/>
        <item x="349"/>
        <item x="835"/>
        <item x="263"/>
        <item x="253"/>
        <item x="955"/>
        <item x="852"/>
        <item x="575"/>
        <item x="804"/>
        <item x="770"/>
        <item x="184"/>
        <item x="259"/>
        <item x="412"/>
        <item x="983"/>
        <item x="414"/>
        <item x="267"/>
        <item x="705"/>
        <item x="341"/>
        <item x="342"/>
        <item x="13"/>
        <item x="269"/>
        <item x="339"/>
        <item x="699"/>
        <item x="111"/>
        <item x="180"/>
        <item x="766"/>
        <item x="952"/>
        <item x="951"/>
        <item x="204"/>
        <item x="102"/>
        <item x="68"/>
        <item x="1"/>
        <item x="205"/>
        <item x="2"/>
        <item x="52"/>
        <item x="90"/>
        <item x="305"/>
        <item x="149"/>
        <item x="0"/>
        <item x="762"/>
        <item x="109"/>
        <item x="918"/>
        <item x="108"/>
        <item x="110"/>
        <item x="690"/>
        <item x="515"/>
        <item x="171"/>
        <item x="173"/>
        <item x="11"/>
        <item x="175"/>
        <item x="238"/>
        <item x="954"/>
        <item x="174"/>
        <item x="922"/>
        <item x="875"/>
        <item x="681"/>
        <item x="940"/>
        <item x="924"/>
        <item x="83"/>
        <item x="118"/>
        <item x="676"/>
        <item x="677"/>
        <item x="183"/>
        <item x="919"/>
        <item x="760"/>
        <item x="70"/>
        <item x="869"/>
        <item x="353"/>
        <item x="354"/>
        <item x="177"/>
        <item x="116"/>
        <item x="1027"/>
        <item x="763"/>
        <item x="178"/>
        <item x="734"/>
        <item x="764"/>
        <item x="944"/>
        <item x="914"/>
        <item x="765"/>
        <item x="689"/>
        <item x="688"/>
        <item x="181"/>
        <item x="163"/>
        <item t="default"/>
      </items>
    </pivotField>
    <pivotField compact="0" showAll="0">
      <items count="139">
        <item x="87"/>
        <item x="20"/>
        <item x="102"/>
        <item x="91"/>
        <item x="42"/>
        <item x="43"/>
        <item x="45"/>
        <item x="44"/>
        <item x="1"/>
        <item x="7"/>
        <item x="16"/>
        <item x="2"/>
        <item x="5"/>
        <item x="3"/>
        <item x="32"/>
        <item x="9"/>
        <item x="29"/>
        <item x="30"/>
        <item x="0"/>
        <item x="12"/>
        <item x="17"/>
        <item x="14"/>
        <item x="13"/>
        <item x="8"/>
        <item x="18"/>
        <item x="11"/>
        <item x="19"/>
        <item x="10"/>
        <item x="6"/>
        <item x="4"/>
        <item x="133"/>
        <item x="31"/>
        <item x="33"/>
        <item x="116"/>
        <item x="120"/>
        <item x="123"/>
        <item x="119"/>
        <item x="115"/>
        <item x="122"/>
        <item x="121"/>
        <item x="118"/>
        <item x="38"/>
        <item x="36"/>
        <item x="59"/>
        <item x="39"/>
        <item x="40"/>
        <item x="63"/>
        <item x="57"/>
        <item x="67"/>
        <item x="61"/>
        <item x="64"/>
        <item x="62"/>
        <item x="66"/>
        <item x="37"/>
        <item x="53"/>
        <item x="47"/>
        <item x="46"/>
        <item x="48"/>
        <item x="51"/>
        <item x="52"/>
        <item x="56"/>
        <item x="41"/>
        <item x="50"/>
        <item x="55"/>
        <item x="54"/>
        <item x="49"/>
        <item x="68"/>
        <item x="69"/>
        <item x="97"/>
        <item x="95"/>
        <item x="77"/>
        <item x="84"/>
        <item x="79"/>
        <item x="85"/>
        <item x="82"/>
        <item x="86"/>
        <item x="114"/>
        <item x="128"/>
        <item x="78"/>
        <item x="83"/>
        <item x="90"/>
        <item x="111"/>
        <item x="107"/>
        <item x="80"/>
        <item x="110"/>
        <item x="109"/>
        <item x="113"/>
        <item x="108"/>
        <item x="105"/>
        <item x="112"/>
        <item x="126"/>
        <item x="106"/>
        <item x="81"/>
        <item x="96"/>
        <item x="94"/>
        <item x="132"/>
        <item x="127"/>
        <item x="137"/>
        <item x="93"/>
        <item x="60"/>
        <item x="25"/>
        <item x="103"/>
        <item x="92"/>
        <item x="35"/>
        <item x="34"/>
        <item x="70"/>
        <item x="71"/>
        <item x="100"/>
        <item x="101"/>
        <item x="131"/>
        <item x="104"/>
        <item x="136"/>
        <item x="99"/>
        <item x="72"/>
        <item x="130"/>
        <item x="24"/>
        <item x="98"/>
        <item x="21"/>
        <item x="15"/>
        <item x="22"/>
        <item x="28"/>
        <item x="23"/>
        <item x="65"/>
        <item x="124"/>
        <item x="76"/>
        <item x="135"/>
        <item x="58"/>
        <item x="26"/>
        <item x="27"/>
        <item x="129"/>
        <item x="117"/>
        <item x="88"/>
        <item x="74"/>
        <item x="75"/>
        <item x="125"/>
        <item x="134"/>
        <item x="89"/>
        <item x="73"/>
        <item t="default"/>
      </items>
    </pivotField>
    <pivotField compact="0" showAll="0">
      <items count="6">
        <item x="2"/>
        <item x="1"/>
        <item x="3"/>
        <item x="4"/>
        <item x="0"/>
        <item t="default"/>
      </items>
    </pivotField>
    <pivotField compact="0" showAll="0">
      <items count="7">
        <item x="1"/>
        <item x="3"/>
        <item x="4"/>
        <item x="0"/>
        <item x="2"/>
        <item x="5"/>
        <item t="default"/>
      </items>
    </pivotField>
    <pivotField compact="0" showAll="0">
      <items count="7">
        <item x="1"/>
        <item x="4"/>
        <item x="5"/>
        <item x="3"/>
        <item x="0"/>
        <item x="2"/>
        <item t="default"/>
      </items>
    </pivotField>
    <pivotField compact="0" showAll="0">
      <items count="5">
        <item x="1"/>
        <item x="3"/>
        <item x="2"/>
        <item x="0"/>
        <item t="default"/>
      </items>
    </pivotField>
    <pivotField axis="axisCol" compact="0" showAll="0">
      <items count="8">
        <item x="1"/>
        <item x="4"/>
        <item x="5"/>
        <item x="3"/>
        <item x="0"/>
        <item x="2"/>
        <item m="1" x="6"/>
        <item t="default"/>
      </items>
    </pivotField>
    <pivotField compact="0" showAll="0">
      <items count="6">
        <item x="1"/>
        <item x="2"/>
        <item x="0"/>
        <item x="3"/>
        <item x="4"/>
        <item t="default"/>
      </items>
    </pivotField>
    <pivotField compact="0" showAll="0">
      <items count="2">
        <item x="0"/>
        <item t="default"/>
      </items>
    </pivotField>
    <pivotField compact="0" showAll="0">
      <items count="2">
        <item x="0"/>
        <item t="default"/>
      </items>
    </pivotField>
    <pivotField compact="0" showAll="0">
      <items count="2">
        <item x="0"/>
        <item t="default"/>
      </items>
    </pivotField>
    <pivotField compact="0" showAll="0">
      <items count="2">
        <item x="0"/>
        <item t="default"/>
      </items>
    </pivotField>
    <pivotField compact="0" showAll="0">
      <items count="2">
        <item x="0"/>
        <item t="default"/>
      </items>
    </pivotField>
    <pivotField compact="0" showAll="0">
      <items count="2">
        <item x="0"/>
        <item t="default"/>
      </items>
    </pivotField>
  </pivotFields>
  <rowFields count="1">
    <field x="2"/>
  </rowFields>
  <rowItems count="60">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t="grand">
      <x/>
    </i>
  </rowItems>
  <colFields count="1">
    <field x="16"/>
  </colFields>
  <colItems count="7">
    <i>
      <x/>
    </i>
    <i>
      <x v="1"/>
    </i>
    <i>
      <x v="2"/>
    </i>
    <i>
      <x v="3"/>
    </i>
    <i>
      <x v="4"/>
    </i>
    <i>
      <x v="5"/>
    </i>
    <i t="grand">
      <x/>
    </i>
  </colItems>
  <dataFields count="1">
    <dataField name="Count of Case ID" fld="0" subtotal="count" baseField="0" baseItem="0"/>
  </dataFields>
  <formats count="10">
    <format dxfId="20">
      <pivotArea type="all" dataOnly="0" outline="0" fieldPosition="0"/>
    </format>
    <format dxfId="21">
      <pivotArea outline="0" collapsedLevelsAreSubtotals="1" fieldPosition="0"/>
    </format>
    <format dxfId="22">
      <pivotArea type="origin" dataOnly="0" labelOnly="1" outline="0" fieldPosition="0"/>
    </format>
    <format dxfId="23">
      <pivotArea field="14" type="button" dataOnly="0" labelOnly="1" outline="0" fieldPosition="0"/>
    </format>
    <format dxfId="24">
      <pivotArea type="topRight" dataOnly="0" labelOnly="1" outline="0" fieldPosition="0"/>
    </format>
    <format dxfId="25">
      <pivotArea field="2" type="button" dataOnly="0" labelOnly="1" outline="0" fieldPosition="0"/>
    </format>
    <format dxfId="26">
      <pivotArea dataOnly="0" labelOnly="1" outline="0" fieldPosition="0">
        <references count="1">
          <reference field="2" count="47">
            <x v="0"/>
            <x v="1"/>
            <x v="2"/>
            <x v="3"/>
            <x v="4"/>
            <x v="5"/>
            <x v="6"/>
            <x v="7"/>
            <x v="8"/>
            <x v="9"/>
            <x v="10"/>
            <x v="11"/>
            <x v="12"/>
            <x v="13"/>
            <x v="14"/>
            <x v="15"/>
            <x v="16"/>
            <x v="17"/>
            <x v="18"/>
            <x v="19"/>
            <x v="20"/>
            <x v="21"/>
            <x v="22"/>
            <x v="23"/>
            <x v="24"/>
            <x v="25"/>
            <x v="26"/>
            <x v="27"/>
            <x v="28"/>
            <x v="29"/>
            <x v="30"/>
            <x v="31"/>
            <x v="32"/>
            <x v="33"/>
            <x v="34"/>
            <x v="35"/>
            <x v="36"/>
            <x v="37"/>
            <x v="38"/>
            <x v="39"/>
            <x v="40"/>
            <x v="41"/>
            <x v="42"/>
            <x v="43"/>
            <x v="44"/>
            <x v="45"/>
            <x v="46"/>
          </reference>
        </references>
      </pivotArea>
    </format>
    <format dxfId="27">
      <pivotArea dataOnly="0" labelOnly="1" outline="0" fieldPosition="0">
        <references count="1">
          <reference field="2" count="10">
            <x v="47"/>
            <x v="48"/>
            <x v="49"/>
            <x v="50"/>
            <x v="51"/>
            <x v="52"/>
            <x v="53"/>
            <x v="54"/>
            <x v="55"/>
            <x v="56"/>
          </reference>
        </references>
      </pivotArea>
    </format>
    <format dxfId="28">
      <pivotArea dataOnly="0" labelOnly="1" grandRow="1" outline="0" fieldPosition="0"/>
    </format>
    <format dxfId="29">
      <pivotArea dataOnly="0" labelOnly="1" grandCol="1" outline="0"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3" cacheId="1"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C118:J179" firstHeaderRow="1" firstDataRow="2" firstDataCol="1"/>
  <pivotFields count="24">
    <pivotField dataField="1" compact="0" showAll="0">
      <items count="1267">
        <item x="0"/>
        <item x="1"/>
        <item x="2"/>
        <item x="3"/>
        <item x="4"/>
        <item x="5"/>
        <item x="6"/>
        <item x="7"/>
        <item x="8"/>
        <item x="9"/>
        <item x="99"/>
        <item x="999"/>
        <item x="1000"/>
        <item x="1001"/>
        <item x="1002"/>
        <item x="1003"/>
        <item x="1004"/>
        <item x="1005"/>
        <item x="1006"/>
        <item x="1007"/>
        <item x="1008"/>
        <item x="100"/>
        <item x="1009"/>
        <item x="1010"/>
        <item x="1011"/>
        <item x="1012"/>
        <item x="1013"/>
        <item x="1014"/>
        <item x="1015"/>
        <item x="1016"/>
        <item x="1017"/>
        <item x="1018"/>
        <item x="101"/>
        <item x="1019"/>
        <item x="1020"/>
        <item x="1021"/>
        <item x="1022"/>
        <item x="1023"/>
        <item x="1024"/>
        <item x="1025"/>
        <item x="1026"/>
        <item x="1027"/>
        <item x="1028"/>
        <item x="102"/>
        <item x="1029"/>
        <item x="1030"/>
        <item x="1031"/>
        <item x="1032"/>
        <item x="1033"/>
        <item x="1034"/>
        <item x="1035"/>
        <item x="1036"/>
        <item x="1037"/>
        <item x="1038"/>
        <item x="103"/>
        <item x="1039"/>
        <item x="1040"/>
        <item x="1041"/>
        <item x="1042"/>
        <item x="1043"/>
        <item x="1044"/>
        <item x="1045"/>
        <item x="1046"/>
        <item x="1047"/>
        <item x="1048"/>
        <item x="104"/>
        <item x="1049"/>
        <item x="1050"/>
        <item x="1051"/>
        <item x="1052"/>
        <item x="1053"/>
        <item x="1054"/>
        <item x="1055"/>
        <item x="1056"/>
        <item x="1057"/>
        <item x="1058"/>
        <item x="105"/>
        <item x="1059"/>
        <item x="1060"/>
        <item x="1061"/>
        <item x="1062"/>
        <item x="1063"/>
        <item x="1064"/>
        <item x="1065"/>
        <item x="1066"/>
        <item x="1067"/>
        <item x="1068"/>
        <item x="106"/>
        <item x="1069"/>
        <item x="1070"/>
        <item x="1071"/>
        <item x="1072"/>
        <item x="1073"/>
        <item x="1074"/>
        <item x="1075"/>
        <item x="1076"/>
        <item x="1077"/>
        <item x="1078"/>
        <item x="107"/>
        <item x="1079"/>
        <item x="1080"/>
        <item x="1081"/>
        <item x="1082"/>
        <item x="1083"/>
        <item x="1084"/>
        <item x="1085"/>
        <item x="1086"/>
        <item x="1087"/>
        <item x="1088"/>
        <item x="108"/>
        <item x="1089"/>
        <item x="1090"/>
        <item x="1091"/>
        <item x="1092"/>
        <item x="1093"/>
        <item x="1094"/>
        <item x="1095"/>
        <item x="1096"/>
        <item x="1097"/>
        <item x="1098"/>
        <item x="10"/>
        <item x="109"/>
        <item x="1099"/>
        <item x="1100"/>
        <item x="1101"/>
        <item x="1102"/>
        <item x="1103"/>
        <item x="1104"/>
        <item x="1105"/>
        <item x="1106"/>
        <item x="1107"/>
        <item x="1108"/>
        <item x="110"/>
        <item x="1109"/>
        <item x="1110"/>
        <item x="1111"/>
        <item x="1112"/>
        <item x="1113"/>
        <item x="1114"/>
        <item x="1115"/>
        <item x="1116"/>
        <item x="1117"/>
        <item x="1118"/>
        <item x="111"/>
        <item x="1119"/>
        <item x="1120"/>
        <item x="1121"/>
        <item x="1122"/>
        <item x="1123"/>
        <item x="1124"/>
        <item x="1125"/>
        <item x="1126"/>
        <item x="1127"/>
        <item x="1128"/>
        <item x="112"/>
        <item x="1129"/>
        <item x="1130"/>
        <item x="1131"/>
        <item x="1132"/>
        <item x="1133"/>
        <item x="1134"/>
        <item x="1135"/>
        <item x="1136"/>
        <item x="1137"/>
        <item x="1138"/>
        <item x="113"/>
        <item x="1139"/>
        <item x="1140"/>
        <item x="1141"/>
        <item x="1142"/>
        <item x="1143"/>
        <item x="1144"/>
        <item x="1145"/>
        <item x="1146"/>
        <item x="1147"/>
        <item x="1148"/>
        <item x="114"/>
        <item x="1149"/>
        <item x="1150"/>
        <item x="1151"/>
        <item x="1152"/>
        <item x="1153"/>
        <item x="1154"/>
        <item x="1155"/>
        <item x="1156"/>
        <item x="1157"/>
        <item x="1158"/>
        <item x="115"/>
        <item x="1159"/>
        <item x="1160"/>
        <item x="1161"/>
        <item x="1162"/>
        <item x="1163"/>
        <item x="1164"/>
        <item x="1165"/>
        <item x="1166"/>
        <item x="1167"/>
        <item x="1168"/>
        <item x="116"/>
        <item x="1169"/>
        <item x="1170"/>
        <item x="1171"/>
        <item x="1172"/>
        <item x="1173"/>
        <item x="1174"/>
        <item x="1175"/>
        <item x="1176"/>
        <item x="1177"/>
        <item x="1178"/>
        <item x="117"/>
        <item x="1179"/>
        <item x="1180"/>
        <item x="1181"/>
        <item x="1182"/>
        <item x="1183"/>
        <item x="1184"/>
        <item x="1185"/>
        <item x="1186"/>
        <item x="1187"/>
        <item x="1188"/>
        <item x="118"/>
        <item x="1189"/>
        <item x="1190"/>
        <item x="1191"/>
        <item x="1192"/>
        <item x="1193"/>
        <item x="1194"/>
        <item x="1195"/>
        <item x="1196"/>
        <item x="1197"/>
        <item x="1198"/>
        <item x="11"/>
        <item x="119"/>
        <item x="1199"/>
        <item x="1200"/>
        <item x="1201"/>
        <item x="1202"/>
        <item x="1203"/>
        <item x="1204"/>
        <item x="1205"/>
        <item x="1206"/>
        <item x="1207"/>
        <item x="1208"/>
        <item x="120"/>
        <item x="1209"/>
        <item x="1210"/>
        <item x="1211"/>
        <item x="1212"/>
        <item x="1213"/>
        <item x="1214"/>
        <item x="1215"/>
        <item x="1216"/>
        <item x="1217"/>
        <item x="1218"/>
        <item x="121"/>
        <item x="1219"/>
        <item x="1220"/>
        <item x="1221"/>
        <item x="1222"/>
        <item x="1223"/>
        <item x="1224"/>
        <item x="1225"/>
        <item x="1226"/>
        <item x="1227"/>
        <item x="1228"/>
        <item x="122"/>
        <item x="1229"/>
        <item x="1230"/>
        <item x="1231"/>
        <item x="1232"/>
        <item x="1233"/>
        <item x="1234"/>
        <item x="1235"/>
        <item x="1236"/>
        <item x="1237"/>
        <item x="1238"/>
        <item x="123"/>
        <item x="1239"/>
        <item x="1240"/>
        <item x="1241"/>
        <item x="1242"/>
        <item x="1243"/>
        <item x="1244"/>
        <item x="1245"/>
        <item x="1246"/>
        <item x="1247"/>
        <item x="1248"/>
        <item x="124"/>
        <item x="1249"/>
        <item x="1250"/>
        <item x="1251"/>
        <item x="1252"/>
        <item x="1253"/>
        <item x="1254"/>
        <item x="1255"/>
        <item x="1256"/>
        <item x="1257"/>
        <item x="1258"/>
        <item x="125"/>
        <item x="1259"/>
        <item x="1260"/>
        <item x="1261"/>
        <item x="1262"/>
        <item x="1263"/>
        <item x="1264"/>
        <item x="1265"/>
        <item x="126"/>
        <item x="127"/>
        <item x="128"/>
        <item x="12"/>
        <item x="129"/>
        <item x="130"/>
        <item x="131"/>
        <item x="132"/>
        <item x="133"/>
        <item x="134"/>
        <item x="135"/>
        <item x="136"/>
        <item x="137"/>
        <item x="138"/>
        <item x="13"/>
        <item x="139"/>
        <item x="140"/>
        <item x="141"/>
        <item x="142"/>
        <item x="143"/>
        <item x="144"/>
        <item x="145"/>
        <item x="146"/>
        <item x="147"/>
        <item x="148"/>
        <item x="14"/>
        <item x="149"/>
        <item x="150"/>
        <item x="151"/>
        <item x="152"/>
        <item x="153"/>
        <item x="154"/>
        <item x="155"/>
        <item x="156"/>
        <item x="157"/>
        <item x="158"/>
        <item x="15"/>
        <item x="159"/>
        <item x="160"/>
        <item x="161"/>
        <item x="162"/>
        <item x="163"/>
        <item x="164"/>
        <item x="165"/>
        <item x="166"/>
        <item x="167"/>
        <item x="168"/>
        <item x="16"/>
        <item x="169"/>
        <item x="170"/>
        <item x="171"/>
        <item x="172"/>
        <item x="173"/>
        <item x="174"/>
        <item x="175"/>
        <item x="176"/>
        <item x="177"/>
        <item x="178"/>
        <item x="17"/>
        <item x="179"/>
        <item x="180"/>
        <item x="181"/>
        <item x="182"/>
        <item x="183"/>
        <item x="184"/>
        <item x="185"/>
        <item x="186"/>
        <item x="187"/>
        <item x="188"/>
        <item x="18"/>
        <item x="189"/>
        <item x="190"/>
        <item x="191"/>
        <item x="192"/>
        <item x="193"/>
        <item x="194"/>
        <item x="195"/>
        <item x="196"/>
        <item x="197"/>
        <item x="198"/>
        <item x="19"/>
        <item x="199"/>
        <item x="200"/>
        <item x="201"/>
        <item x="202"/>
        <item x="203"/>
        <item x="204"/>
        <item x="205"/>
        <item x="206"/>
        <item x="207"/>
        <item x="208"/>
        <item x="20"/>
        <item x="209"/>
        <item x="210"/>
        <item x="211"/>
        <item x="212"/>
        <item x="213"/>
        <item x="214"/>
        <item x="215"/>
        <item x="216"/>
        <item x="217"/>
        <item x="218"/>
        <item x="21"/>
        <item x="219"/>
        <item x="220"/>
        <item x="221"/>
        <item x="222"/>
        <item x="223"/>
        <item x="224"/>
        <item x="225"/>
        <item x="226"/>
        <item x="227"/>
        <item x="228"/>
        <item x="22"/>
        <item x="229"/>
        <item x="230"/>
        <item x="231"/>
        <item x="232"/>
        <item x="233"/>
        <item x="234"/>
        <item x="235"/>
        <item x="236"/>
        <item x="237"/>
        <item x="238"/>
        <item x="23"/>
        <item x="239"/>
        <item x="240"/>
        <item x="241"/>
        <item x="242"/>
        <item x="243"/>
        <item x="244"/>
        <item x="245"/>
        <item x="246"/>
        <item x="247"/>
        <item x="248"/>
        <item x="24"/>
        <item x="249"/>
        <item x="250"/>
        <item x="251"/>
        <item x="252"/>
        <item x="253"/>
        <item x="254"/>
        <item x="255"/>
        <item x="256"/>
        <item x="257"/>
        <item x="258"/>
        <item x="25"/>
        <item x="259"/>
        <item x="260"/>
        <item x="261"/>
        <item x="262"/>
        <item x="263"/>
        <item x="264"/>
        <item x="265"/>
        <item x="266"/>
        <item x="267"/>
        <item x="268"/>
        <item x="26"/>
        <item x="269"/>
        <item x="270"/>
        <item x="271"/>
        <item x="272"/>
        <item x="273"/>
        <item x="274"/>
        <item x="275"/>
        <item x="276"/>
        <item x="277"/>
        <item x="278"/>
        <item x="27"/>
        <item x="279"/>
        <item x="280"/>
        <item x="281"/>
        <item x="282"/>
        <item x="283"/>
        <item x="284"/>
        <item x="285"/>
        <item x="286"/>
        <item x="287"/>
        <item x="288"/>
        <item x="28"/>
        <item x="289"/>
        <item x="290"/>
        <item x="291"/>
        <item x="292"/>
        <item x="293"/>
        <item x="294"/>
        <item x="295"/>
        <item x="296"/>
        <item x="297"/>
        <item x="298"/>
        <item x="29"/>
        <item x="299"/>
        <item x="300"/>
        <item x="301"/>
        <item x="302"/>
        <item x="303"/>
        <item x="304"/>
        <item x="305"/>
        <item x="306"/>
        <item x="307"/>
        <item x="308"/>
        <item x="30"/>
        <item x="309"/>
        <item x="310"/>
        <item x="311"/>
        <item x="312"/>
        <item x="313"/>
        <item x="314"/>
        <item x="315"/>
        <item x="316"/>
        <item x="317"/>
        <item x="318"/>
        <item x="31"/>
        <item x="319"/>
        <item x="320"/>
        <item x="321"/>
        <item x="322"/>
        <item x="323"/>
        <item x="324"/>
        <item x="325"/>
        <item x="326"/>
        <item x="327"/>
        <item x="328"/>
        <item x="32"/>
        <item x="329"/>
        <item x="330"/>
        <item x="331"/>
        <item x="332"/>
        <item x="333"/>
        <item x="334"/>
        <item x="335"/>
        <item x="336"/>
        <item x="337"/>
        <item x="338"/>
        <item x="33"/>
        <item x="339"/>
        <item x="340"/>
        <item x="341"/>
        <item x="342"/>
        <item x="343"/>
        <item x="344"/>
        <item x="345"/>
        <item x="346"/>
        <item x="347"/>
        <item x="348"/>
        <item x="34"/>
        <item x="349"/>
        <item x="350"/>
        <item x="351"/>
        <item x="352"/>
        <item x="353"/>
        <item x="354"/>
        <item x="355"/>
        <item x="356"/>
        <item x="357"/>
        <item x="358"/>
        <item x="35"/>
        <item x="359"/>
        <item x="360"/>
        <item x="361"/>
        <item x="362"/>
        <item x="363"/>
        <item x="364"/>
        <item x="365"/>
        <item x="366"/>
        <item x="367"/>
        <item x="368"/>
        <item x="36"/>
        <item x="369"/>
        <item x="370"/>
        <item x="371"/>
        <item x="372"/>
        <item x="373"/>
        <item x="374"/>
        <item x="375"/>
        <item x="376"/>
        <item x="377"/>
        <item x="378"/>
        <item x="37"/>
        <item x="379"/>
        <item x="380"/>
        <item x="381"/>
        <item x="382"/>
        <item x="383"/>
        <item x="384"/>
        <item x="385"/>
        <item x="386"/>
        <item x="387"/>
        <item x="388"/>
        <item x="38"/>
        <item x="389"/>
        <item x="390"/>
        <item x="391"/>
        <item x="392"/>
        <item x="393"/>
        <item x="394"/>
        <item x="395"/>
        <item x="396"/>
        <item x="397"/>
        <item x="398"/>
        <item x="39"/>
        <item x="399"/>
        <item x="400"/>
        <item x="401"/>
        <item x="402"/>
        <item x="403"/>
        <item x="404"/>
        <item x="405"/>
        <item x="406"/>
        <item x="407"/>
        <item x="408"/>
        <item x="40"/>
        <item x="409"/>
        <item x="410"/>
        <item x="411"/>
        <item x="412"/>
        <item x="413"/>
        <item x="414"/>
        <item x="415"/>
        <item x="416"/>
        <item x="417"/>
        <item x="418"/>
        <item x="41"/>
        <item x="419"/>
        <item x="420"/>
        <item x="421"/>
        <item x="422"/>
        <item x="423"/>
        <item x="424"/>
        <item x="425"/>
        <item x="426"/>
        <item x="427"/>
        <item x="428"/>
        <item x="42"/>
        <item x="429"/>
        <item x="430"/>
        <item x="431"/>
        <item x="432"/>
        <item x="433"/>
        <item x="434"/>
        <item x="435"/>
        <item x="436"/>
        <item x="437"/>
        <item x="438"/>
        <item x="43"/>
        <item x="439"/>
        <item x="440"/>
        <item x="441"/>
        <item x="442"/>
        <item x="443"/>
        <item x="444"/>
        <item x="445"/>
        <item x="446"/>
        <item x="447"/>
        <item x="448"/>
        <item x="44"/>
        <item x="449"/>
        <item x="450"/>
        <item x="451"/>
        <item x="452"/>
        <item x="453"/>
        <item x="454"/>
        <item x="455"/>
        <item x="456"/>
        <item x="457"/>
        <item x="458"/>
        <item x="45"/>
        <item x="459"/>
        <item x="460"/>
        <item x="461"/>
        <item x="462"/>
        <item x="463"/>
        <item x="464"/>
        <item x="465"/>
        <item x="466"/>
        <item x="467"/>
        <item x="468"/>
        <item x="46"/>
        <item x="469"/>
        <item x="470"/>
        <item x="471"/>
        <item x="472"/>
        <item x="473"/>
        <item x="474"/>
        <item x="475"/>
        <item x="476"/>
        <item x="477"/>
        <item x="478"/>
        <item x="47"/>
        <item x="479"/>
        <item x="480"/>
        <item x="481"/>
        <item x="482"/>
        <item x="483"/>
        <item x="484"/>
        <item x="485"/>
        <item x="486"/>
        <item x="487"/>
        <item x="488"/>
        <item x="48"/>
        <item x="489"/>
        <item x="490"/>
        <item x="491"/>
        <item x="492"/>
        <item x="493"/>
        <item x="494"/>
        <item x="495"/>
        <item x="496"/>
        <item x="497"/>
        <item x="498"/>
        <item x="49"/>
        <item x="499"/>
        <item x="500"/>
        <item x="501"/>
        <item x="502"/>
        <item x="503"/>
        <item x="504"/>
        <item x="505"/>
        <item x="506"/>
        <item x="507"/>
        <item x="508"/>
        <item x="50"/>
        <item x="509"/>
        <item x="510"/>
        <item x="511"/>
        <item x="512"/>
        <item x="513"/>
        <item x="514"/>
        <item x="515"/>
        <item x="516"/>
        <item x="517"/>
        <item x="518"/>
        <item x="51"/>
        <item x="519"/>
        <item x="520"/>
        <item x="521"/>
        <item x="522"/>
        <item x="523"/>
        <item x="524"/>
        <item x="525"/>
        <item x="526"/>
        <item x="527"/>
        <item x="528"/>
        <item x="52"/>
        <item x="529"/>
        <item x="530"/>
        <item x="531"/>
        <item x="532"/>
        <item x="533"/>
        <item x="534"/>
        <item x="535"/>
        <item x="536"/>
        <item x="537"/>
        <item x="538"/>
        <item x="53"/>
        <item x="539"/>
        <item x="540"/>
        <item x="541"/>
        <item x="542"/>
        <item x="543"/>
        <item x="544"/>
        <item x="545"/>
        <item x="546"/>
        <item x="547"/>
        <item x="548"/>
        <item x="54"/>
        <item x="549"/>
        <item x="550"/>
        <item x="551"/>
        <item x="552"/>
        <item x="553"/>
        <item x="554"/>
        <item x="555"/>
        <item x="556"/>
        <item x="557"/>
        <item x="558"/>
        <item x="55"/>
        <item x="559"/>
        <item x="560"/>
        <item x="561"/>
        <item x="562"/>
        <item x="563"/>
        <item x="564"/>
        <item x="565"/>
        <item x="566"/>
        <item x="567"/>
        <item x="568"/>
        <item x="56"/>
        <item x="569"/>
        <item x="570"/>
        <item x="571"/>
        <item x="572"/>
        <item x="573"/>
        <item x="574"/>
        <item x="575"/>
        <item x="576"/>
        <item x="577"/>
        <item x="578"/>
        <item x="57"/>
        <item x="579"/>
        <item x="580"/>
        <item x="581"/>
        <item x="582"/>
        <item x="583"/>
        <item x="584"/>
        <item x="585"/>
        <item x="586"/>
        <item x="587"/>
        <item x="588"/>
        <item x="58"/>
        <item x="589"/>
        <item x="590"/>
        <item x="591"/>
        <item x="592"/>
        <item x="593"/>
        <item x="594"/>
        <item x="595"/>
        <item x="596"/>
        <item x="597"/>
        <item x="598"/>
        <item x="59"/>
        <item x="599"/>
        <item x="600"/>
        <item x="601"/>
        <item x="602"/>
        <item x="603"/>
        <item x="604"/>
        <item x="605"/>
        <item x="606"/>
        <item x="607"/>
        <item x="608"/>
        <item x="60"/>
        <item x="609"/>
        <item x="610"/>
        <item x="611"/>
        <item x="612"/>
        <item x="613"/>
        <item x="614"/>
        <item x="615"/>
        <item x="616"/>
        <item x="617"/>
        <item x="618"/>
        <item x="61"/>
        <item x="619"/>
        <item x="620"/>
        <item x="621"/>
        <item x="622"/>
        <item x="623"/>
        <item x="624"/>
        <item x="625"/>
        <item x="626"/>
        <item x="627"/>
        <item x="628"/>
        <item x="62"/>
        <item x="629"/>
        <item x="630"/>
        <item x="631"/>
        <item x="632"/>
        <item x="633"/>
        <item x="634"/>
        <item x="635"/>
        <item x="636"/>
        <item x="637"/>
        <item x="638"/>
        <item x="63"/>
        <item x="639"/>
        <item x="640"/>
        <item x="641"/>
        <item x="642"/>
        <item x="643"/>
        <item x="644"/>
        <item x="645"/>
        <item x="646"/>
        <item x="647"/>
        <item x="648"/>
        <item x="64"/>
        <item x="649"/>
        <item x="650"/>
        <item x="651"/>
        <item x="652"/>
        <item x="653"/>
        <item x="654"/>
        <item x="655"/>
        <item x="656"/>
        <item x="657"/>
        <item x="658"/>
        <item x="65"/>
        <item x="659"/>
        <item x="660"/>
        <item x="661"/>
        <item x="662"/>
        <item x="663"/>
        <item x="664"/>
        <item x="665"/>
        <item x="666"/>
        <item x="667"/>
        <item x="668"/>
        <item x="66"/>
        <item x="669"/>
        <item x="670"/>
        <item x="671"/>
        <item x="672"/>
        <item x="673"/>
        <item x="674"/>
        <item x="675"/>
        <item x="676"/>
        <item x="677"/>
        <item x="678"/>
        <item x="67"/>
        <item x="679"/>
        <item x="680"/>
        <item x="681"/>
        <item x="682"/>
        <item x="683"/>
        <item x="684"/>
        <item x="685"/>
        <item x="686"/>
        <item x="687"/>
        <item x="688"/>
        <item x="68"/>
        <item x="689"/>
        <item x="690"/>
        <item x="691"/>
        <item x="692"/>
        <item x="693"/>
        <item x="694"/>
        <item x="695"/>
        <item x="696"/>
        <item x="697"/>
        <item x="698"/>
        <item x="69"/>
        <item x="699"/>
        <item x="700"/>
        <item x="701"/>
        <item x="702"/>
        <item x="703"/>
        <item x="704"/>
        <item x="705"/>
        <item x="706"/>
        <item x="707"/>
        <item x="708"/>
        <item x="70"/>
        <item x="709"/>
        <item x="710"/>
        <item x="711"/>
        <item x="712"/>
        <item x="713"/>
        <item x="714"/>
        <item x="715"/>
        <item x="716"/>
        <item x="717"/>
        <item x="718"/>
        <item x="71"/>
        <item x="719"/>
        <item x="720"/>
        <item x="721"/>
        <item x="722"/>
        <item x="723"/>
        <item x="724"/>
        <item x="725"/>
        <item x="726"/>
        <item x="727"/>
        <item x="728"/>
        <item x="72"/>
        <item x="729"/>
        <item x="730"/>
        <item x="731"/>
        <item x="732"/>
        <item x="733"/>
        <item x="734"/>
        <item x="735"/>
        <item x="736"/>
        <item x="737"/>
        <item x="738"/>
        <item x="73"/>
        <item x="739"/>
        <item x="740"/>
        <item x="741"/>
        <item x="742"/>
        <item x="743"/>
        <item x="744"/>
        <item x="745"/>
        <item x="746"/>
        <item x="747"/>
        <item x="748"/>
        <item x="74"/>
        <item x="749"/>
        <item x="750"/>
        <item x="751"/>
        <item x="752"/>
        <item x="753"/>
        <item x="754"/>
        <item x="755"/>
        <item x="756"/>
        <item x="757"/>
        <item x="758"/>
        <item x="75"/>
        <item x="759"/>
        <item x="760"/>
        <item x="761"/>
        <item x="762"/>
        <item x="763"/>
        <item x="764"/>
        <item x="765"/>
        <item x="766"/>
        <item x="767"/>
        <item x="768"/>
        <item x="76"/>
        <item x="769"/>
        <item x="770"/>
        <item x="771"/>
        <item x="772"/>
        <item x="773"/>
        <item x="774"/>
        <item x="775"/>
        <item x="776"/>
        <item x="777"/>
        <item x="778"/>
        <item x="77"/>
        <item x="779"/>
        <item x="780"/>
        <item x="781"/>
        <item x="782"/>
        <item x="783"/>
        <item x="784"/>
        <item x="785"/>
        <item x="786"/>
        <item x="787"/>
        <item x="788"/>
        <item x="78"/>
        <item x="789"/>
        <item x="790"/>
        <item x="791"/>
        <item x="792"/>
        <item x="793"/>
        <item x="794"/>
        <item x="795"/>
        <item x="796"/>
        <item x="797"/>
        <item x="798"/>
        <item x="79"/>
        <item x="799"/>
        <item x="800"/>
        <item x="801"/>
        <item x="802"/>
        <item x="803"/>
        <item x="804"/>
        <item x="805"/>
        <item x="806"/>
        <item x="807"/>
        <item x="808"/>
        <item x="80"/>
        <item x="809"/>
        <item x="810"/>
        <item x="811"/>
        <item x="812"/>
        <item x="813"/>
        <item x="814"/>
        <item x="815"/>
        <item x="816"/>
        <item x="817"/>
        <item x="818"/>
        <item x="81"/>
        <item x="819"/>
        <item x="820"/>
        <item x="821"/>
        <item x="822"/>
        <item x="823"/>
        <item x="824"/>
        <item x="825"/>
        <item x="826"/>
        <item x="827"/>
        <item x="828"/>
        <item x="82"/>
        <item x="829"/>
        <item x="830"/>
        <item x="831"/>
        <item x="832"/>
        <item x="833"/>
        <item x="834"/>
        <item x="835"/>
        <item x="836"/>
        <item x="837"/>
        <item x="838"/>
        <item x="83"/>
        <item x="839"/>
        <item x="840"/>
        <item x="841"/>
        <item x="842"/>
        <item x="843"/>
        <item x="844"/>
        <item x="845"/>
        <item x="846"/>
        <item x="847"/>
        <item x="848"/>
        <item x="84"/>
        <item x="849"/>
        <item x="850"/>
        <item x="851"/>
        <item x="852"/>
        <item x="853"/>
        <item x="854"/>
        <item x="855"/>
        <item x="856"/>
        <item x="857"/>
        <item x="858"/>
        <item x="85"/>
        <item x="859"/>
        <item x="860"/>
        <item x="861"/>
        <item x="862"/>
        <item x="863"/>
        <item x="864"/>
        <item x="865"/>
        <item x="866"/>
        <item x="867"/>
        <item x="868"/>
        <item x="86"/>
        <item x="869"/>
        <item x="870"/>
        <item x="871"/>
        <item x="872"/>
        <item x="873"/>
        <item x="874"/>
        <item x="875"/>
        <item x="876"/>
        <item x="877"/>
        <item x="878"/>
        <item x="87"/>
        <item x="879"/>
        <item x="880"/>
        <item x="881"/>
        <item x="882"/>
        <item x="883"/>
        <item x="884"/>
        <item x="885"/>
        <item x="886"/>
        <item x="887"/>
        <item x="888"/>
        <item x="88"/>
        <item x="889"/>
        <item x="890"/>
        <item x="891"/>
        <item x="892"/>
        <item x="893"/>
        <item x="894"/>
        <item x="895"/>
        <item x="896"/>
        <item x="897"/>
        <item x="898"/>
        <item x="89"/>
        <item x="899"/>
        <item x="900"/>
        <item x="901"/>
        <item x="902"/>
        <item x="903"/>
        <item x="904"/>
        <item x="905"/>
        <item x="906"/>
        <item x="907"/>
        <item x="908"/>
        <item x="90"/>
        <item x="909"/>
        <item x="910"/>
        <item x="911"/>
        <item x="912"/>
        <item x="913"/>
        <item x="914"/>
        <item x="915"/>
        <item x="916"/>
        <item x="917"/>
        <item x="918"/>
        <item x="91"/>
        <item x="919"/>
        <item x="920"/>
        <item x="921"/>
        <item x="922"/>
        <item x="923"/>
        <item x="924"/>
        <item x="925"/>
        <item x="926"/>
        <item x="927"/>
        <item x="928"/>
        <item x="92"/>
        <item x="929"/>
        <item x="930"/>
        <item x="931"/>
        <item x="932"/>
        <item x="933"/>
        <item x="934"/>
        <item x="935"/>
        <item x="936"/>
        <item x="937"/>
        <item x="938"/>
        <item x="93"/>
        <item x="939"/>
        <item x="940"/>
        <item x="941"/>
        <item x="942"/>
        <item x="943"/>
        <item x="944"/>
        <item x="945"/>
        <item x="946"/>
        <item x="947"/>
        <item x="948"/>
        <item x="94"/>
        <item x="949"/>
        <item x="950"/>
        <item x="951"/>
        <item x="952"/>
        <item x="953"/>
        <item x="954"/>
        <item x="955"/>
        <item x="956"/>
        <item x="957"/>
        <item x="958"/>
        <item x="95"/>
        <item x="959"/>
        <item x="960"/>
        <item x="961"/>
        <item x="962"/>
        <item x="963"/>
        <item x="964"/>
        <item x="965"/>
        <item x="966"/>
        <item x="967"/>
        <item x="968"/>
        <item x="96"/>
        <item x="969"/>
        <item x="970"/>
        <item x="971"/>
        <item x="972"/>
        <item x="973"/>
        <item x="974"/>
        <item x="975"/>
        <item x="976"/>
        <item x="977"/>
        <item x="978"/>
        <item x="97"/>
        <item x="979"/>
        <item x="980"/>
        <item x="981"/>
        <item x="982"/>
        <item x="983"/>
        <item x="984"/>
        <item x="985"/>
        <item x="986"/>
        <item x="987"/>
        <item x="988"/>
        <item x="98"/>
        <item x="989"/>
        <item x="990"/>
        <item x="991"/>
        <item x="992"/>
        <item x="993"/>
        <item x="994"/>
        <item x="995"/>
        <item x="996"/>
        <item x="997"/>
        <item x="998"/>
        <item t="default"/>
      </items>
    </pivotField>
    <pivotField compact="0" showAll="0"/>
    <pivotField axis="axisRow" compact="0" multipleItemSelectionAllowed="1" showAll="0">
      <items count="66">
        <item m="1" x="59"/>
        <item x="0"/>
        <item x="1"/>
        <item x="2"/>
        <item x="3"/>
        <item x="4"/>
        <item x="5"/>
        <item x="6"/>
        <item x="7"/>
        <item x="8"/>
        <item x="9"/>
        <item x="10"/>
        <item x="11"/>
        <item x="12"/>
        <item x="13"/>
        <item x="14"/>
        <item m="1" x="60"/>
        <item x="16"/>
        <item x="17"/>
        <item x="18"/>
        <item x="19"/>
        <item x="15"/>
        <item x="20"/>
        <item x="21"/>
        <item x="22"/>
        <item x="23"/>
        <item m="1" x="61"/>
        <item x="24"/>
        <item x="25"/>
        <item x="26"/>
        <item x="27"/>
        <item x="28"/>
        <item m="1" x="62"/>
        <item x="30"/>
        <item x="31"/>
        <item x="32"/>
        <item x="33"/>
        <item x="34"/>
        <item x="35"/>
        <item x="36"/>
        <item x="37"/>
        <item x="38"/>
        <item x="39"/>
        <item x="40"/>
        <item x="41"/>
        <item x="42"/>
        <item x="43"/>
        <item x="44"/>
        <item x="45"/>
        <item x="46"/>
        <item x="47"/>
        <item x="48"/>
        <item x="49"/>
        <item x="50"/>
        <item x="51"/>
        <item x="52"/>
        <item x="53"/>
        <item x="54"/>
        <item x="55"/>
        <item x="56"/>
        <item m="1" x="63"/>
        <item m="1" x="64"/>
        <item x="29"/>
        <item x="57"/>
        <item x="58"/>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axis="axisCol" compact="0" showAll="0">
      <items count="7">
        <item x="1"/>
        <item x="4"/>
        <item x="5"/>
        <item x="3"/>
        <item x="0"/>
        <item x="2"/>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s>
  <rowFields count="1">
    <field x="2"/>
  </rowFields>
  <rowItems count="60">
    <i>
      <x v="1"/>
    </i>
    <i>
      <x v="2"/>
    </i>
    <i>
      <x v="3"/>
    </i>
    <i>
      <x v="4"/>
    </i>
    <i>
      <x v="5"/>
    </i>
    <i>
      <x v="6"/>
    </i>
    <i>
      <x v="7"/>
    </i>
    <i>
      <x v="8"/>
    </i>
    <i>
      <x v="9"/>
    </i>
    <i>
      <x v="10"/>
    </i>
    <i>
      <x v="11"/>
    </i>
    <i>
      <x v="12"/>
    </i>
    <i>
      <x v="13"/>
    </i>
    <i>
      <x v="14"/>
    </i>
    <i>
      <x v="15"/>
    </i>
    <i>
      <x v="17"/>
    </i>
    <i>
      <x v="18"/>
    </i>
    <i>
      <x v="19"/>
    </i>
    <i>
      <x v="20"/>
    </i>
    <i>
      <x v="21"/>
    </i>
    <i>
      <x v="22"/>
    </i>
    <i>
      <x v="23"/>
    </i>
    <i>
      <x v="24"/>
    </i>
    <i>
      <x v="25"/>
    </i>
    <i>
      <x v="27"/>
    </i>
    <i>
      <x v="28"/>
    </i>
    <i>
      <x v="29"/>
    </i>
    <i>
      <x v="30"/>
    </i>
    <i>
      <x v="31"/>
    </i>
    <i>
      <x v="33"/>
    </i>
    <i>
      <x v="34"/>
    </i>
    <i>
      <x v="35"/>
    </i>
    <i>
      <x v="36"/>
    </i>
    <i>
      <x v="37"/>
    </i>
    <i>
      <x v="38"/>
    </i>
    <i>
      <x v="39"/>
    </i>
    <i>
      <x v="40"/>
    </i>
    <i>
      <x v="41"/>
    </i>
    <i>
      <x v="42"/>
    </i>
    <i>
      <x v="43"/>
    </i>
    <i>
      <x v="44"/>
    </i>
    <i>
      <x v="45"/>
    </i>
    <i>
      <x v="46"/>
    </i>
    <i>
      <x v="47"/>
    </i>
    <i>
      <x v="48"/>
    </i>
    <i>
      <x v="49"/>
    </i>
    <i>
      <x v="50"/>
    </i>
    <i>
      <x v="51"/>
    </i>
    <i>
      <x v="52"/>
    </i>
    <i>
      <x v="53"/>
    </i>
    <i>
      <x v="54"/>
    </i>
    <i>
      <x v="55"/>
    </i>
    <i>
      <x v="56"/>
    </i>
    <i>
      <x v="57"/>
    </i>
    <i>
      <x v="58"/>
    </i>
    <i>
      <x v="59"/>
    </i>
    <i>
      <x v="62"/>
    </i>
    <i>
      <x v="63"/>
    </i>
    <i>
      <x v="64"/>
    </i>
    <i t="grand">
      <x/>
    </i>
  </rowItems>
  <colFields count="1">
    <field x="14"/>
  </colFields>
  <colItems count="7">
    <i>
      <x/>
    </i>
    <i>
      <x v="1"/>
    </i>
    <i>
      <x v="2"/>
    </i>
    <i>
      <x v="3"/>
    </i>
    <i>
      <x v="4"/>
    </i>
    <i>
      <x v="5"/>
    </i>
    <i t="grand">
      <x/>
    </i>
  </colItems>
  <dataFields count="1">
    <dataField name="Count of Case ID" fld="0" subtotal="count" baseField="0" baseItem="0"/>
  </dataFields>
  <formats count="10">
    <format dxfId="30">
      <pivotArea type="all" dataOnly="0" outline="0" fieldPosition="0"/>
    </format>
    <format dxfId="31">
      <pivotArea outline="0" collapsedLevelsAreSubtotals="1" fieldPosition="0"/>
    </format>
    <format dxfId="32">
      <pivotArea type="origin" dataOnly="0" labelOnly="1" outline="0" fieldPosition="0"/>
    </format>
    <format dxfId="33">
      <pivotArea field="14" type="button" dataOnly="0" labelOnly="1" outline="0" fieldPosition="0"/>
    </format>
    <format dxfId="34">
      <pivotArea type="topRight" dataOnly="0" labelOnly="1" outline="0" fieldPosition="0"/>
    </format>
    <format dxfId="35">
      <pivotArea field="2" type="button" dataOnly="0" labelOnly="1" outline="0" fieldPosition="0"/>
    </format>
    <format dxfId="36">
      <pivotArea dataOnly="0" labelOnly="1" outline="0"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7">
      <pivotArea dataOnly="0" labelOnly="1" outline="0" fieldPosition="0">
        <references count="1">
          <reference field="2" count="12">
            <x v="50"/>
            <x v="51"/>
            <x v="52"/>
            <x v="53"/>
            <x v="54"/>
            <x v="55"/>
            <x v="56"/>
            <x v="57"/>
            <x v="58"/>
            <x v="59"/>
            <x v="60"/>
            <x v="61"/>
          </reference>
        </references>
      </pivotArea>
    </format>
    <format dxfId="38">
      <pivotArea dataOnly="0" labelOnly="1" grandRow="1" outline="0" fieldPosition="0"/>
    </format>
    <format dxfId="39">
      <pivotArea dataOnly="0" labelOnly="1" grandCol="1" outline="0"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 cacheId="2"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M78:R93" firstHeaderRow="1" firstDataRow="2" firstDataCol="1" rowPageCount="1" colPageCount="1"/>
  <pivotFields count="24">
    <pivotField dataField="1" compact="0" showAll="0">
      <items count="1268">
        <item x="0"/>
        <item x="1"/>
        <item x="2"/>
        <item x="3"/>
        <item x="4"/>
        <item x="5"/>
        <item x="6"/>
        <item x="7"/>
        <item x="8"/>
        <item x="9"/>
        <item x="99"/>
        <item x="999"/>
        <item x="1000"/>
        <item x="1001"/>
        <item x="1002"/>
        <item x="1003"/>
        <item x="1004"/>
        <item x="1005"/>
        <item x="1006"/>
        <item x="1007"/>
        <item x="1008"/>
        <item x="100"/>
        <item x="1009"/>
        <item x="1010"/>
        <item x="1011"/>
        <item x="1012"/>
        <item x="1013"/>
        <item x="1014"/>
        <item x="1015"/>
        <item x="1016"/>
        <item x="1017"/>
        <item x="1018"/>
        <item x="101"/>
        <item x="1019"/>
        <item x="1020"/>
        <item x="1021"/>
        <item x="1022"/>
        <item x="1023"/>
        <item x="1024"/>
        <item x="1025"/>
        <item x="1026"/>
        <item x="1027"/>
        <item x="1028"/>
        <item x="102"/>
        <item x="1029"/>
        <item x="1030"/>
        <item x="1031"/>
        <item x="1032"/>
        <item x="1033"/>
        <item x="1034"/>
        <item x="1035"/>
        <item x="1036"/>
        <item x="1037"/>
        <item x="1038"/>
        <item x="103"/>
        <item x="1039"/>
        <item x="1040"/>
        <item x="1041"/>
        <item x="1042"/>
        <item x="1043"/>
        <item x="1044"/>
        <item x="1045"/>
        <item x="1046"/>
        <item x="1047"/>
        <item x="1048"/>
        <item x="104"/>
        <item x="1049"/>
        <item x="1050"/>
        <item x="1051"/>
        <item x="1052"/>
        <item x="1053"/>
        <item x="1054"/>
        <item x="1055"/>
        <item x="1056"/>
        <item x="1057"/>
        <item x="1058"/>
        <item x="105"/>
        <item x="1059"/>
        <item x="1060"/>
        <item x="1061"/>
        <item x="1062"/>
        <item x="1063"/>
        <item x="1064"/>
        <item x="1065"/>
        <item x="1066"/>
        <item x="1067"/>
        <item x="1068"/>
        <item x="106"/>
        <item x="1069"/>
        <item x="1070"/>
        <item x="1071"/>
        <item x="1072"/>
        <item x="1073"/>
        <item x="1074"/>
        <item x="1075"/>
        <item x="1076"/>
        <item x="1077"/>
        <item x="1078"/>
        <item x="107"/>
        <item x="1079"/>
        <item x="1080"/>
        <item x="1081"/>
        <item x="1082"/>
        <item x="1083"/>
        <item x="1084"/>
        <item x="1085"/>
        <item x="1086"/>
        <item x="1087"/>
        <item x="1088"/>
        <item x="108"/>
        <item x="1089"/>
        <item x="1090"/>
        <item x="1091"/>
        <item x="1092"/>
        <item x="1093"/>
        <item x="1094"/>
        <item x="1095"/>
        <item x="1096"/>
        <item x="1097"/>
        <item x="1098"/>
        <item x="10"/>
        <item x="109"/>
        <item x="1099"/>
        <item x="1100"/>
        <item x="1101"/>
        <item x="1102"/>
        <item x="1103"/>
        <item x="1104"/>
        <item x="1105"/>
        <item x="1106"/>
        <item x="1107"/>
        <item x="1108"/>
        <item x="110"/>
        <item x="1109"/>
        <item x="1110"/>
        <item x="1111"/>
        <item x="1112"/>
        <item x="1113"/>
        <item x="1114"/>
        <item x="1115"/>
        <item x="1116"/>
        <item x="1117"/>
        <item x="1118"/>
        <item x="111"/>
        <item x="1119"/>
        <item x="1120"/>
        <item x="1121"/>
        <item x="1122"/>
        <item x="1123"/>
        <item x="1124"/>
        <item x="1125"/>
        <item x="1126"/>
        <item x="1127"/>
        <item x="1128"/>
        <item x="112"/>
        <item x="1129"/>
        <item x="1130"/>
        <item x="1131"/>
        <item x="1132"/>
        <item x="1133"/>
        <item x="1134"/>
        <item x="1135"/>
        <item x="1136"/>
        <item x="1137"/>
        <item x="1138"/>
        <item x="113"/>
        <item x="1139"/>
        <item x="1140"/>
        <item x="1141"/>
        <item x="1142"/>
        <item x="1143"/>
        <item x="1144"/>
        <item x="1145"/>
        <item x="1146"/>
        <item x="1147"/>
        <item x="1148"/>
        <item x="114"/>
        <item x="1149"/>
        <item x="1150"/>
        <item x="1151"/>
        <item x="1152"/>
        <item x="1153"/>
        <item x="1154"/>
        <item x="1155"/>
        <item x="1156"/>
        <item x="1157"/>
        <item x="1158"/>
        <item x="115"/>
        <item x="1159"/>
        <item x="1160"/>
        <item x="1161"/>
        <item x="1162"/>
        <item x="1163"/>
        <item x="1164"/>
        <item x="1165"/>
        <item x="1166"/>
        <item x="1167"/>
        <item x="1168"/>
        <item x="116"/>
        <item x="1169"/>
        <item x="1170"/>
        <item x="1171"/>
        <item x="1172"/>
        <item x="1173"/>
        <item x="1174"/>
        <item x="1175"/>
        <item x="1176"/>
        <item x="1177"/>
        <item x="1178"/>
        <item x="117"/>
        <item x="1179"/>
        <item x="1180"/>
        <item x="1181"/>
        <item x="1182"/>
        <item x="1183"/>
        <item x="1184"/>
        <item x="1185"/>
        <item x="1186"/>
        <item x="1187"/>
        <item x="1188"/>
        <item x="118"/>
        <item x="1189"/>
        <item x="1190"/>
        <item x="1191"/>
        <item x="1192"/>
        <item x="1193"/>
        <item x="1194"/>
        <item x="1195"/>
        <item x="1196"/>
        <item x="1197"/>
        <item x="1198"/>
        <item x="11"/>
        <item x="119"/>
        <item x="1199"/>
        <item x="1200"/>
        <item x="1201"/>
        <item x="1202"/>
        <item x="1203"/>
        <item x="1204"/>
        <item x="1205"/>
        <item x="1206"/>
        <item x="1207"/>
        <item x="1208"/>
        <item x="120"/>
        <item x="1209"/>
        <item x="1210"/>
        <item x="1211"/>
        <item x="1212"/>
        <item x="1213"/>
        <item x="1214"/>
        <item x="1215"/>
        <item x="1216"/>
        <item x="1217"/>
        <item x="1218"/>
        <item x="121"/>
        <item x="1219"/>
        <item x="1220"/>
        <item x="1221"/>
        <item x="1222"/>
        <item x="1223"/>
        <item x="1224"/>
        <item x="1225"/>
        <item x="1226"/>
        <item x="1227"/>
        <item x="1228"/>
        <item x="122"/>
        <item x="1229"/>
        <item x="1230"/>
        <item x="1231"/>
        <item x="1232"/>
        <item x="1233"/>
        <item x="1234"/>
        <item x="1235"/>
        <item x="1236"/>
        <item x="1237"/>
        <item x="1238"/>
        <item x="123"/>
        <item x="1239"/>
        <item x="1240"/>
        <item x="1241"/>
        <item x="1242"/>
        <item x="1243"/>
        <item x="1244"/>
        <item x="1245"/>
        <item x="1246"/>
        <item x="1247"/>
        <item x="1248"/>
        <item x="124"/>
        <item x="1249"/>
        <item x="1250"/>
        <item x="1251"/>
        <item x="1252"/>
        <item x="1253"/>
        <item x="1254"/>
        <item x="1255"/>
        <item x="1256"/>
        <item x="1257"/>
        <item x="1258"/>
        <item x="125"/>
        <item x="1259"/>
        <item x="1260"/>
        <item x="1261"/>
        <item x="1262"/>
        <item x="1263"/>
        <item x="1264"/>
        <item x="1265"/>
        <item x="1266"/>
        <item x="126"/>
        <item x="127"/>
        <item x="128"/>
        <item x="12"/>
        <item x="129"/>
        <item x="130"/>
        <item x="131"/>
        <item x="132"/>
        <item x="133"/>
        <item x="134"/>
        <item x="135"/>
        <item x="136"/>
        <item x="137"/>
        <item x="138"/>
        <item x="13"/>
        <item x="139"/>
        <item x="140"/>
        <item x="141"/>
        <item x="142"/>
        <item x="143"/>
        <item x="144"/>
        <item x="145"/>
        <item x="146"/>
        <item x="147"/>
        <item x="148"/>
        <item x="14"/>
        <item x="149"/>
        <item x="150"/>
        <item x="151"/>
        <item x="152"/>
        <item x="153"/>
        <item x="154"/>
        <item x="155"/>
        <item x="156"/>
        <item x="157"/>
        <item x="158"/>
        <item x="15"/>
        <item x="159"/>
        <item x="160"/>
        <item x="161"/>
        <item x="162"/>
        <item x="163"/>
        <item x="164"/>
        <item x="165"/>
        <item x="166"/>
        <item x="167"/>
        <item x="168"/>
        <item x="16"/>
        <item x="169"/>
        <item x="170"/>
        <item x="171"/>
        <item x="172"/>
        <item x="173"/>
        <item x="174"/>
        <item x="175"/>
        <item x="176"/>
        <item x="177"/>
        <item x="178"/>
        <item x="17"/>
        <item x="179"/>
        <item x="180"/>
        <item x="181"/>
        <item x="182"/>
        <item x="183"/>
        <item x="184"/>
        <item x="185"/>
        <item x="186"/>
        <item x="187"/>
        <item x="188"/>
        <item x="18"/>
        <item x="189"/>
        <item x="190"/>
        <item x="191"/>
        <item x="192"/>
        <item x="193"/>
        <item x="194"/>
        <item x="195"/>
        <item x="196"/>
        <item x="197"/>
        <item x="198"/>
        <item x="19"/>
        <item x="199"/>
        <item x="200"/>
        <item x="201"/>
        <item x="202"/>
        <item x="203"/>
        <item x="204"/>
        <item x="205"/>
        <item x="206"/>
        <item x="207"/>
        <item x="208"/>
        <item x="20"/>
        <item x="209"/>
        <item x="210"/>
        <item x="211"/>
        <item x="212"/>
        <item x="213"/>
        <item x="214"/>
        <item x="215"/>
        <item x="216"/>
        <item x="217"/>
        <item x="218"/>
        <item x="21"/>
        <item x="219"/>
        <item x="220"/>
        <item x="221"/>
        <item x="222"/>
        <item x="223"/>
        <item x="224"/>
        <item x="225"/>
        <item x="226"/>
        <item x="227"/>
        <item x="228"/>
        <item x="22"/>
        <item x="229"/>
        <item x="230"/>
        <item x="231"/>
        <item x="232"/>
        <item x="233"/>
        <item x="234"/>
        <item x="235"/>
        <item x="236"/>
        <item x="237"/>
        <item x="238"/>
        <item x="23"/>
        <item x="239"/>
        <item x="240"/>
        <item x="241"/>
        <item x="242"/>
        <item x="243"/>
        <item x="244"/>
        <item x="245"/>
        <item x="246"/>
        <item x="247"/>
        <item x="248"/>
        <item x="24"/>
        <item x="249"/>
        <item x="250"/>
        <item x="251"/>
        <item x="252"/>
        <item x="253"/>
        <item x="254"/>
        <item x="255"/>
        <item x="256"/>
        <item x="257"/>
        <item x="258"/>
        <item x="25"/>
        <item x="259"/>
        <item x="260"/>
        <item x="261"/>
        <item x="262"/>
        <item x="263"/>
        <item x="264"/>
        <item x="265"/>
        <item x="266"/>
        <item x="267"/>
        <item x="268"/>
        <item x="26"/>
        <item x="269"/>
        <item x="270"/>
        <item x="271"/>
        <item x="272"/>
        <item x="273"/>
        <item x="274"/>
        <item x="275"/>
        <item x="276"/>
        <item x="277"/>
        <item x="278"/>
        <item x="27"/>
        <item x="279"/>
        <item x="280"/>
        <item x="281"/>
        <item x="282"/>
        <item x="283"/>
        <item x="284"/>
        <item x="285"/>
        <item x="286"/>
        <item x="287"/>
        <item x="288"/>
        <item x="28"/>
        <item x="289"/>
        <item x="290"/>
        <item x="291"/>
        <item x="292"/>
        <item x="293"/>
        <item x="294"/>
        <item x="295"/>
        <item x="296"/>
        <item x="297"/>
        <item x="298"/>
        <item x="29"/>
        <item x="299"/>
        <item x="300"/>
        <item x="301"/>
        <item x="302"/>
        <item x="303"/>
        <item x="304"/>
        <item x="305"/>
        <item x="306"/>
        <item x="307"/>
        <item x="308"/>
        <item x="30"/>
        <item x="309"/>
        <item x="310"/>
        <item x="311"/>
        <item x="312"/>
        <item x="313"/>
        <item x="314"/>
        <item x="315"/>
        <item x="316"/>
        <item x="317"/>
        <item x="318"/>
        <item x="31"/>
        <item x="319"/>
        <item x="320"/>
        <item x="321"/>
        <item x="322"/>
        <item x="323"/>
        <item x="324"/>
        <item x="325"/>
        <item x="326"/>
        <item x="327"/>
        <item x="328"/>
        <item x="32"/>
        <item x="329"/>
        <item x="330"/>
        <item x="331"/>
        <item x="332"/>
        <item x="333"/>
        <item x="334"/>
        <item x="335"/>
        <item x="336"/>
        <item x="337"/>
        <item x="338"/>
        <item x="33"/>
        <item x="339"/>
        <item x="340"/>
        <item x="341"/>
        <item x="342"/>
        <item x="343"/>
        <item x="344"/>
        <item x="345"/>
        <item x="346"/>
        <item x="347"/>
        <item x="348"/>
        <item x="34"/>
        <item x="349"/>
        <item x="350"/>
        <item x="351"/>
        <item x="352"/>
        <item x="353"/>
        <item x="354"/>
        <item x="355"/>
        <item x="356"/>
        <item x="357"/>
        <item x="358"/>
        <item x="35"/>
        <item x="359"/>
        <item x="360"/>
        <item x="361"/>
        <item x="362"/>
        <item x="363"/>
        <item x="364"/>
        <item x="365"/>
        <item x="366"/>
        <item x="367"/>
        <item x="368"/>
        <item x="36"/>
        <item x="369"/>
        <item x="370"/>
        <item x="371"/>
        <item x="372"/>
        <item x="373"/>
        <item x="374"/>
        <item x="375"/>
        <item x="376"/>
        <item x="377"/>
        <item x="378"/>
        <item x="37"/>
        <item x="379"/>
        <item x="380"/>
        <item x="381"/>
        <item x="382"/>
        <item x="383"/>
        <item x="384"/>
        <item x="385"/>
        <item x="386"/>
        <item x="387"/>
        <item x="388"/>
        <item x="38"/>
        <item x="389"/>
        <item x="390"/>
        <item x="391"/>
        <item x="392"/>
        <item x="393"/>
        <item x="394"/>
        <item x="395"/>
        <item x="396"/>
        <item x="397"/>
        <item x="398"/>
        <item x="39"/>
        <item x="399"/>
        <item x="400"/>
        <item x="401"/>
        <item x="402"/>
        <item x="403"/>
        <item x="404"/>
        <item x="405"/>
        <item x="406"/>
        <item x="407"/>
        <item x="408"/>
        <item x="40"/>
        <item x="409"/>
        <item x="410"/>
        <item x="411"/>
        <item x="412"/>
        <item x="413"/>
        <item x="414"/>
        <item x="415"/>
        <item x="416"/>
        <item x="417"/>
        <item x="418"/>
        <item x="41"/>
        <item x="419"/>
        <item x="420"/>
        <item x="421"/>
        <item x="422"/>
        <item x="423"/>
        <item x="424"/>
        <item x="425"/>
        <item x="426"/>
        <item x="427"/>
        <item x="428"/>
        <item x="42"/>
        <item x="429"/>
        <item x="430"/>
        <item x="431"/>
        <item x="432"/>
        <item x="433"/>
        <item x="434"/>
        <item x="435"/>
        <item x="436"/>
        <item x="437"/>
        <item x="438"/>
        <item x="43"/>
        <item x="439"/>
        <item x="440"/>
        <item x="441"/>
        <item x="442"/>
        <item x="443"/>
        <item x="444"/>
        <item x="445"/>
        <item x="446"/>
        <item x="447"/>
        <item x="448"/>
        <item x="44"/>
        <item x="449"/>
        <item x="450"/>
        <item x="451"/>
        <item x="452"/>
        <item x="453"/>
        <item x="454"/>
        <item x="455"/>
        <item x="456"/>
        <item x="457"/>
        <item x="458"/>
        <item x="45"/>
        <item x="459"/>
        <item x="460"/>
        <item x="461"/>
        <item x="462"/>
        <item x="463"/>
        <item x="464"/>
        <item x="465"/>
        <item x="466"/>
        <item x="467"/>
        <item x="468"/>
        <item x="46"/>
        <item x="469"/>
        <item x="470"/>
        <item x="471"/>
        <item x="472"/>
        <item x="473"/>
        <item x="474"/>
        <item x="475"/>
        <item x="476"/>
        <item x="477"/>
        <item x="478"/>
        <item x="47"/>
        <item x="479"/>
        <item x="480"/>
        <item x="481"/>
        <item x="482"/>
        <item x="483"/>
        <item x="484"/>
        <item x="485"/>
        <item x="486"/>
        <item x="487"/>
        <item x="488"/>
        <item x="48"/>
        <item x="489"/>
        <item x="490"/>
        <item x="491"/>
        <item x="492"/>
        <item x="493"/>
        <item x="494"/>
        <item x="495"/>
        <item x="496"/>
        <item x="497"/>
        <item x="498"/>
        <item x="49"/>
        <item x="499"/>
        <item x="500"/>
        <item x="501"/>
        <item x="502"/>
        <item x="503"/>
        <item x="504"/>
        <item x="505"/>
        <item x="506"/>
        <item x="507"/>
        <item x="508"/>
        <item x="50"/>
        <item x="509"/>
        <item x="510"/>
        <item x="511"/>
        <item x="512"/>
        <item x="513"/>
        <item x="514"/>
        <item x="515"/>
        <item x="516"/>
        <item x="517"/>
        <item x="518"/>
        <item x="51"/>
        <item x="519"/>
        <item x="520"/>
        <item x="521"/>
        <item x="522"/>
        <item x="523"/>
        <item x="524"/>
        <item x="525"/>
        <item x="526"/>
        <item x="527"/>
        <item x="528"/>
        <item x="52"/>
        <item x="529"/>
        <item x="530"/>
        <item x="531"/>
        <item x="532"/>
        <item x="533"/>
        <item x="534"/>
        <item x="535"/>
        <item x="536"/>
        <item x="537"/>
        <item x="538"/>
        <item x="53"/>
        <item x="539"/>
        <item x="540"/>
        <item x="541"/>
        <item x="542"/>
        <item x="543"/>
        <item x="544"/>
        <item x="545"/>
        <item x="546"/>
        <item x="547"/>
        <item x="548"/>
        <item x="54"/>
        <item x="549"/>
        <item x="550"/>
        <item x="551"/>
        <item x="552"/>
        <item x="553"/>
        <item x="554"/>
        <item x="555"/>
        <item x="556"/>
        <item x="557"/>
        <item x="558"/>
        <item x="55"/>
        <item x="559"/>
        <item x="560"/>
        <item x="561"/>
        <item x="562"/>
        <item x="563"/>
        <item x="564"/>
        <item x="565"/>
        <item x="566"/>
        <item x="567"/>
        <item x="568"/>
        <item x="56"/>
        <item x="569"/>
        <item x="570"/>
        <item x="571"/>
        <item x="572"/>
        <item x="573"/>
        <item x="574"/>
        <item x="575"/>
        <item x="576"/>
        <item x="577"/>
        <item x="578"/>
        <item x="57"/>
        <item x="579"/>
        <item x="580"/>
        <item x="581"/>
        <item x="582"/>
        <item x="583"/>
        <item x="584"/>
        <item x="585"/>
        <item x="586"/>
        <item x="587"/>
        <item x="588"/>
        <item x="58"/>
        <item x="589"/>
        <item x="590"/>
        <item x="591"/>
        <item x="592"/>
        <item x="593"/>
        <item x="594"/>
        <item x="595"/>
        <item x="596"/>
        <item x="597"/>
        <item x="598"/>
        <item x="59"/>
        <item x="599"/>
        <item x="600"/>
        <item x="601"/>
        <item x="602"/>
        <item x="603"/>
        <item x="604"/>
        <item x="605"/>
        <item x="606"/>
        <item x="607"/>
        <item x="608"/>
        <item x="60"/>
        <item x="609"/>
        <item x="610"/>
        <item x="611"/>
        <item x="612"/>
        <item x="613"/>
        <item x="614"/>
        <item x="615"/>
        <item x="616"/>
        <item x="617"/>
        <item x="618"/>
        <item x="61"/>
        <item x="619"/>
        <item x="620"/>
        <item x="621"/>
        <item x="622"/>
        <item x="623"/>
        <item x="624"/>
        <item x="625"/>
        <item x="626"/>
        <item x="627"/>
        <item x="628"/>
        <item x="62"/>
        <item x="629"/>
        <item x="630"/>
        <item x="631"/>
        <item x="632"/>
        <item x="633"/>
        <item x="634"/>
        <item x="635"/>
        <item x="636"/>
        <item x="637"/>
        <item x="638"/>
        <item x="63"/>
        <item x="639"/>
        <item x="640"/>
        <item x="641"/>
        <item x="642"/>
        <item x="643"/>
        <item x="644"/>
        <item x="645"/>
        <item x="646"/>
        <item x="647"/>
        <item x="648"/>
        <item x="64"/>
        <item x="649"/>
        <item x="650"/>
        <item x="651"/>
        <item x="652"/>
        <item x="653"/>
        <item x="654"/>
        <item x="655"/>
        <item x="656"/>
        <item x="657"/>
        <item x="658"/>
        <item x="65"/>
        <item x="659"/>
        <item x="660"/>
        <item x="661"/>
        <item x="662"/>
        <item x="663"/>
        <item x="664"/>
        <item x="665"/>
        <item x="666"/>
        <item x="667"/>
        <item x="668"/>
        <item x="66"/>
        <item x="669"/>
        <item x="670"/>
        <item x="671"/>
        <item x="672"/>
        <item x="673"/>
        <item x="674"/>
        <item x="675"/>
        <item x="676"/>
        <item x="677"/>
        <item x="678"/>
        <item x="67"/>
        <item x="679"/>
        <item x="680"/>
        <item x="681"/>
        <item x="682"/>
        <item x="683"/>
        <item x="684"/>
        <item x="685"/>
        <item x="686"/>
        <item x="687"/>
        <item x="688"/>
        <item x="68"/>
        <item x="689"/>
        <item x="690"/>
        <item x="691"/>
        <item x="692"/>
        <item x="693"/>
        <item x="694"/>
        <item x="695"/>
        <item x="696"/>
        <item x="697"/>
        <item x="698"/>
        <item x="69"/>
        <item x="699"/>
        <item x="700"/>
        <item x="701"/>
        <item x="702"/>
        <item x="703"/>
        <item x="704"/>
        <item x="705"/>
        <item x="706"/>
        <item x="707"/>
        <item x="708"/>
        <item x="70"/>
        <item x="709"/>
        <item x="710"/>
        <item x="711"/>
        <item x="712"/>
        <item x="713"/>
        <item x="714"/>
        <item x="715"/>
        <item x="716"/>
        <item x="717"/>
        <item x="718"/>
        <item x="71"/>
        <item x="719"/>
        <item x="720"/>
        <item x="721"/>
        <item x="722"/>
        <item x="723"/>
        <item x="724"/>
        <item x="725"/>
        <item x="726"/>
        <item x="727"/>
        <item x="728"/>
        <item x="72"/>
        <item x="729"/>
        <item x="730"/>
        <item x="731"/>
        <item x="732"/>
        <item x="733"/>
        <item x="734"/>
        <item x="735"/>
        <item x="736"/>
        <item x="737"/>
        <item x="738"/>
        <item x="73"/>
        <item x="739"/>
        <item x="740"/>
        <item x="741"/>
        <item x="742"/>
        <item x="743"/>
        <item x="744"/>
        <item x="745"/>
        <item x="746"/>
        <item x="747"/>
        <item x="748"/>
        <item x="74"/>
        <item x="749"/>
        <item x="750"/>
        <item x="751"/>
        <item x="752"/>
        <item x="753"/>
        <item x="754"/>
        <item x="755"/>
        <item x="756"/>
        <item x="757"/>
        <item x="758"/>
        <item x="75"/>
        <item x="759"/>
        <item x="760"/>
        <item x="761"/>
        <item x="762"/>
        <item x="763"/>
        <item x="764"/>
        <item x="765"/>
        <item x="766"/>
        <item x="767"/>
        <item x="768"/>
        <item x="76"/>
        <item x="769"/>
        <item x="770"/>
        <item x="771"/>
        <item x="772"/>
        <item x="773"/>
        <item x="774"/>
        <item x="775"/>
        <item x="776"/>
        <item x="777"/>
        <item x="778"/>
        <item x="77"/>
        <item x="779"/>
        <item x="780"/>
        <item x="781"/>
        <item x="782"/>
        <item x="783"/>
        <item x="784"/>
        <item x="785"/>
        <item x="786"/>
        <item x="787"/>
        <item x="788"/>
        <item x="78"/>
        <item x="789"/>
        <item x="790"/>
        <item x="791"/>
        <item x="792"/>
        <item x="793"/>
        <item x="794"/>
        <item x="795"/>
        <item x="796"/>
        <item x="797"/>
        <item x="798"/>
        <item x="79"/>
        <item x="799"/>
        <item x="800"/>
        <item x="801"/>
        <item x="802"/>
        <item x="803"/>
        <item x="804"/>
        <item x="805"/>
        <item x="806"/>
        <item x="807"/>
        <item x="808"/>
        <item x="80"/>
        <item x="809"/>
        <item x="810"/>
        <item x="811"/>
        <item x="812"/>
        <item x="813"/>
        <item x="814"/>
        <item x="815"/>
        <item x="816"/>
        <item x="817"/>
        <item x="818"/>
        <item x="81"/>
        <item x="819"/>
        <item x="820"/>
        <item x="821"/>
        <item x="822"/>
        <item x="823"/>
        <item x="824"/>
        <item x="825"/>
        <item x="826"/>
        <item x="827"/>
        <item x="828"/>
        <item x="82"/>
        <item x="829"/>
        <item x="830"/>
        <item x="831"/>
        <item x="832"/>
        <item x="833"/>
        <item x="834"/>
        <item x="835"/>
        <item x="836"/>
        <item x="837"/>
        <item x="838"/>
        <item x="83"/>
        <item x="839"/>
        <item x="840"/>
        <item x="841"/>
        <item x="842"/>
        <item x="843"/>
        <item x="844"/>
        <item x="845"/>
        <item x="846"/>
        <item x="847"/>
        <item x="848"/>
        <item x="84"/>
        <item x="849"/>
        <item x="850"/>
        <item x="851"/>
        <item x="852"/>
        <item x="853"/>
        <item x="854"/>
        <item x="855"/>
        <item x="856"/>
        <item x="857"/>
        <item x="858"/>
        <item x="85"/>
        <item x="859"/>
        <item x="860"/>
        <item x="861"/>
        <item x="862"/>
        <item x="863"/>
        <item x="864"/>
        <item x="865"/>
        <item x="866"/>
        <item x="867"/>
        <item x="868"/>
        <item x="86"/>
        <item x="869"/>
        <item x="870"/>
        <item x="871"/>
        <item x="872"/>
        <item x="873"/>
        <item x="874"/>
        <item x="875"/>
        <item x="876"/>
        <item x="877"/>
        <item x="878"/>
        <item x="87"/>
        <item x="879"/>
        <item x="880"/>
        <item x="881"/>
        <item x="882"/>
        <item x="883"/>
        <item x="884"/>
        <item x="885"/>
        <item x="886"/>
        <item x="887"/>
        <item x="888"/>
        <item x="88"/>
        <item x="889"/>
        <item x="890"/>
        <item x="891"/>
        <item x="892"/>
        <item x="893"/>
        <item x="894"/>
        <item x="895"/>
        <item x="896"/>
        <item x="897"/>
        <item x="898"/>
        <item x="89"/>
        <item x="899"/>
        <item x="900"/>
        <item x="901"/>
        <item x="902"/>
        <item x="903"/>
        <item x="904"/>
        <item x="905"/>
        <item x="906"/>
        <item x="907"/>
        <item x="908"/>
        <item x="90"/>
        <item x="909"/>
        <item x="910"/>
        <item x="911"/>
        <item x="912"/>
        <item x="913"/>
        <item x="914"/>
        <item x="915"/>
        <item x="916"/>
        <item x="917"/>
        <item x="918"/>
        <item x="91"/>
        <item x="919"/>
        <item x="920"/>
        <item x="921"/>
        <item x="922"/>
        <item x="923"/>
        <item x="924"/>
        <item x="925"/>
        <item x="926"/>
        <item x="927"/>
        <item x="928"/>
        <item x="92"/>
        <item x="929"/>
        <item x="930"/>
        <item x="931"/>
        <item x="932"/>
        <item x="933"/>
        <item x="934"/>
        <item x="935"/>
        <item x="936"/>
        <item x="937"/>
        <item x="938"/>
        <item x="93"/>
        <item x="939"/>
        <item x="940"/>
        <item x="941"/>
        <item x="942"/>
        <item x="943"/>
        <item x="944"/>
        <item x="945"/>
        <item x="946"/>
        <item x="947"/>
        <item x="948"/>
        <item x="94"/>
        <item x="949"/>
        <item x="950"/>
        <item x="951"/>
        <item x="952"/>
        <item x="953"/>
        <item x="954"/>
        <item x="955"/>
        <item x="956"/>
        <item x="957"/>
        <item x="958"/>
        <item x="95"/>
        <item x="959"/>
        <item x="960"/>
        <item x="961"/>
        <item x="962"/>
        <item x="963"/>
        <item x="964"/>
        <item x="965"/>
        <item x="966"/>
        <item x="967"/>
        <item x="968"/>
        <item x="96"/>
        <item x="969"/>
        <item x="970"/>
        <item x="971"/>
        <item x="972"/>
        <item x="973"/>
        <item x="974"/>
        <item x="975"/>
        <item x="976"/>
        <item x="977"/>
        <item x="978"/>
        <item x="97"/>
        <item x="979"/>
        <item x="980"/>
        <item x="981"/>
        <item x="982"/>
        <item x="983"/>
        <item x="984"/>
        <item x="985"/>
        <item x="986"/>
        <item x="987"/>
        <item x="988"/>
        <item x="98"/>
        <item x="989"/>
        <item x="990"/>
        <item x="991"/>
        <item x="992"/>
        <item x="993"/>
        <item x="994"/>
        <item x="995"/>
        <item x="996"/>
        <item x="997"/>
        <item x="998"/>
        <item t="default"/>
      </items>
    </pivotField>
    <pivotField compact="0" showAll="0">
      <items count="2">
        <item x="0"/>
        <item t="default"/>
      </items>
    </pivotField>
    <pivotField axis="axisRow" compact="0" multipleItemSelectionAllowed="1" showAll="0">
      <items count="61">
        <item m="1" x="59"/>
        <item x="0"/>
        <item x="1"/>
        <item x="2"/>
        <item x="3"/>
        <item x="4"/>
        <item x="5"/>
        <item x="6"/>
        <item x="7"/>
        <item x="8"/>
        <item x="9"/>
        <item x="10"/>
        <item x="11"/>
        <item x="12"/>
        <item x="13"/>
        <item x="14"/>
        <item x="16"/>
        <item x="17"/>
        <item x="18"/>
        <item x="19"/>
        <item x="15"/>
        <item x="20"/>
        <item x="21"/>
        <item x="22"/>
        <item x="23"/>
        <item x="24"/>
        <item x="25"/>
        <item x="26"/>
        <item x="27"/>
        <item x="28"/>
        <item x="30"/>
        <item x="31"/>
        <item x="32"/>
        <item x="33"/>
        <item x="34"/>
        <item x="35"/>
        <item x="36"/>
        <item x="37"/>
        <item x="38"/>
        <item x="39"/>
        <item x="40"/>
        <item x="41"/>
        <item x="42"/>
        <item x="43"/>
        <item x="44"/>
        <item x="45"/>
        <item x="46"/>
        <item x="47"/>
        <item x="48"/>
        <item x="49"/>
        <item x="50"/>
        <item x="51"/>
        <item x="52"/>
        <item x="53"/>
        <item x="54"/>
        <item x="55"/>
        <item x="56"/>
        <item x="29"/>
        <item x="57"/>
        <item x="58"/>
        <item t="default"/>
      </items>
    </pivotField>
    <pivotField compact="0" showAll="0">
      <items count="2">
        <item x="0"/>
        <item t="default"/>
      </items>
    </pivotField>
    <pivotField compact="0" showAll="0">
      <items count="7">
        <item x="1"/>
        <item x="3"/>
        <item x="2"/>
        <item x="5"/>
        <item x="4"/>
        <item x="0"/>
        <item t="default"/>
      </items>
    </pivotField>
    <pivotField compact="0" showAll="0">
      <items count="5">
        <item x="0"/>
        <item x="3"/>
        <item x="1"/>
        <item x="2"/>
        <item t="default"/>
      </items>
    </pivotField>
    <pivotField compact="0" showAll="0">
      <items count="2">
        <item x="0"/>
        <item t="default"/>
      </items>
    </pivotField>
    <pivotField compact="0" showAll="0">
      <items count="151">
        <item x="118"/>
        <item x="23"/>
        <item x="126"/>
        <item x="94"/>
        <item x="122"/>
        <item x="123"/>
        <item x="25"/>
        <item x="121"/>
        <item x="148"/>
        <item x="147"/>
        <item x="120"/>
        <item x="125"/>
        <item x="47"/>
        <item x="24"/>
        <item x="5"/>
        <item x="10"/>
        <item x="11"/>
        <item x="133"/>
        <item x="95"/>
        <item x="128"/>
        <item x="82"/>
        <item x="134"/>
        <item x="135"/>
        <item x="115"/>
        <item x="113"/>
        <item x="37"/>
        <item x="112"/>
        <item x="35"/>
        <item x="76"/>
        <item x="22"/>
        <item x="21"/>
        <item x="27"/>
        <item x="26"/>
        <item x="98"/>
        <item x="114"/>
        <item x="96"/>
        <item x="74"/>
        <item x="18"/>
        <item x="64"/>
        <item x="80"/>
        <item x="81"/>
        <item x="62"/>
        <item x="52"/>
        <item x="56"/>
        <item x="54"/>
        <item x="55"/>
        <item x="53"/>
        <item x="145"/>
        <item x="138"/>
        <item x="30"/>
        <item x="28"/>
        <item x="8"/>
        <item x="41"/>
        <item x="20"/>
        <item x="6"/>
        <item x="67"/>
        <item x="68"/>
        <item x="100"/>
        <item x="131"/>
        <item x="45"/>
        <item x="4"/>
        <item x="19"/>
        <item x="38"/>
        <item x="117"/>
        <item x="89"/>
        <item x="83"/>
        <item x="91"/>
        <item x="87"/>
        <item x="85"/>
        <item x="1"/>
        <item x="77"/>
        <item x="17"/>
        <item x="16"/>
        <item x="50"/>
        <item x="102"/>
        <item x="116"/>
        <item x="93"/>
        <item x="140"/>
        <item x="119"/>
        <item x="63"/>
        <item x="3"/>
        <item x="14"/>
        <item x="15"/>
        <item x="49"/>
        <item x="32"/>
        <item x="109"/>
        <item x="106"/>
        <item x="12"/>
        <item x="48"/>
        <item x="13"/>
        <item x="79"/>
        <item x="29"/>
        <item x="61"/>
        <item x="72"/>
        <item x="73"/>
        <item x="65"/>
        <item x="46"/>
        <item x="9"/>
        <item x="97"/>
        <item x="31"/>
        <item x="66"/>
        <item x="136"/>
        <item x="111"/>
        <item x="57"/>
        <item x="142"/>
        <item x="143"/>
        <item x="130"/>
        <item x="144"/>
        <item x="129"/>
        <item x="44"/>
        <item x="103"/>
        <item x="149"/>
        <item x="34"/>
        <item x="75"/>
        <item x="146"/>
        <item x="71"/>
        <item x="43"/>
        <item x="42"/>
        <item x="127"/>
        <item x="132"/>
        <item x="59"/>
        <item x="7"/>
        <item x="33"/>
        <item x="137"/>
        <item x="101"/>
        <item x="104"/>
        <item x="105"/>
        <item x="110"/>
        <item x="107"/>
        <item x="108"/>
        <item x="51"/>
        <item x="60"/>
        <item x="90"/>
        <item x="84"/>
        <item x="92"/>
        <item x="88"/>
        <item x="86"/>
        <item x="40"/>
        <item x="78"/>
        <item x="69"/>
        <item x="124"/>
        <item x="70"/>
        <item x="141"/>
        <item x="99"/>
        <item x="36"/>
        <item x="2"/>
        <item x="139"/>
        <item x="58"/>
        <item x="39"/>
        <item x="0"/>
        <item t="default"/>
      </items>
    </pivotField>
    <pivotField compact="0" showAll="0">
      <items count="1069">
        <item x="110"/>
        <item x="958"/>
        <item x="924"/>
        <item x="88"/>
        <item x="202"/>
        <item x="203"/>
        <item x="97"/>
        <item x="68"/>
        <item x="100"/>
        <item x="421"/>
        <item x="1013"/>
        <item x="1012"/>
        <item x="420"/>
        <item x="776"/>
        <item x="770"/>
        <item x="464"/>
        <item x="475"/>
        <item x="404"/>
        <item x="406"/>
        <item x="431"/>
        <item x="368"/>
        <item x="359"/>
        <item x="389"/>
        <item x="466"/>
        <item x="390"/>
        <item x="387"/>
        <item x="388"/>
        <item x="236"/>
        <item x="433"/>
        <item x="373"/>
        <item x="1011"/>
        <item x="419"/>
        <item x="378"/>
        <item x="377"/>
        <item x="393"/>
        <item x="397"/>
        <item x="396"/>
        <item x="468"/>
        <item x="401"/>
        <item x="472"/>
        <item x="399"/>
        <item x="470"/>
        <item x="408"/>
        <item x="409"/>
        <item x="407"/>
        <item x="410"/>
        <item x="474"/>
        <item x="392"/>
        <item x="395"/>
        <item x="402"/>
        <item x="400"/>
        <item x="471"/>
        <item x="398"/>
        <item x="469"/>
        <item x="379"/>
        <item x="380"/>
        <item x="411"/>
        <item x="386"/>
        <item x="458"/>
        <item x="455"/>
        <item x="478"/>
        <item x="422"/>
        <item x="372"/>
        <item x="430"/>
        <item x="417"/>
        <item x="385"/>
        <item x="465"/>
        <item x="481"/>
        <item x="484"/>
        <item x="483"/>
        <item x="432"/>
        <item x="520"/>
        <item x="426"/>
        <item x="214"/>
        <item x="418"/>
        <item x="480"/>
        <item x="394"/>
        <item x="356"/>
        <item x="546"/>
        <item x="357"/>
        <item x="366"/>
        <item x="367"/>
        <item x="362"/>
        <item x="447"/>
        <item x="923"/>
        <item x="363"/>
        <item x="448"/>
        <item x="415"/>
        <item x="479"/>
        <item x="416"/>
        <item x="414"/>
        <item x="369"/>
        <item x="454"/>
        <item x="361"/>
        <item x="446"/>
        <item x="375"/>
        <item x="456"/>
        <item x="381"/>
        <item x="476"/>
        <item x="412"/>
        <item x="382"/>
        <item x="376"/>
        <item x="457"/>
        <item x="383"/>
        <item x="459"/>
        <item x="365"/>
        <item x="450"/>
        <item x="391"/>
        <item x="467"/>
        <item x="358"/>
        <item x="360"/>
        <item x="445"/>
        <item x="403"/>
        <item x="473"/>
        <item x="405"/>
        <item x="374"/>
        <item x="371"/>
        <item x="370"/>
        <item x="364"/>
        <item x="449"/>
        <item x="413"/>
        <item x="99"/>
        <item x="190"/>
        <item x="251"/>
        <item x="115"/>
        <item x="898"/>
        <item x="434"/>
        <item x="921"/>
        <item x="101"/>
        <item x="991"/>
        <item x="482"/>
        <item x="988"/>
        <item x="424"/>
        <item x="423"/>
        <item x="987"/>
        <item x="696"/>
        <item x="697"/>
        <item x="246"/>
        <item x="1054"/>
        <item x="531"/>
        <item x="1022"/>
        <item x="1020"/>
        <item x="1021"/>
        <item x="254"/>
        <item x="1019"/>
        <item x="247"/>
        <item x="579"/>
        <item x="307"/>
        <item x="298"/>
        <item x="310"/>
        <item x="304"/>
        <item x="301"/>
        <item x="314"/>
        <item x="315"/>
        <item x="316"/>
        <item x="534"/>
        <item x="533"/>
        <item x="1008"/>
        <item x="1007"/>
        <item x="997"/>
        <item x="996"/>
        <item x="1000"/>
        <item x="999"/>
        <item x="695"/>
        <item x="311"/>
        <item x="535"/>
        <item x="461"/>
        <item x="462"/>
        <item x="286"/>
        <item x="992"/>
        <item x="917"/>
        <item x="916"/>
        <item x="460"/>
        <item x="871"/>
        <item x="867"/>
        <item x="688"/>
        <item x="687"/>
        <item x="866"/>
        <item x="228"/>
        <item x="229"/>
        <item x="927"/>
        <item x="1057"/>
        <item x="875"/>
        <item x="876"/>
        <item x="523"/>
        <item x="525"/>
        <item x="524"/>
        <item x="1047"/>
        <item x="1046"/>
        <item x="1023"/>
        <item x="918"/>
        <item x="1003"/>
        <item x="920"/>
        <item x="1005"/>
        <item x="989"/>
        <item x="1016"/>
        <item x="1002"/>
        <item x="914"/>
        <item x="792"/>
        <item x="844"/>
        <item x="836"/>
        <item x="848"/>
        <item x="852"/>
        <item x="840"/>
        <item x="834"/>
        <item x="861"/>
        <item x="1051"/>
        <item x="536"/>
        <item x="596"/>
        <item x="599"/>
        <item x="1056"/>
        <item x="213"/>
        <item x="212"/>
        <item x="1045"/>
        <item x="1044"/>
        <item x="794"/>
        <item x="998"/>
        <item x="425"/>
        <item x="925"/>
        <item x="463"/>
        <item x="703"/>
        <item x="721"/>
        <item x="722"/>
        <item x="744"/>
        <item x="745"/>
        <item x="723"/>
        <item x="720"/>
        <item x="949"/>
        <item x="303"/>
        <item x="300"/>
        <item x="738"/>
        <item x="604"/>
        <item x="833"/>
        <item x="605"/>
        <item x="733"/>
        <item x="727"/>
        <item x="731"/>
        <item x="499"/>
        <item x="603"/>
        <item x="863"/>
        <item x="295"/>
        <item x="931"/>
        <item x="728"/>
        <item x="494"/>
        <item x="231"/>
        <item x="737"/>
        <item x="429"/>
        <item x="510"/>
        <item x="541"/>
        <item x="252"/>
        <item x="821"/>
        <item x="70"/>
        <item x="808"/>
        <item x="994"/>
        <item x="452"/>
        <item x="811"/>
        <item x="812"/>
        <item x="810"/>
        <item x="514"/>
        <item x="995"/>
        <item x="1001"/>
        <item x="453"/>
        <item x="72"/>
        <item x="104"/>
        <item x="103"/>
        <item x="71"/>
        <item x="490"/>
        <item x="489"/>
        <item x="491"/>
        <item x="515"/>
        <item x="1004"/>
        <item x="860"/>
        <item x="807"/>
        <item x="990"/>
        <item x="1017"/>
        <item x="864"/>
        <item x="1027"/>
        <item x="832"/>
        <item x="442"/>
        <item x="537"/>
        <item x="602"/>
        <item x="799"/>
        <item x="497"/>
        <item x="1066"/>
        <item x="1052"/>
        <item x="1053"/>
        <item x="443"/>
        <item x="538"/>
        <item x="1055"/>
        <item x="805"/>
        <item x="806"/>
        <item x="289"/>
        <item x="809"/>
        <item x="512"/>
        <item x="428"/>
        <item x="217"/>
        <item x="221"/>
        <item x="451"/>
        <item x="290"/>
        <item x="732"/>
        <item x="865"/>
        <item x="835"/>
        <item x="527"/>
        <item x="539"/>
        <item x="521"/>
        <item x="1040"/>
        <item x="526"/>
        <item x="294"/>
        <item x="292"/>
        <item x="725"/>
        <item x="897"/>
        <item x="819"/>
        <item x="816"/>
        <item x="822"/>
        <item x="253"/>
        <item x="762"/>
        <item x="477"/>
        <item x="498"/>
        <item x="444"/>
        <item x="1015"/>
        <item x="913"/>
        <item x="804"/>
        <item x="76"/>
        <item x="176"/>
        <item x="1018"/>
        <item x="1067"/>
        <item x="820"/>
        <item x="781"/>
        <item x="780"/>
        <item x="779"/>
        <item x="778"/>
        <item x="782"/>
        <item x="522"/>
        <item x="305"/>
        <item x="296"/>
        <item x="308"/>
        <item x="302"/>
        <item x="299"/>
        <item x="601"/>
        <item x="1050"/>
        <item x="765"/>
        <item x="718"/>
        <item x="767"/>
        <item x="717"/>
        <item x="894"/>
        <item x="112"/>
        <item x="182"/>
        <item x="83"/>
        <item x="113"/>
        <item x="111"/>
        <item x="932"/>
        <item x="511"/>
        <item x="928"/>
        <item x="785"/>
        <item x="705"/>
        <item x="764"/>
        <item x="121"/>
        <item x="763"/>
        <item x="706"/>
        <item x="81"/>
        <item x="758"/>
        <item x="947"/>
        <item x="893"/>
        <item x="952"/>
        <item x="743"/>
        <item x="919"/>
        <item x="899"/>
        <item x="1033"/>
        <item x="760"/>
        <item x="704"/>
        <item x="773"/>
        <item x="766"/>
        <item x="753"/>
        <item x="734"/>
        <item x="752"/>
        <item x="180"/>
        <item x="956"/>
        <item x="772"/>
        <item x="802"/>
        <item x="801"/>
        <item x="709"/>
        <item x="708"/>
        <item x="712"/>
        <item x="775"/>
        <item x="741"/>
        <item x="786"/>
        <item x="909"/>
        <item x="963"/>
        <item x="769"/>
        <item x="716"/>
        <item x="117"/>
        <item x="116"/>
        <item x="736"/>
        <item x="873"/>
        <item x="874"/>
        <item x="740"/>
        <item x="791"/>
        <item x="735"/>
        <item x="777"/>
        <item x="768"/>
        <item x="774"/>
        <item x="771"/>
        <item x="761"/>
        <item x="710"/>
        <item x="711"/>
        <item x="787"/>
        <item x="707"/>
        <item x="719"/>
        <item x="109"/>
        <item x="108"/>
        <item x="114"/>
        <item x="714"/>
        <item x="713"/>
        <item x="739"/>
        <item x="954"/>
        <item x="532"/>
        <item x="544"/>
        <item x="543"/>
        <item x="218"/>
        <item x="220"/>
        <item x="783"/>
        <item x="285"/>
        <item x="1010"/>
        <item x="1049"/>
        <item x="831"/>
        <item x="729"/>
        <item x="241"/>
        <item x="242"/>
        <item x="243"/>
        <item x="244"/>
        <item x="726"/>
        <item x="798"/>
        <item x="222"/>
        <item x="240"/>
        <item x="223"/>
        <item x="225"/>
        <item x="313"/>
        <item x="1026"/>
        <item x="986"/>
        <item x="230"/>
        <item x="312"/>
        <item x="784"/>
        <item x="993"/>
        <item x="226"/>
        <item x="227"/>
        <item x="814"/>
        <item x="1009"/>
        <item x="384"/>
        <item x="207"/>
        <item x="209"/>
        <item x="210"/>
        <item x="965"/>
        <item x="901"/>
        <item x="908"/>
        <item x="911"/>
        <item x="157"/>
        <item x="155"/>
        <item x="153"/>
        <item x="161"/>
        <item x="137"/>
        <item x="164"/>
        <item x="147"/>
        <item x="140"/>
        <item x="151"/>
        <item x="145"/>
        <item x="961"/>
        <item x="906"/>
        <item x="9"/>
        <item x="892"/>
        <item x="890"/>
        <item x="889"/>
        <item x="204"/>
        <item x="10"/>
        <item x="942"/>
        <item x="6"/>
        <item x="4"/>
        <item x="196"/>
        <item x="188"/>
        <item x="948"/>
        <item x="953"/>
        <item x="939"/>
        <item x="970"/>
        <item x="929"/>
        <item x="900"/>
        <item x="957"/>
        <item x="215"/>
        <item x="192"/>
        <item x="170"/>
        <item x="169"/>
        <item x="966"/>
        <item x="7"/>
        <item x="800"/>
        <item x="197"/>
        <item x="120"/>
        <item x="122"/>
        <item x="905"/>
        <item x="904"/>
        <item x="902"/>
        <item x="951"/>
        <item x="950"/>
        <item x="3"/>
        <item x="191"/>
        <item x="903"/>
        <item x="943"/>
        <item x="5"/>
        <item x="983"/>
        <item x="880"/>
        <item x="12"/>
        <item x="189"/>
        <item x="194"/>
        <item x="944"/>
        <item x="199"/>
        <item x="933"/>
        <item x="935"/>
        <item x="934"/>
        <item x="910"/>
        <item x="964"/>
        <item x="962"/>
        <item x="980"/>
        <item x="119"/>
        <item x="912"/>
        <item x="1037"/>
        <item x="1064"/>
        <item x="1038"/>
        <item x="1065"/>
        <item x="975"/>
        <item x="973"/>
        <item x="187"/>
        <item x="186"/>
        <item x="936"/>
        <item x="938"/>
        <item x="142"/>
        <item x="888"/>
        <item x="891"/>
        <item x="922"/>
        <item x="881"/>
        <item x="138"/>
        <item x="132"/>
        <item x="131"/>
        <item x="884"/>
        <item x="885"/>
        <item x="159"/>
        <item x="926"/>
        <item x="887"/>
        <item x="886"/>
        <item x="125"/>
        <item x="150"/>
        <item x="144"/>
        <item x="172"/>
        <item x="883"/>
        <item x="976"/>
        <item x="135"/>
        <item x="134"/>
        <item x="882"/>
        <item x="165"/>
        <item x="166"/>
        <item x="167"/>
        <item x="168"/>
        <item x="148"/>
        <item x="123"/>
        <item x="102"/>
        <item x="67"/>
        <item x="979"/>
        <item x="969"/>
        <item x="968"/>
        <item x="8"/>
        <item x="972"/>
        <item x="84"/>
        <item x="930"/>
        <item x="977"/>
        <item x="940"/>
        <item x="1032"/>
        <item x="895"/>
        <item x="955"/>
        <item x="959"/>
        <item x="960"/>
        <item x="974"/>
        <item x="937"/>
        <item x="907"/>
        <item x="87"/>
        <item x="978"/>
        <item x="1"/>
        <item x="945"/>
        <item x="173"/>
        <item x="205"/>
        <item x="11"/>
        <item x="175"/>
        <item x="234"/>
        <item x="981"/>
        <item x="174"/>
        <item x="2"/>
        <item x="118"/>
        <item x="69"/>
        <item x="1063"/>
        <item x="1062"/>
        <item x="178"/>
        <item x="163"/>
        <item x="198"/>
        <item x="200"/>
        <item x="129"/>
        <item x="127"/>
        <item x="16"/>
        <item x="27"/>
        <item x="41"/>
        <item x="43"/>
        <item x="22"/>
        <item x="86"/>
        <item x="96"/>
        <item x="61"/>
        <item x="31"/>
        <item x="85"/>
        <item x="15"/>
        <item x="51"/>
        <item x="91"/>
        <item x="90"/>
        <item x="47"/>
        <item x="55"/>
        <item x="92"/>
        <item x="53"/>
        <item x="93"/>
        <item x="66"/>
        <item x="74"/>
        <item x="80"/>
        <item x="77"/>
        <item x="106"/>
        <item x="89"/>
        <item x="35"/>
        <item x="63"/>
        <item x="20"/>
        <item x="18"/>
        <item x="33"/>
        <item x="29"/>
        <item x="24"/>
        <item x="26"/>
        <item x="94"/>
        <item x="57"/>
        <item x="59"/>
        <item x="45"/>
        <item x="95"/>
        <item x="37"/>
        <item x="40"/>
        <item x="49"/>
        <item x="438"/>
        <item x="440"/>
        <item x="306"/>
        <item x="297"/>
        <item x="309"/>
        <item x="796"/>
        <item x="755"/>
        <item x="486"/>
        <item x="485"/>
        <item x="487"/>
        <item x="693"/>
        <item x="1028"/>
        <item x="868"/>
        <item x="746"/>
        <item x="505"/>
        <item x="872"/>
        <item x="1029"/>
        <item x="751"/>
        <item x="750"/>
        <item x="689"/>
        <item x="501"/>
        <item x="500"/>
        <item x="690"/>
        <item x="435"/>
        <item x="756"/>
        <item x="757"/>
        <item x="436"/>
        <item x="502"/>
        <item x="692"/>
        <item x="694"/>
        <item x="488"/>
        <item x="869"/>
        <item x="870"/>
        <item x="749"/>
        <item x="748"/>
        <item x="754"/>
        <item x="747"/>
        <item x="815"/>
        <item x="495"/>
        <item x="353"/>
        <item x="351"/>
        <item x="352"/>
        <item x="341"/>
        <item x="320"/>
        <item x="332"/>
        <item x="337"/>
        <item x="349"/>
        <item x="343"/>
        <item x="347"/>
        <item x="345"/>
        <item x="324"/>
        <item x="328"/>
        <item x="338"/>
        <item x="340"/>
        <item x="319"/>
        <item x="317"/>
        <item x="329"/>
        <item x="331"/>
        <item x="333"/>
        <item x="335"/>
        <item x="348"/>
        <item x="342"/>
        <item x="346"/>
        <item x="344"/>
        <item x="339"/>
        <item x="318"/>
        <item x="330"/>
        <item x="334"/>
        <item x="336"/>
        <item x="322"/>
        <item x="326"/>
        <item x="321"/>
        <item x="323"/>
        <item x="325"/>
        <item x="327"/>
        <item x="350"/>
        <item x="1006"/>
        <item x="529"/>
        <item x="528"/>
        <item x="698"/>
        <item x="508"/>
        <item x="1039"/>
        <item x="509"/>
        <item x="700"/>
        <item x="699"/>
        <item x="542"/>
        <item x="530"/>
        <item x="1048"/>
        <item x="691"/>
        <item x="915"/>
        <item x="206"/>
        <item x="504"/>
        <item x="235"/>
        <item x="250"/>
        <item x="818"/>
        <item x="507"/>
        <item x="78"/>
        <item x="1031"/>
        <item x="239"/>
        <item x="107"/>
        <item x="742"/>
        <item x="506"/>
        <item x="248"/>
        <item x="441"/>
        <item x="288"/>
        <item x="492"/>
        <item x="496"/>
        <item x="493"/>
        <item x="793"/>
        <item x="847"/>
        <item x="845"/>
        <item x="846"/>
        <item x="613"/>
        <item x="614"/>
        <item x="615"/>
        <item x="610"/>
        <item x="611"/>
        <item x="612"/>
        <item x="676"/>
        <item x="677"/>
        <item x="681"/>
        <item x="682"/>
        <item x="683"/>
        <item x="684"/>
        <item x="685"/>
        <item x="686"/>
        <item x="643"/>
        <item x="644"/>
        <item x="645"/>
        <item x="622"/>
        <item x="623"/>
        <item x="624"/>
        <item x="666"/>
        <item x="669"/>
        <item x="667"/>
        <item x="668"/>
        <item x="607"/>
        <item x="839"/>
        <item x="837"/>
        <item x="608"/>
        <item x="838"/>
        <item x="609"/>
        <item x="628"/>
        <item x="629"/>
        <item x="630"/>
        <item x="678"/>
        <item x="679"/>
        <item x="680"/>
        <item x="634"/>
        <item x="635"/>
        <item x="636"/>
        <item x="674"/>
        <item x="673"/>
        <item x="675"/>
        <item x="663"/>
        <item x="664"/>
        <item x="665"/>
        <item x="660"/>
        <item x="661"/>
        <item x="662"/>
        <item x="851"/>
        <item x="849"/>
        <item x="850"/>
        <item x="856"/>
        <item x="859"/>
        <item x="857"/>
        <item x="858"/>
        <item x="855"/>
        <item x="853"/>
        <item x="854"/>
        <item x="625"/>
        <item x="626"/>
        <item x="627"/>
        <item x="670"/>
        <item x="671"/>
        <item x="672"/>
        <item x="637"/>
        <item x="638"/>
        <item x="639"/>
        <item x="631"/>
        <item x="632"/>
        <item x="633"/>
        <item x="640"/>
        <item x="641"/>
        <item x="642"/>
        <item x="657"/>
        <item x="658"/>
        <item x="659"/>
        <item x="646"/>
        <item x="647"/>
        <item x="648"/>
        <item x="654"/>
        <item x="655"/>
        <item x="656"/>
        <item x="649"/>
        <item x="650"/>
        <item x="651"/>
        <item x="652"/>
        <item x="653"/>
        <item x="619"/>
        <item x="620"/>
        <item x="621"/>
        <item x="616"/>
        <item x="843"/>
        <item x="841"/>
        <item x="617"/>
        <item x="618"/>
        <item x="842"/>
        <item x="606"/>
        <item x="817"/>
        <item x="238"/>
        <item x="503"/>
        <item x="813"/>
        <item x="143"/>
        <item x="158"/>
        <item x="130"/>
        <item x="156"/>
        <item x="154"/>
        <item x="162"/>
        <item x="139"/>
        <item x="133"/>
        <item x="128"/>
        <item x="149"/>
        <item x="160"/>
        <item x="126"/>
        <item x="152"/>
        <item x="146"/>
        <item x="141"/>
        <item x="136"/>
        <item x="124"/>
        <item x="193"/>
        <item x="195"/>
        <item x="1061"/>
        <item x="1060"/>
        <item x="593"/>
        <item x="594"/>
        <item x="547"/>
        <item x="549"/>
        <item x="551"/>
        <item x="553"/>
        <item x="560"/>
        <item x="559"/>
        <item x="555"/>
        <item x="557"/>
        <item x="563"/>
        <item x="562"/>
        <item x="565"/>
        <item x="571"/>
        <item x="570"/>
        <item x="568"/>
        <item x="1042"/>
        <item x="587"/>
        <item x="574"/>
        <item x="1035"/>
        <item x="1034"/>
        <item x="598"/>
        <item x="597"/>
        <item x="576"/>
        <item x="581"/>
        <item x="578"/>
        <item x="583"/>
        <item x="1058"/>
        <item x="585"/>
        <item x="591"/>
        <item x="592"/>
        <item x="589"/>
        <item x="590"/>
        <item x="575"/>
        <item x="595"/>
        <item x="548"/>
        <item x="550"/>
        <item x="552"/>
        <item x="554"/>
        <item x="561"/>
        <item x="558"/>
        <item x="556"/>
        <item x="564"/>
        <item x="566"/>
        <item x="567"/>
        <item x="572"/>
        <item x="573"/>
        <item x="569"/>
        <item x="588"/>
        <item x="577"/>
        <item x="582"/>
        <item x="580"/>
        <item x="584"/>
        <item x="1059"/>
        <item x="586"/>
        <item x="1043"/>
        <item x="1036"/>
        <item x="260"/>
        <item x="267"/>
        <item x="265"/>
        <item x="984"/>
        <item x="261"/>
        <item x="275"/>
        <item x="256"/>
        <item x="259"/>
        <item x="263"/>
        <item x="264"/>
        <item x="281"/>
        <item x="282"/>
        <item x="271"/>
        <item x="274"/>
        <item x="277"/>
        <item x="273"/>
        <item x="279"/>
        <item x="272"/>
        <item x="280"/>
        <item x="266"/>
        <item x="262"/>
        <item x="278"/>
        <item x="258"/>
        <item x="269"/>
        <item x="276"/>
        <item x="268"/>
        <item x="270"/>
        <item x="878"/>
        <item x="283"/>
        <item x="284"/>
        <item x="257"/>
        <item x="828"/>
        <item x="824"/>
        <item x="1030"/>
        <item x="877"/>
        <item x="823"/>
        <item x="826"/>
        <item x="829"/>
        <item x="827"/>
        <item x="825"/>
        <item x="985"/>
        <item x="1025"/>
        <item x="1024"/>
        <item x="517"/>
        <item x="516"/>
        <item x="518"/>
        <item x="519"/>
        <item x="427"/>
        <item x="862"/>
        <item x="249"/>
        <item x="287"/>
        <item x="255"/>
        <item x="982"/>
        <item x="879"/>
        <item x="600"/>
        <item x="830"/>
        <item x="795"/>
        <item x="184"/>
        <item x="219"/>
        <item x="224"/>
        <item x="208"/>
        <item x="0"/>
        <item x="216"/>
        <item x="211"/>
        <item x="185"/>
        <item x="34"/>
        <item x="62"/>
        <item x="64"/>
        <item x="46"/>
        <item x="42"/>
        <item x="38"/>
        <item x="79"/>
        <item x="75"/>
        <item x="73"/>
        <item x="105"/>
        <item x="237"/>
        <item x="56"/>
        <item x="21"/>
        <item x="32"/>
        <item x="54"/>
        <item x="52"/>
        <item x="60"/>
        <item x="19"/>
        <item x="48"/>
        <item x="44"/>
        <item x="58"/>
        <item x="17"/>
        <item x="39"/>
        <item x="36"/>
        <item x="30"/>
        <item x="14"/>
        <item x="201"/>
        <item x="28"/>
        <item x="50"/>
        <item x="23"/>
        <item x="65"/>
        <item x="25"/>
        <item x="355"/>
        <item x="1041"/>
        <item x="437"/>
        <item x="1014"/>
        <item x="439"/>
        <item x="291"/>
        <item x="730"/>
        <item x="13"/>
        <item x="293"/>
        <item x="724"/>
        <item x="803"/>
        <item x="540"/>
        <item x="232"/>
        <item x="545"/>
        <item x="245"/>
        <item x="513"/>
        <item x="715"/>
        <item x="171"/>
        <item x="967"/>
        <item x="82"/>
        <item x="701"/>
        <item x="702"/>
        <item x="183"/>
        <item x="946"/>
        <item x="896"/>
        <item x="177"/>
        <item x="181"/>
        <item x="797"/>
        <item x="788"/>
        <item x="759"/>
        <item x="789"/>
        <item x="971"/>
        <item x="941"/>
        <item x="179"/>
        <item x="790"/>
        <item x="354"/>
        <item x="233"/>
        <item x="98"/>
        <item t="default"/>
      </items>
    </pivotField>
    <pivotField compact="0" showAll="0">
      <items count="2">
        <item x="0"/>
        <item t="default"/>
      </items>
    </pivotField>
    <pivotField compact="0" showAll="0">
      <items count="1032">
        <item x="19"/>
        <item x="863"/>
        <item x="10"/>
        <item x="6"/>
        <item x="4"/>
        <item x="196"/>
        <item x="188"/>
        <item x="873"/>
        <item x="192"/>
        <item x="190"/>
        <item x="169"/>
        <item x="197"/>
        <item x="121"/>
        <item x="82"/>
        <item x="3"/>
        <item x="684"/>
        <item x="752"/>
        <item x="743"/>
        <item x="749"/>
        <item x="746"/>
        <item x="143"/>
        <item x="156"/>
        <item x="154"/>
        <item x="162"/>
        <item x="133"/>
        <item x="160"/>
        <item x="146"/>
        <item x="191"/>
        <item x="189"/>
        <item x="194"/>
        <item x="199"/>
        <item x="740"/>
        <item x="186"/>
        <item x="137"/>
        <item x="147"/>
        <item x="150"/>
        <item x="144"/>
        <item x="165"/>
        <item x="148"/>
        <item x="145"/>
        <item x="42"/>
        <item x="62"/>
        <item x="95"/>
        <item x="67"/>
        <item x="75"/>
        <item x="78"/>
        <item x="106"/>
        <item x="64"/>
        <item x="185"/>
        <item x="65"/>
        <item x="51"/>
        <item x="114"/>
        <item x="179"/>
        <item x="198"/>
        <item x="200"/>
        <item x="930"/>
        <item x="897"/>
        <item x="866"/>
        <item x="97"/>
        <item x="9"/>
        <item x="775"/>
        <item x="871"/>
        <item x="742"/>
        <item x="713"/>
        <item x="692"/>
        <item x="579"/>
        <item x="807"/>
        <item x="580"/>
        <item x="409"/>
        <item x="862"/>
        <item x="865"/>
        <item x="331"/>
        <item x="915"/>
        <item x="386"/>
        <item x="894"/>
        <item x="708"/>
        <item x="702"/>
        <item x="706"/>
        <item x="867"/>
        <item x="921"/>
        <item x="101"/>
        <item x="112"/>
        <item x="474"/>
        <item x="926"/>
        <item x="927"/>
        <item x="84"/>
        <item x="113"/>
        <item x="905"/>
        <item x="182"/>
        <item x="449"/>
        <item x="379"/>
        <item x="381"/>
        <item x="898"/>
        <item x="369"/>
        <item x="578"/>
        <item x="836"/>
        <item x="271"/>
        <item x="902"/>
        <item x="901"/>
        <item x="904"/>
        <item x="337"/>
        <item x="422"/>
        <item x="507"/>
        <item x="496"/>
        <item x="502"/>
        <item x="1005"/>
        <item x="962"/>
        <item x="469"/>
        <item x="235"/>
        <item x="712"/>
        <item x="457"/>
        <item x="348"/>
        <item x="959"/>
        <item x="404"/>
        <item x="485"/>
        <item x="399"/>
        <item x="398"/>
        <item x="516"/>
        <item x="236"/>
        <item x="958"/>
        <item x="406"/>
        <item x="256"/>
        <item x="796"/>
        <item x="71"/>
        <item x="965"/>
        <item x="426"/>
        <item x="786"/>
        <item x="785"/>
        <item x="966"/>
        <item x="972"/>
        <item x="427"/>
        <item x="343"/>
        <item x="497"/>
        <item x="73"/>
        <item x="104"/>
        <item x="103"/>
        <item x="72"/>
        <item x="573"/>
        <item x="783"/>
        <item x="423"/>
        <item x="338"/>
        <item x="390"/>
        <item x="453"/>
        <item x="391"/>
        <item x="389"/>
        <item x="344"/>
        <item x="428"/>
        <item x="336"/>
        <item x="421"/>
        <item x="350"/>
        <item x="430"/>
        <item x="356"/>
        <item x="787"/>
        <item x="450"/>
        <item x="387"/>
        <item x="357"/>
        <item x="489"/>
        <item x="351"/>
        <item x="431"/>
        <item x="896"/>
        <item x="358"/>
        <item x="433"/>
        <item x="340"/>
        <item x="424"/>
        <item x="366"/>
        <item x="442"/>
        <item x="464"/>
        <item x="466"/>
        <item x="465"/>
        <item x="670"/>
        <item x="671"/>
        <item x="672"/>
        <item x="490"/>
        <item x="975"/>
        <item x="782"/>
        <item x="833"/>
        <item x="333"/>
        <item x="837"/>
        <item x="806"/>
        <item x="961"/>
        <item x="986"/>
        <item x="250"/>
        <item x="334"/>
        <item x="364"/>
        <item x="417"/>
        <item x="512"/>
        <item x="577"/>
        <item x="774"/>
        <item x="472"/>
        <item x="441"/>
        <item x="418"/>
        <item x="1029"/>
        <item x="1017"/>
        <item x="1018"/>
        <item x="513"/>
        <item x="1020"/>
        <item x="780"/>
        <item x="781"/>
        <item x="265"/>
        <item x="784"/>
        <item x="365"/>
        <item x="487"/>
        <item x="979"/>
        <item x="978"/>
        <item x="488"/>
        <item x="403"/>
        <item x="362"/>
        <item x="363"/>
        <item x="1019"/>
        <item x="329"/>
        <item x="217"/>
        <item x="215"/>
        <item x="221"/>
        <item x="425"/>
        <item x="266"/>
        <item x="707"/>
        <item x="808"/>
        <item x="838"/>
        <item x="514"/>
        <item x="517"/>
        <item x="270"/>
        <item x="268"/>
        <item x="335"/>
        <item x="420"/>
        <item x="680"/>
        <item x="700"/>
        <item x="170"/>
        <item x="739"/>
        <item x="870"/>
        <item x="939"/>
        <item x="791"/>
        <item x="7"/>
        <item x="794"/>
        <item x="795"/>
        <item x="258"/>
        <item x="988"/>
        <item x="257"/>
        <item x="737"/>
        <item x="451"/>
        <item x="419"/>
        <item x="240"/>
        <item x="283"/>
        <item x="274"/>
        <item x="286"/>
        <item x="280"/>
        <item x="277"/>
        <item x="473"/>
        <item x="251"/>
        <item x="408"/>
        <item x="396"/>
        <item x="242"/>
        <item x="984"/>
        <item x="886"/>
        <item x="122"/>
        <item x="120"/>
        <item x="738"/>
        <item x="255"/>
        <item x="877"/>
        <item x="938"/>
        <item x="237"/>
        <item x="778"/>
        <item x="923"/>
        <item x="779"/>
        <item x="69"/>
        <item x="49"/>
        <item x="100"/>
        <item x="77"/>
        <item x="176"/>
        <item x="394"/>
        <item x="733"/>
        <item x="987"/>
        <item x="1030"/>
        <item x="678"/>
        <item x="554"/>
        <item x="920"/>
        <item x="925"/>
        <item x="892"/>
        <item x="872"/>
        <item x="998"/>
        <item x="735"/>
        <item x="718"/>
        <item x="679"/>
        <item x="756"/>
        <item x="757"/>
        <item x="755"/>
        <item x="754"/>
        <item x="753"/>
        <item x="703"/>
        <item x="281"/>
        <item x="272"/>
        <item x="284"/>
        <item x="275"/>
        <item x="698"/>
        <item x="695"/>
        <item x="696"/>
        <item x="719"/>
        <item x="720"/>
        <item x="697"/>
        <item x="352"/>
        <item x="576"/>
        <item x="1015"/>
        <item x="368"/>
        <item x="371"/>
        <item x="443"/>
        <item x="372"/>
        <item x="376"/>
        <item x="447"/>
        <item x="374"/>
        <item x="445"/>
        <item x="912"/>
        <item x="943"/>
        <item x="486"/>
        <item x="506"/>
        <item x="290"/>
        <item x="291"/>
        <item x="292"/>
        <item x="728"/>
        <item x="727"/>
        <item x="777"/>
        <item x="776"/>
        <item x="989"/>
        <item x="990"/>
        <item x="384"/>
        <item x="383"/>
        <item x="382"/>
        <item x="448"/>
        <item x="385"/>
        <item x="439"/>
        <item x="509"/>
        <item x="508"/>
        <item x="501"/>
        <item x="991"/>
        <item x="846"/>
        <item x="847"/>
        <item x="710"/>
        <item x="913"/>
        <item x="367"/>
        <item x="370"/>
        <item x="377"/>
        <item x="375"/>
        <item x="446"/>
        <item x="373"/>
        <item x="444"/>
        <item x="714"/>
        <item x="355"/>
        <item x="968"/>
        <item x="967"/>
        <item x="971"/>
        <item x="970"/>
        <item x="520"/>
        <item x="519"/>
        <item x="518"/>
        <item x="158"/>
        <item x="130"/>
        <item x="139"/>
        <item x="128"/>
        <item x="126"/>
        <item x="152"/>
        <item x="141"/>
        <item x="136"/>
        <item x="124"/>
        <item x="287"/>
        <item x="929"/>
        <item x="218"/>
        <item x="220"/>
        <item x="758"/>
        <item x="747"/>
        <item x="378"/>
        <item x="5"/>
        <item x="916"/>
        <item x="981"/>
        <item x="956"/>
        <item x="853"/>
        <item x="12"/>
        <item x="683"/>
        <item x="771"/>
        <item x="687"/>
        <item x="950"/>
        <item x="878"/>
        <item x="932"/>
        <item x="874"/>
        <item x="435"/>
        <item x="361"/>
        <item x="436"/>
        <item x="437"/>
        <item x="1014"/>
        <item x="99"/>
        <item x="96"/>
        <item x="716"/>
        <item x="805"/>
        <item x="704"/>
        <item x="245"/>
        <item x="247"/>
        <item x="246"/>
        <item x="248"/>
        <item x="701"/>
        <item x="278"/>
        <item x="773"/>
        <item x="222"/>
        <item x="761"/>
        <item x="432"/>
        <item x="429"/>
        <item x="452"/>
        <item x="405"/>
        <item x="397"/>
        <item x="244"/>
        <item x="917"/>
        <item x="223"/>
        <item x="906"/>
        <item x="908"/>
        <item x="907"/>
        <item x="388"/>
        <item x="225"/>
        <item x="885"/>
        <item x="882"/>
        <item x="883"/>
        <item x="881"/>
        <item x="936"/>
        <item x="937"/>
        <item x="935"/>
        <item x="953"/>
        <item x="289"/>
        <item x="119"/>
        <item x="957"/>
        <item x="262"/>
        <item x="744"/>
        <item x="232"/>
        <item x="1003"/>
        <item x="1028"/>
        <item x="288"/>
        <item x="948"/>
        <item x="946"/>
        <item x="115"/>
        <item x="691"/>
        <item x="203"/>
        <item x="202"/>
        <item x="117"/>
        <item x="187"/>
        <item x="346"/>
        <item x="392"/>
        <item x="693"/>
        <item x="759"/>
        <item x="876"/>
        <item x="964"/>
        <item x="909"/>
        <item x="226"/>
        <item x="228"/>
        <item x="963"/>
        <item x="911"/>
        <item x="789"/>
        <item x="890"/>
        <item x="980"/>
        <item x="889"/>
        <item x="359"/>
        <item x="360"/>
        <item x="434"/>
        <item x="380"/>
        <item x="438"/>
        <item x="440"/>
        <item x="207"/>
        <item x="209"/>
        <item x="210"/>
        <item x="884"/>
        <item x="505"/>
        <item x="142"/>
        <item x="157"/>
        <item x="861"/>
        <item x="864"/>
        <item x="129"/>
        <item x="895"/>
        <item x="155"/>
        <item x="153"/>
        <item x="711"/>
        <item x="161"/>
        <item x="721"/>
        <item x="854"/>
        <item x="715"/>
        <item x="138"/>
        <item x="132"/>
        <item x="131"/>
        <item x="857"/>
        <item x="858"/>
        <item x="127"/>
        <item x="164"/>
        <item x="748"/>
        <item x="751"/>
        <item x="745"/>
        <item x="741"/>
        <item x="159"/>
        <item x="999"/>
        <item x="899"/>
        <item x="860"/>
        <item x="859"/>
        <item x="125"/>
        <item x="750"/>
        <item x="140"/>
        <item x="172"/>
        <item x="347"/>
        <item x="709"/>
        <item x="856"/>
        <item x="949"/>
        <item x="135"/>
        <item x="134"/>
        <item x="855"/>
        <item x="166"/>
        <item x="167"/>
        <item x="1006"/>
        <item x="168"/>
        <item x="151"/>
        <item x="722"/>
        <item x="694"/>
        <item x="123"/>
        <item x="736"/>
        <item x="30"/>
        <item x="16"/>
        <item x="27"/>
        <item x="44"/>
        <item x="22"/>
        <item x="32"/>
        <item x="86"/>
        <item x="15"/>
        <item x="88"/>
        <item x="48"/>
        <item x="56"/>
        <item x="91"/>
        <item x="54"/>
        <item x="92"/>
        <item x="81"/>
        <item x="87"/>
        <item x="36"/>
        <item x="20"/>
        <item x="18"/>
        <item x="34"/>
        <item x="29"/>
        <item x="24"/>
        <item x="26"/>
        <item x="93"/>
        <item x="58"/>
        <item x="60"/>
        <item x="46"/>
        <item x="94"/>
        <item x="38"/>
        <item x="41"/>
        <item x="50"/>
        <item x="685"/>
        <item x="686"/>
        <item x="413"/>
        <item x="415"/>
        <item x="282"/>
        <item x="273"/>
        <item x="285"/>
        <item x="279"/>
        <item x="276"/>
        <item x="844"/>
        <item x="730"/>
        <item x="840"/>
        <item x="461"/>
        <item x="462"/>
        <item x="668"/>
        <item x="460"/>
        <item x="841"/>
        <item x="995"/>
        <item x="480"/>
        <item x="663"/>
        <item x="845"/>
        <item x="996"/>
        <item x="662"/>
        <item x="456"/>
        <item x="459"/>
        <item x="458"/>
        <item x="726"/>
        <item x="725"/>
        <item x="664"/>
        <item x="476"/>
        <item x="475"/>
        <item x="463"/>
        <item x="665"/>
        <item x="666"/>
        <item x="410"/>
        <item x="731"/>
        <item x="732"/>
        <item x="411"/>
        <item x="477"/>
        <item x="667"/>
        <item x="669"/>
        <item x="839"/>
        <item x="842"/>
        <item x="843"/>
        <item x="724"/>
        <item x="723"/>
        <item x="729"/>
        <item x="407"/>
        <item x="942"/>
        <item x="941"/>
        <item x="8"/>
        <item x="945"/>
        <item x="790"/>
        <item x="470"/>
        <item x="85"/>
        <item x="328"/>
        <item x="229"/>
        <item x="230"/>
        <item x="326"/>
        <item x="317"/>
        <item x="296"/>
        <item x="308"/>
        <item x="313"/>
        <item x="325"/>
        <item x="319"/>
        <item x="323"/>
        <item x="321"/>
        <item x="300"/>
        <item x="304"/>
        <item x="314"/>
        <item x="316"/>
        <item x="295"/>
        <item x="293"/>
        <item x="307"/>
        <item x="309"/>
        <item x="311"/>
        <item x="324"/>
        <item x="318"/>
        <item x="322"/>
        <item x="320"/>
        <item x="315"/>
        <item x="294"/>
        <item x="306"/>
        <item x="312"/>
        <item x="310"/>
        <item x="298"/>
        <item x="302"/>
        <item x="297"/>
        <item x="299"/>
        <item x="301"/>
        <item x="303"/>
        <item x="327"/>
        <item x="900"/>
        <item x="495"/>
        <item x="401"/>
        <item x="772"/>
        <item x="1022"/>
        <item x="848"/>
        <item x="849"/>
        <item x="977"/>
        <item x="510"/>
        <item x="498"/>
        <item x="500"/>
        <item x="499"/>
        <item x="504"/>
        <item x="503"/>
        <item x="673"/>
        <item x="1004"/>
        <item x="484"/>
        <item x="674"/>
        <item x="483"/>
        <item x="675"/>
        <item x="1013"/>
        <item x="1012"/>
        <item x="1011"/>
        <item x="992"/>
        <item x="214"/>
        <item x="891"/>
        <item x="974"/>
        <item x="888"/>
        <item x="893"/>
        <item x="206"/>
        <item x="479"/>
        <item x="976"/>
        <item x="239"/>
        <item x="960"/>
        <item x="254"/>
        <item x="793"/>
        <item x="482"/>
        <item x="233"/>
        <item x="79"/>
        <item x="997"/>
        <item x="243"/>
        <item x="107"/>
        <item x="985"/>
        <item x="717"/>
        <item x="481"/>
        <item x="973"/>
        <item x="330"/>
        <item x="416"/>
        <item x="264"/>
        <item x="467"/>
        <item x="249"/>
        <item x="471"/>
        <item x="252"/>
        <item x="468"/>
        <item x="887"/>
        <item x="768"/>
        <item x="767"/>
        <item x="817"/>
        <item x="820"/>
        <item x="818"/>
        <item x="819"/>
        <item x="588"/>
        <item x="589"/>
        <item x="590"/>
        <item x="585"/>
        <item x="586"/>
        <item x="587"/>
        <item x="651"/>
        <item x="652"/>
        <item x="656"/>
        <item x="657"/>
        <item x="658"/>
        <item x="659"/>
        <item x="660"/>
        <item x="661"/>
        <item x="618"/>
        <item x="619"/>
        <item x="620"/>
        <item x="597"/>
        <item x="598"/>
        <item x="599"/>
        <item x="641"/>
        <item x="644"/>
        <item x="642"/>
        <item x="643"/>
        <item x="582"/>
        <item x="809"/>
        <item x="812"/>
        <item x="810"/>
        <item x="583"/>
        <item x="811"/>
        <item x="584"/>
        <item x="603"/>
        <item x="604"/>
        <item x="605"/>
        <item x="653"/>
        <item x="654"/>
        <item x="655"/>
        <item x="609"/>
        <item x="610"/>
        <item x="611"/>
        <item x="648"/>
        <item x="649"/>
        <item x="650"/>
        <item x="638"/>
        <item x="639"/>
        <item x="640"/>
        <item x="635"/>
        <item x="636"/>
        <item x="637"/>
        <item x="821"/>
        <item x="824"/>
        <item x="822"/>
        <item x="823"/>
        <item x="829"/>
        <item x="832"/>
        <item x="830"/>
        <item x="831"/>
        <item x="825"/>
        <item x="828"/>
        <item x="826"/>
        <item x="827"/>
        <item x="600"/>
        <item x="601"/>
        <item x="602"/>
        <item x="645"/>
        <item x="646"/>
        <item x="647"/>
        <item x="612"/>
        <item x="613"/>
        <item x="614"/>
        <item x="606"/>
        <item x="607"/>
        <item x="608"/>
        <item x="615"/>
        <item x="616"/>
        <item x="617"/>
        <item x="632"/>
        <item x="633"/>
        <item x="634"/>
        <item x="621"/>
        <item x="622"/>
        <item x="623"/>
        <item x="629"/>
        <item x="630"/>
        <item x="631"/>
        <item x="624"/>
        <item x="625"/>
        <item x="626"/>
        <item x="627"/>
        <item x="628"/>
        <item x="594"/>
        <item x="595"/>
        <item x="596"/>
        <item x="591"/>
        <item x="813"/>
        <item x="816"/>
        <item x="814"/>
        <item x="592"/>
        <item x="593"/>
        <item x="815"/>
        <item x="581"/>
        <item x="834"/>
        <item x="792"/>
        <item x="478"/>
        <item x="788"/>
        <item x="1016"/>
        <item x="511"/>
        <item x="193"/>
        <item x="195"/>
        <item x="261"/>
        <item x="571"/>
        <item x="574"/>
        <item x="1026"/>
        <item x="1025"/>
        <item x="569"/>
        <item x="522"/>
        <item x="524"/>
        <item x="526"/>
        <item x="528"/>
        <item x="535"/>
        <item x="534"/>
        <item x="530"/>
        <item x="532"/>
        <item x="537"/>
        <item x="538"/>
        <item x="540"/>
        <item x="546"/>
        <item x="543"/>
        <item x="1007"/>
        <item x="563"/>
        <item x="549"/>
        <item x="1000"/>
        <item x="1001"/>
        <item x="551"/>
        <item x="556"/>
        <item x="553"/>
        <item x="558"/>
        <item x="559"/>
        <item x="1023"/>
        <item x="561"/>
        <item x="562"/>
        <item x="565"/>
        <item x="567"/>
        <item x="568"/>
        <item x="566"/>
        <item x="572"/>
        <item x="523"/>
        <item x="525"/>
        <item x="527"/>
        <item x="529"/>
        <item x="536"/>
        <item x="531"/>
        <item x="539"/>
        <item x="541"/>
        <item x="542"/>
        <item x="547"/>
        <item x="548"/>
        <item x="545"/>
        <item x="544"/>
        <item x="564"/>
        <item x="550"/>
        <item x="552"/>
        <item x="557"/>
        <item x="555"/>
        <item x="560"/>
        <item x="1024"/>
        <item x="570"/>
        <item x="533"/>
        <item x="1008"/>
        <item x="1002"/>
        <item x="851"/>
        <item x="802"/>
        <item x="798"/>
        <item x="850"/>
        <item x="797"/>
        <item x="800"/>
        <item x="803"/>
        <item x="801"/>
        <item x="799"/>
        <item x="260"/>
        <item x="1021"/>
        <item x="994"/>
        <item x="993"/>
        <item x="213"/>
        <item x="212"/>
        <item x="492"/>
        <item x="491"/>
        <item x="493"/>
        <item x="494"/>
        <item x="402"/>
        <item x="1010"/>
        <item x="1009"/>
        <item x="769"/>
        <item x="969"/>
        <item x="219"/>
        <item x="224"/>
        <item x="208"/>
        <item x="903"/>
        <item x="216"/>
        <item x="211"/>
        <item x="934"/>
        <item x="879"/>
        <item x="400"/>
        <item x="234"/>
        <item x="231"/>
        <item x="227"/>
        <item x="241"/>
        <item x="57"/>
        <item x="59"/>
        <item x="98"/>
        <item x="933"/>
        <item x="454"/>
        <item x="393"/>
        <item x="880"/>
        <item x="868"/>
        <item x="928"/>
        <item x="35"/>
        <item x="63"/>
        <item x="47"/>
        <item x="43"/>
        <item x="39"/>
        <item x="80"/>
        <item x="76"/>
        <item x="74"/>
        <item x="105"/>
        <item x="931"/>
        <item x="21"/>
        <item x="33"/>
        <item x="55"/>
        <item x="53"/>
        <item x="61"/>
        <item x="947"/>
        <item x="89"/>
        <item x="45"/>
        <item x="17"/>
        <item x="40"/>
        <item x="37"/>
        <item x="31"/>
        <item x="14"/>
        <item x="201"/>
        <item x="910"/>
        <item x="682"/>
        <item x="28"/>
        <item x="23"/>
        <item x="66"/>
        <item x="25"/>
        <item x="521"/>
        <item x="332"/>
        <item x="982"/>
        <item x="395"/>
        <item x="345"/>
        <item x="455"/>
        <item x="349"/>
        <item x="835"/>
        <item x="263"/>
        <item x="253"/>
        <item x="955"/>
        <item x="852"/>
        <item x="575"/>
        <item x="804"/>
        <item x="770"/>
        <item x="184"/>
        <item x="259"/>
        <item x="412"/>
        <item x="983"/>
        <item x="414"/>
        <item x="267"/>
        <item x="705"/>
        <item x="341"/>
        <item x="342"/>
        <item x="13"/>
        <item x="269"/>
        <item x="339"/>
        <item x="699"/>
        <item x="111"/>
        <item x="180"/>
        <item x="766"/>
        <item x="952"/>
        <item x="951"/>
        <item x="204"/>
        <item x="102"/>
        <item x="68"/>
        <item x="1"/>
        <item x="205"/>
        <item x="2"/>
        <item x="52"/>
        <item x="90"/>
        <item x="305"/>
        <item x="149"/>
        <item x="0"/>
        <item x="762"/>
        <item x="109"/>
        <item x="918"/>
        <item x="108"/>
        <item x="110"/>
        <item x="690"/>
        <item x="515"/>
        <item x="171"/>
        <item x="173"/>
        <item x="11"/>
        <item x="175"/>
        <item x="238"/>
        <item x="954"/>
        <item x="174"/>
        <item x="922"/>
        <item x="875"/>
        <item x="681"/>
        <item x="940"/>
        <item x="924"/>
        <item x="83"/>
        <item x="118"/>
        <item x="676"/>
        <item x="677"/>
        <item x="183"/>
        <item x="919"/>
        <item x="760"/>
        <item x="70"/>
        <item x="869"/>
        <item x="353"/>
        <item x="354"/>
        <item x="177"/>
        <item x="116"/>
        <item x="1027"/>
        <item x="763"/>
        <item x="178"/>
        <item x="734"/>
        <item x="764"/>
        <item x="944"/>
        <item x="914"/>
        <item x="765"/>
        <item x="689"/>
        <item x="688"/>
        <item x="181"/>
        <item x="163"/>
        <item t="default"/>
      </items>
    </pivotField>
    <pivotField compact="0" showAll="0">
      <items count="139">
        <item x="87"/>
        <item x="20"/>
        <item x="102"/>
        <item x="91"/>
        <item x="42"/>
        <item x="43"/>
        <item x="45"/>
        <item x="44"/>
        <item x="1"/>
        <item x="7"/>
        <item x="16"/>
        <item x="2"/>
        <item x="5"/>
        <item x="3"/>
        <item x="32"/>
        <item x="9"/>
        <item x="29"/>
        <item x="30"/>
        <item x="0"/>
        <item x="12"/>
        <item x="17"/>
        <item x="14"/>
        <item x="13"/>
        <item x="8"/>
        <item x="18"/>
        <item x="11"/>
        <item x="19"/>
        <item x="10"/>
        <item x="6"/>
        <item x="4"/>
        <item x="133"/>
        <item x="31"/>
        <item x="33"/>
        <item x="116"/>
        <item x="120"/>
        <item x="123"/>
        <item x="119"/>
        <item x="115"/>
        <item x="122"/>
        <item x="121"/>
        <item x="118"/>
        <item x="38"/>
        <item x="36"/>
        <item x="59"/>
        <item x="39"/>
        <item x="40"/>
        <item x="63"/>
        <item x="57"/>
        <item x="67"/>
        <item x="61"/>
        <item x="64"/>
        <item x="62"/>
        <item x="66"/>
        <item x="37"/>
        <item x="53"/>
        <item x="47"/>
        <item x="46"/>
        <item x="48"/>
        <item x="51"/>
        <item x="52"/>
        <item x="56"/>
        <item x="41"/>
        <item x="50"/>
        <item x="55"/>
        <item x="54"/>
        <item x="49"/>
        <item x="68"/>
        <item x="69"/>
        <item x="97"/>
        <item x="95"/>
        <item x="77"/>
        <item x="84"/>
        <item x="79"/>
        <item x="85"/>
        <item x="82"/>
        <item x="86"/>
        <item x="114"/>
        <item x="128"/>
        <item x="78"/>
        <item x="83"/>
        <item x="90"/>
        <item x="111"/>
        <item x="107"/>
        <item x="80"/>
        <item x="110"/>
        <item x="109"/>
        <item x="113"/>
        <item x="108"/>
        <item x="105"/>
        <item x="112"/>
        <item x="126"/>
        <item x="106"/>
        <item x="81"/>
        <item x="96"/>
        <item x="94"/>
        <item x="132"/>
        <item x="127"/>
        <item x="137"/>
        <item x="93"/>
        <item x="60"/>
        <item x="25"/>
        <item x="103"/>
        <item x="92"/>
        <item x="35"/>
        <item x="34"/>
        <item x="70"/>
        <item x="71"/>
        <item x="100"/>
        <item x="101"/>
        <item x="131"/>
        <item x="104"/>
        <item x="136"/>
        <item x="99"/>
        <item x="72"/>
        <item x="130"/>
        <item x="24"/>
        <item x="98"/>
        <item x="21"/>
        <item x="15"/>
        <item x="22"/>
        <item x="28"/>
        <item x="23"/>
        <item x="65"/>
        <item x="124"/>
        <item x="76"/>
        <item x="135"/>
        <item x="58"/>
        <item x="26"/>
        <item x="27"/>
        <item x="129"/>
        <item x="117"/>
        <item x="88"/>
        <item x="74"/>
        <item x="75"/>
        <item x="125"/>
        <item x="134"/>
        <item x="89"/>
        <item x="73"/>
        <item t="default"/>
      </items>
    </pivotField>
    <pivotField compact="0" showAll="0">
      <items count="6">
        <item x="2"/>
        <item x="1"/>
        <item x="3"/>
        <item x="4"/>
        <item x="0"/>
        <item t="default"/>
      </items>
    </pivotField>
    <pivotField compact="0" showAll="0">
      <items count="7">
        <item x="1"/>
        <item x="3"/>
        <item x="4"/>
        <item x="0"/>
        <item x="2"/>
        <item x="5"/>
        <item t="default"/>
      </items>
    </pivotField>
    <pivotField compact="0" showAll="0">
      <items count="7">
        <item x="1"/>
        <item x="4"/>
        <item x="5"/>
        <item x="3"/>
        <item x="0"/>
        <item x="2"/>
        <item t="default"/>
      </items>
    </pivotField>
    <pivotField axis="axisPage" compact="0" multipleItemSelectionAllowed="1" showAll="0">
      <items count="5">
        <item x="1"/>
        <item h="1" x="3"/>
        <item h="1" x="2"/>
        <item h="1" x="0"/>
        <item t="default"/>
      </items>
    </pivotField>
    <pivotField compact="0" showAll="0"/>
    <pivotField axis="axisCol" compact="0" showAll="0">
      <items count="6">
        <item x="1"/>
        <item x="2"/>
        <item x="0"/>
        <item x="3"/>
        <item x="4"/>
        <item t="default"/>
      </items>
    </pivotField>
    <pivotField compact="0" showAll="0"/>
    <pivotField compact="0" showAll="0"/>
    <pivotField compact="0" showAll="0"/>
    <pivotField compact="0" showAll="0"/>
    <pivotField compact="0" showAll="0"/>
    <pivotField compact="0" showAll="0"/>
  </pivotFields>
  <rowFields count="1">
    <field x="2"/>
  </rowFields>
  <rowItems count="14">
    <i>
      <x v="1"/>
    </i>
    <i>
      <x v="6"/>
    </i>
    <i>
      <x v="9"/>
    </i>
    <i>
      <x v="32"/>
    </i>
    <i>
      <x v="33"/>
    </i>
    <i>
      <x v="39"/>
    </i>
    <i>
      <x v="40"/>
    </i>
    <i>
      <x v="44"/>
    </i>
    <i>
      <x v="47"/>
    </i>
    <i>
      <x v="49"/>
    </i>
    <i>
      <x v="53"/>
    </i>
    <i>
      <x v="56"/>
    </i>
    <i>
      <x v="59"/>
    </i>
    <i t="grand">
      <x/>
    </i>
  </rowItems>
  <colFields count="1">
    <field x="17"/>
  </colFields>
  <colItems count="5">
    <i>
      <x/>
    </i>
    <i>
      <x v="1"/>
    </i>
    <i>
      <x v="2"/>
    </i>
    <i>
      <x v="3"/>
    </i>
    <i t="grand">
      <x/>
    </i>
  </colItems>
  <pageFields count="1">
    <pageField fld="15"/>
  </pageFields>
  <dataFields count="1">
    <dataField name="Count of Case ID" fld="0" subtotal="count" baseField="0" baseItem="0"/>
  </dataFields>
  <formats count="10">
    <format dxfId="40">
      <pivotArea type="all" dataOnly="0" outline="0" fieldPosition="0"/>
    </format>
    <format dxfId="41">
      <pivotArea outline="0" collapsedLevelsAreSubtotals="1" fieldPosition="0"/>
    </format>
    <format dxfId="42">
      <pivotArea type="origin" dataOnly="0" labelOnly="1" outline="0" fieldPosition="0"/>
    </format>
    <format dxfId="43">
      <pivotArea field="14" type="button" dataOnly="0" labelOnly="1" outline="0" fieldPosition="0"/>
    </format>
    <format dxfId="44">
      <pivotArea type="topRight" dataOnly="0" labelOnly="1" outline="0" fieldPosition="0"/>
    </format>
    <format dxfId="45">
      <pivotArea field="2" type="button" dataOnly="0" labelOnly="1" outline="0" fieldPosition="0"/>
    </format>
    <format dxfId="46">
      <pivotArea dataOnly="0" labelOnly="1" outline="0" fieldPosition="0">
        <references count="1">
          <reference field="2" count="47">
            <x v="0"/>
            <x v="1"/>
            <x v="2"/>
            <x v="3"/>
            <x v="4"/>
            <x v="5"/>
            <x v="6"/>
            <x v="7"/>
            <x v="8"/>
            <x v="9"/>
            <x v="10"/>
            <x v="11"/>
            <x v="12"/>
            <x v="13"/>
            <x v="14"/>
            <x v="15"/>
            <x v="16"/>
            <x v="17"/>
            <x v="18"/>
            <x v="19"/>
            <x v="20"/>
            <x v="21"/>
            <x v="22"/>
            <x v="23"/>
            <x v="24"/>
            <x v="25"/>
            <x v="26"/>
            <x v="27"/>
            <x v="28"/>
            <x v="29"/>
            <x v="30"/>
            <x v="31"/>
            <x v="32"/>
            <x v="33"/>
            <x v="34"/>
            <x v="35"/>
            <x v="36"/>
            <x v="37"/>
            <x v="38"/>
            <x v="39"/>
            <x v="40"/>
            <x v="41"/>
            <x v="42"/>
            <x v="43"/>
            <x v="44"/>
            <x v="45"/>
            <x v="46"/>
          </reference>
        </references>
      </pivotArea>
    </format>
    <format dxfId="47">
      <pivotArea dataOnly="0" labelOnly="1" outline="0" fieldPosition="0">
        <references count="1">
          <reference field="2" count="10">
            <x v="47"/>
            <x v="48"/>
            <x v="49"/>
            <x v="50"/>
            <x v="51"/>
            <x v="52"/>
            <x v="53"/>
            <x v="54"/>
            <x v="55"/>
            <x v="56"/>
          </reference>
        </references>
      </pivotArea>
    </format>
    <format dxfId="48">
      <pivotArea dataOnly="0" labelOnly="1" grandRow="1" outline="0" fieldPosition="0"/>
    </format>
    <format dxfId="49">
      <pivotArea dataOnly="0" labelOnly="1" grandCol="1" outline="0"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1" cacheId="1"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B29:I90" firstHeaderRow="1" firstDataRow="2" firstDataCol="1"/>
  <pivotFields count="24">
    <pivotField dataField="1" compact="0" showAll="0">
      <items count="1267">
        <item x="0"/>
        <item x="1"/>
        <item x="2"/>
        <item x="3"/>
        <item x="4"/>
        <item x="5"/>
        <item x="6"/>
        <item x="7"/>
        <item x="8"/>
        <item x="9"/>
        <item x="99"/>
        <item x="999"/>
        <item x="1000"/>
        <item x="1001"/>
        <item x="1002"/>
        <item x="1003"/>
        <item x="1004"/>
        <item x="1005"/>
        <item x="1006"/>
        <item x="1007"/>
        <item x="1008"/>
        <item x="100"/>
        <item x="1009"/>
        <item x="1010"/>
        <item x="1011"/>
        <item x="1012"/>
        <item x="1013"/>
        <item x="1014"/>
        <item x="1015"/>
        <item x="1016"/>
        <item x="1017"/>
        <item x="1018"/>
        <item x="101"/>
        <item x="1019"/>
        <item x="1020"/>
        <item x="1021"/>
        <item x="1022"/>
        <item x="1023"/>
        <item x="1024"/>
        <item x="1025"/>
        <item x="1026"/>
        <item x="1027"/>
        <item x="1028"/>
        <item x="102"/>
        <item x="1029"/>
        <item x="1030"/>
        <item x="1031"/>
        <item x="1032"/>
        <item x="1033"/>
        <item x="1034"/>
        <item x="1035"/>
        <item x="1036"/>
        <item x="1037"/>
        <item x="1038"/>
        <item x="103"/>
        <item x="1039"/>
        <item x="1040"/>
        <item x="1041"/>
        <item x="1042"/>
        <item x="1043"/>
        <item x="1044"/>
        <item x="1045"/>
        <item x="1046"/>
        <item x="1047"/>
        <item x="1048"/>
        <item x="104"/>
        <item x="1049"/>
        <item x="1050"/>
        <item x="1051"/>
        <item x="1052"/>
        <item x="1053"/>
        <item x="1054"/>
        <item x="1055"/>
        <item x="1056"/>
        <item x="1057"/>
        <item x="1058"/>
        <item x="105"/>
        <item x="1059"/>
        <item x="1060"/>
        <item x="1061"/>
        <item x="1062"/>
        <item x="1063"/>
        <item x="1064"/>
        <item x="1065"/>
        <item x="1066"/>
        <item x="1067"/>
        <item x="1068"/>
        <item x="106"/>
        <item x="1069"/>
        <item x="1070"/>
        <item x="1071"/>
        <item x="1072"/>
        <item x="1073"/>
        <item x="1074"/>
        <item x="1075"/>
        <item x="1076"/>
        <item x="1077"/>
        <item x="1078"/>
        <item x="107"/>
        <item x="1079"/>
        <item x="1080"/>
        <item x="1081"/>
        <item x="1082"/>
        <item x="1083"/>
        <item x="1084"/>
        <item x="1085"/>
        <item x="1086"/>
        <item x="1087"/>
        <item x="1088"/>
        <item x="108"/>
        <item x="1089"/>
        <item x="1090"/>
        <item x="1091"/>
        <item x="1092"/>
        <item x="1093"/>
        <item x="1094"/>
        <item x="1095"/>
        <item x="1096"/>
        <item x="1097"/>
        <item x="1098"/>
        <item x="10"/>
        <item x="109"/>
        <item x="1099"/>
        <item x="1100"/>
        <item x="1101"/>
        <item x="1102"/>
        <item x="1103"/>
        <item x="1104"/>
        <item x="1105"/>
        <item x="1106"/>
        <item x="1107"/>
        <item x="1108"/>
        <item x="110"/>
        <item x="1109"/>
        <item x="1110"/>
        <item x="1111"/>
        <item x="1112"/>
        <item x="1113"/>
        <item x="1114"/>
        <item x="1115"/>
        <item x="1116"/>
        <item x="1117"/>
        <item x="1118"/>
        <item x="111"/>
        <item x="1119"/>
        <item x="1120"/>
        <item x="1121"/>
        <item x="1122"/>
        <item x="1123"/>
        <item x="1124"/>
        <item x="1125"/>
        <item x="1126"/>
        <item x="1127"/>
        <item x="1128"/>
        <item x="112"/>
        <item x="1129"/>
        <item x="1130"/>
        <item x="1131"/>
        <item x="1132"/>
        <item x="1133"/>
        <item x="1134"/>
        <item x="1135"/>
        <item x="1136"/>
        <item x="1137"/>
        <item x="1138"/>
        <item x="113"/>
        <item x="1139"/>
        <item x="1140"/>
        <item x="1141"/>
        <item x="1142"/>
        <item x="1143"/>
        <item x="1144"/>
        <item x="1145"/>
        <item x="1146"/>
        <item x="1147"/>
        <item x="1148"/>
        <item x="114"/>
        <item x="1149"/>
        <item x="1150"/>
        <item x="1151"/>
        <item x="1152"/>
        <item x="1153"/>
        <item x="1154"/>
        <item x="1155"/>
        <item x="1156"/>
        <item x="1157"/>
        <item x="1158"/>
        <item x="115"/>
        <item x="1159"/>
        <item x="1160"/>
        <item x="1161"/>
        <item x="1162"/>
        <item x="1163"/>
        <item x="1164"/>
        <item x="1165"/>
        <item x="1166"/>
        <item x="1167"/>
        <item x="1168"/>
        <item x="116"/>
        <item x="1169"/>
        <item x="1170"/>
        <item x="1171"/>
        <item x="1172"/>
        <item x="1173"/>
        <item x="1174"/>
        <item x="1175"/>
        <item x="1176"/>
        <item x="1177"/>
        <item x="1178"/>
        <item x="117"/>
        <item x="1179"/>
        <item x="1180"/>
        <item x="1181"/>
        <item x="1182"/>
        <item x="1183"/>
        <item x="1184"/>
        <item x="1185"/>
        <item x="1186"/>
        <item x="1187"/>
        <item x="1188"/>
        <item x="118"/>
        <item x="1189"/>
        <item x="1190"/>
        <item x="1191"/>
        <item x="1192"/>
        <item x="1193"/>
        <item x="1194"/>
        <item x="1195"/>
        <item x="1196"/>
        <item x="1197"/>
        <item x="1198"/>
        <item x="11"/>
        <item x="119"/>
        <item x="1199"/>
        <item x="1200"/>
        <item x="1201"/>
        <item x="1202"/>
        <item x="1203"/>
        <item x="1204"/>
        <item x="1205"/>
        <item x="1206"/>
        <item x="1207"/>
        <item x="1208"/>
        <item x="120"/>
        <item x="1209"/>
        <item x="1210"/>
        <item x="1211"/>
        <item x="1212"/>
        <item x="1213"/>
        <item x="1214"/>
        <item x="1215"/>
        <item x="1216"/>
        <item x="1217"/>
        <item x="1218"/>
        <item x="121"/>
        <item x="1219"/>
        <item x="1220"/>
        <item x="1221"/>
        <item x="1222"/>
        <item x="1223"/>
        <item x="1224"/>
        <item x="1225"/>
        <item x="1226"/>
        <item x="1227"/>
        <item x="1228"/>
        <item x="122"/>
        <item x="1229"/>
        <item x="1230"/>
        <item x="1231"/>
        <item x="1232"/>
        <item x="1233"/>
        <item x="1234"/>
        <item x="1235"/>
        <item x="1236"/>
        <item x="1237"/>
        <item x="1238"/>
        <item x="123"/>
        <item x="1239"/>
        <item x="1240"/>
        <item x="1241"/>
        <item x="1242"/>
        <item x="1243"/>
        <item x="1244"/>
        <item x="1245"/>
        <item x="1246"/>
        <item x="1247"/>
        <item x="1248"/>
        <item x="124"/>
        <item x="1249"/>
        <item x="1250"/>
        <item x="1251"/>
        <item x="1252"/>
        <item x="1253"/>
        <item x="1254"/>
        <item x="1255"/>
        <item x="1256"/>
        <item x="1257"/>
        <item x="1258"/>
        <item x="125"/>
        <item x="1259"/>
        <item x="1260"/>
        <item x="1261"/>
        <item x="1262"/>
        <item x="1263"/>
        <item x="1264"/>
        <item x="1265"/>
        <item x="126"/>
        <item x="127"/>
        <item x="128"/>
        <item x="12"/>
        <item x="129"/>
        <item x="130"/>
        <item x="131"/>
        <item x="132"/>
        <item x="133"/>
        <item x="134"/>
        <item x="135"/>
        <item x="136"/>
        <item x="137"/>
        <item x="138"/>
        <item x="13"/>
        <item x="139"/>
        <item x="140"/>
        <item x="141"/>
        <item x="142"/>
        <item x="143"/>
        <item x="144"/>
        <item x="145"/>
        <item x="146"/>
        <item x="147"/>
        <item x="148"/>
        <item x="14"/>
        <item x="149"/>
        <item x="150"/>
        <item x="151"/>
        <item x="152"/>
        <item x="153"/>
        <item x="154"/>
        <item x="155"/>
        <item x="156"/>
        <item x="157"/>
        <item x="158"/>
        <item x="15"/>
        <item x="159"/>
        <item x="160"/>
        <item x="161"/>
        <item x="162"/>
        <item x="163"/>
        <item x="164"/>
        <item x="165"/>
        <item x="166"/>
        <item x="167"/>
        <item x="168"/>
        <item x="16"/>
        <item x="169"/>
        <item x="170"/>
        <item x="171"/>
        <item x="172"/>
        <item x="173"/>
        <item x="174"/>
        <item x="175"/>
        <item x="176"/>
        <item x="177"/>
        <item x="178"/>
        <item x="17"/>
        <item x="179"/>
        <item x="180"/>
        <item x="181"/>
        <item x="182"/>
        <item x="183"/>
        <item x="184"/>
        <item x="185"/>
        <item x="186"/>
        <item x="187"/>
        <item x="188"/>
        <item x="18"/>
        <item x="189"/>
        <item x="190"/>
        <item x="191"/>
        <item x="192"/>
        <item x="193"/>
        <item x="194"/>
        <item x="195"/>
        <item x="196"/>
        <item x="197"/>
        <item x="198"/>
        <item x="19"/>
        <item x="199"/>
        <item x="200"/>
        <item x="201"/>
        <item x="202"/>
        <item x="203"/>
        <item x="204"/>
        <item x="205"/>
        <item x="206"/>
        <item x="207"/>
        <item x="208"/>
        <item x="20"/>
        <item x="209"/>
        <item x="210"/>
        <item x="211"/>
        <item x="212"/>
        <item x="213"/>
        <item x="214"/>
        <item x="215"/>
        <item x="216"/>
        <item x="217"/>
        <item x="218"/>
        <item x="21"/>
        <item x="219"/>
        <item x="220"/>
        <item x="221"/>
        <item x="222"/>
        <item x="223"/>
        <item x="224"/>
        <item x="225"/>
        <item x="226"/>
        <item x="227"/>
        <item x="228"/>
        <item x="22"/>
        <item x="229"/>
        <item x="230"/>
        <item x="231"/>
        <item x="232"/>
        <item x="233"/>
        <item x="234"/>
        <item x="235"/>
        <item x="236"/>
        <item x="237"/>
        <item x="238"/>
        <item x="23"/>
        <item x="239"/>
        <item x="240"/>
        <item x="241"/>
        <item x="242"/>
        <item x="243"/>
        <item x="244"/>
        <item x="245"/>
        <item x="246"/>
        <item x="247"/>
        <item x="248"/>
        <item x="24"/>
        <item x="249"/>
        <item x="250"/>
        <item x="251"/>
        <item x="252"/>
        <item x="253"/>
        <item x="254"/>
        <item x="255"/>
        <item x="256"/>
        <item x="257"/>
        <item x="258"/>
        <item x="25"/>
        <item x="259"/>
        <item x="260"/>
        <item x="261"/>
        <item x="262"/>
        <item x="263"/>
        <item x="264"/>
        <item x="265"/>
        <item x="266"/>
        <item x="267"/>
        <item x="268"/>
        <item x="26"/>
        <item x="269"/>
        <item x="270"/>
        <item x="271"/>
        <item x="272"/>
        <item x="273"/>
        <item x="274"/>
        <item x="275"/>
        <item x="276"/>
        <item x="277"/>
        <item x="278"/>
        <item x="27"/>
        <item x="279"/>
        <item x="280"/>
        <item x="281"/>
        <item x="282"/>
        <item x="283"/>
        <item x="284"/>
        <item x="285"/>
        <item x="286"/>
        <item x="287"/>
        <item x="288"/>
        <item x="28"/>
        <item x="289"/>
        <item x="290"/>
        <item x="291"/>
        <item x="292"/>
        <item x="293"/>
        <item x="294"/>
        <item x="295"/>
        <item x="296"/>
        <item x="297"/>
        <item x="298"/>
        <item x="29"/>
        <item x="299"/>
        <item x="300"/>
        <item x="301"/>
        <item x="302"/>
        <item x="303"/>
        <item x="304"/>
        <item x="305"/>
        <item x="306"/>
        <item x="307"/>
        <item x="308"/>
        <item x="30"/>
        <item x="309"/>
        <item x="310"/>
        <item x="311"/>
        <item x="312"/>
        <item x="313"/>
        <item x="314"/>
        <item x="315"/>
        <item x="316"/>
        <item x="317"/>
        <item x="318"/>
        <item x="31"/>
        <item x="319"/>
        <item x="320"/>
        <item x="321"/>
        <item x="322"/>
        <item x="323"/>
        <item x="324"/>
        <item x="325"/>
        <item x="326"/>
        <item x="327"/>
        <item x="328"/>
        <item x="32"/>
        <item x="329"/>
        <item x="330"/>
        <item x="331"/>
        <item x="332"/>
        <item x="333"/>
        <item x="334"/>
        <item x="335"/>
        <item x="336"/>
        <item x="337"/>
        <item x="338"/>
        <item x="33"/>
        <item x="339"/>
        <item x="340"/>
        <item x="341"/>
        <item x="342"/>
        <item x="343"/>
        <item x="344"/>
        <item x="345"/>
        <item x="346"/>
        <item x="347"/>
        <item x="348"/>
        <item x="34"/>
        <item x="349"/>
        <item x="350"/>
        <item x="351"/>
        <item x="352"/>
        <item x="353"/>
        <item x="354"/>
        <item x="355"/>
        <item x="356"/>
        <item x="357"/>
        <item x="358"/>
        <item x="35"/>
        <item x="359"/>
        <item x="360"/>
        <item x="361"/>
        <item x="362"/>
        <item x="363"/>
        <item x="364"/>
        <item x="365"/>
        <item x="366"/>
        <item x="367"/>
        <item x="368"/>
        <item x="36"/>
        <item x="369"/>
        <item x="370"/>
        <item x="371"/>
        <item x="372"/>
        <item x="373"/>
        <item x="374"/>
        <item x="375"/>
        <item x="376"/>
        <item x="377"/>
        <item x="378"/>
        <item x="37"/>
        <item x="379"/>
        <item x="380"/>
        <item x="381"/>
        <item x="382"/>
        <item x="383"/>
        <item x="384"/>
        <item x="385"/>
        <item x="386"/>
        <item x="387"/>
        <item x="388"/>
        <item x="38"/>
        <item x="389"/>
        <item x="390"/>
        <item x="391"/>
        <item x="392"/>
        <item x="393"/>
        <item x="394"/>
        <item x="395"/>
        <item x="396"/>
        <item x="397"/>
        <item x="398"/>
        <item x="39"/>
        <item x="399"/>
        <item x="400"/>
        <item x="401"/>
        <item x="402"/>
        <item x="403"/>
        <item x="404"/>
        <item x="405"/>
        <item x="406"/>
        <item x="407"/>
        <item x="408"/>
        <item x="40"/>
        <item x="409"/>
        <item x="410"/>
        <item x="411"/>
        <item x="412"/>
        <item x="413"/>
        <item x="414"/>
        <item x="415"/>
        <item x="416"/>
        <item x="417"/>
        <item x="418"/>
        <item x="41"/>
        <item x="419"/>
        <item x="420"/>
        <item x="421"/>
        <item x="422"/>
        <item x="423"/>
        <item x="424"/>
        <item x="425"/>
        <item x="426"/>
        <item x="427"/>
        <item x="428"/>
        <item x="42"/>
        <item x="429"/>
        <item x="430"/>
        <item x="431"/>
        <item x="432"/>
        <item x="433"/>
        <item x="434"/>
        <item x="435"/>
        <item x="436"/>
        <item x="437"/>
        <item x="438"/>
        <item x="43"/>
        <item x="439"/>
        <item x="440"/>
        <item x="441"/>
        <item x="442"/>
        <item x="443"/>
        <item x="444"/>
        <item x="445"/>
        <item x="446"/>
        <item x="447"/>
        <item x="448"/>
        <item x="44"/>
        <item x="449"/>
        <item x="450"/>
        <item x="451"/>
        <item x="452"/>
        <item x="453"/>
        <item x="454"/>
        <item x="455"/>
        <item x="456"/>
        <item x="457"/>
        <item x="458"/>
        <item x="45"/>
        <item x="459"/>
        <item x="460"/>
        <item x="461"/>
        <item x="462"/>
        <item x="463"/>
        <item x="464"/>
        <item x="465"/>
        <item x="466"/>
        <item x="467"/>
        <item x="468"/>
        <item x="46"/>
        <item x="469"/>
        <item x="470"/>
        <item x="471"/>
        <item x="472"/>
        <item x="473"/>
        <item x="474"/>
        <item x="475"/>
        <item x="476"/>
        <item x="477"/>
        <item x="478"/>
        <item x="47"/>
        <item x="479"/>
        <item x="480"/>
        <item x="481"/>
        <item x="482"/>
        <item x="483"/>
        <item x="484"/>
        <item x="485"/>
        <item x="486"/>
        <item x="487"/>
        <item x="488"/>
        <item x="48"/>
        <item x="489"/>
        <item x="490"/>
        <item x="491"/>
        <item x="492"/>
        <item x="493"/>
        <item x="494"/>
        <item x="495"/>
        <item x="496"/>
        <item x="497"/>
        <item x="498"/>
        <item x="49"/>
        <item x="499"/>
        <item x="500"/>
        <item x="501"/>
        <item x="502"/>
        <item x="503"/>
        <item x="504"/>
        <item x="505"/>
        <item x="506"/>
        <item x="507"/>
        <item x="508"/>
        <item x="50"/>
        <item x="509"/>
        <item x="510"/>
        <item x="511"/>
        <item x="512"/>
        <item x="513"/>
        <item x="514"/>
        <item x="515"/>
        <item x="516"/>
        <item x="517"/>
        <item x="518"/>
        <item x="51"/>
        <item x="519"/>
        <item x="520"/>
        <item x="521"/>
        <item x="522"/>
        <item x="523"/>
        <item x="524"/>
        <item x="525"/>
        <item x="526"/>
        <item x="527"/>
        <item x="528"/>
        <item x="52"/>
        <item x="529"/>
        <item x="530"/>
        <item x="531"/>
        <item x="532"/>
        <item x="533"/>
        <item x="534"/>
        <item x="535"/>
        <item x="536"/>
        <item x="537"/>
        <item x="538"/>
        <item x="53"/>
        <item x="539"/>
        <item x="540"/>
        <item x="541"/>
        <item x="542"/>
        <item x="543"/>
        <item x="544"/>
        <item x="545"/>
        <item x="546"/>
        <item x="547"/>
        <item x="548"/>
        <item x="54"/>
        <item x="549"/>
        <item x="550"/>
        <item x="551"/>
        <item x="552"/>
        <item x="553"/>
        <item x="554"/>
        <item x="555"/>
        <item x="556"/>
        <item x="557"/>
        <item x="558"/>
        <item x="55"/>
        <item x="559"/>
        <item x="560"/>
        <item x="561"/>
        <item x="562"/>
        <item x="563"/>
        <item x="564"/>
        <item x="565"/>
        <item x="566"/>
        <item x="567"/>
        <item x="568"/>
        <item x="56"/>
        <item x="569"/>
        <item x="570"/>
        <item x="571"/>
        <item x="572"/>
        <item x="573"/>
        <item x="574"/>
        <item x="575"/>
        <item x="576"/>
        <item x="577"/>
        <item x="578"/>
        <item x="57"/>
        <item x="579"/>
        <item x="580"/>
        <item x="581"/>
        <item x="582"/>
        <item x="583"/>
        <item x="584"/>
        <item x="585"/>
        <item x="586"/>
        <item x="587"/>
        <item x="588"/>
        <item x="58"/>
        <item x="589"/>
        <item x="590"/>
        <item x="591"/>
        <item x="592"/>
        <item x="593"/>
        <item x="594"/>
        <item x="595"/>
        <item x="596"/>
        <item x="597"/>
        <item x="598"/>
        <item x="59"/>
        <item x="599"/>
        <item x="600"/>
        <item x="601"/>
        <item x="602"/>
        <item x="603"/>
        <item x="604"/>
        <item x="605"/>
        <item x="606"/>
        <item x="607"/>
        <item x="608"/>
        <item x="60"/>
        <item x="609"/>
        <item x="610"/>
        <item x="611"/>
        <item x="612"/>
        <item x="613"/>
        <item x="614"/>
        <item x="615"/>
        <item x="616"/>
        <item x="617"/>
        <item x="618"/>
        <item x="61"/>
        <item x="619"/>
        <item x="620"/>
        <item x="621"/>
        <item x="622"/>
        <item x="623"/>
        <item x="624"/>
        <item x="625"/>
        <item x="626"/>
        <item x="627"/>
        <item x="628"/>
        <item x="62"/>
        <item x="629"/>
        <item x="630"/>
        <item x="631"/>
        <item x="632"/>
        <item x="633"/>
        <item x="634"/>
        <item x="635"/>
        <item x="636"/>
        <item x="637"/>
        <item x="638"/>
        <item x="63"/>
        <item x="639"/>
        <item x="640"/>
        <item x="641"/>
        <item x="642"/>
        <item x="643"/>
        <item x="644"/>
        <item x="645"/>
        <item x="646"/>
        <item x="647"/>
        <item x="648"/>
        <item x="64"/>
        <item x="649"/>
        <item x="650"/>
        <item x="651"/>
        <item x="652"/>
        <item x="653"/>
        <item x="654"/>
        <item x="655"/>
        <item x="656"/>
        <item x="657"/>
        <item x="658"/>
        <item x="65"/>
        <item x="659"/>
        <item x="660"/>
        <item x="661"/>
        <item x="662"/>
        <item x="663"/>
        <item x="664"/>
        <item x="665"/>
        <item x="666"/>
        <item x="667"/>
        <item x="668"/>
        <item x="66"/>
        <item x="669"/>
        <item x="670"/>
        <item x="671"/>
        <item x="672"/>
        <item x="673"/>
        <item x="674"/>
        <item x="675"/>
        <item x="676"/>
        <item x="677"/>
        <item x="678"/>
        <item x="67"/>
        <item x="679"/>
        <item x="680"/>
        <item x="681"/>
        <item x="682"/>
        <item x="683"/>
        <item x="684"/>
        <item x="685"/>
        <item x="686"/>
        <item x="687"/>
        <item x="688"/>
        <item x="68"/>
        <item x="689"/>
        <item x="690"/>
        <item x="691"/>
        <item x="692"/>
        <item x="693"/>
        <item x="694"/>
        <item x="695"/>
        <item x="696"/>
        <item x="697"/>
        <item x="698"/>
        <item x="69"/>
        <item x="699"/>
        <item x="700"/>
        <item x="701"/>
        <item x="702"/>
        <item x="703"/>
        <item x="704"/>
        <item x="705"/>
        <item x="706"/>
        <item x="707"/>
        <item x="708"/>
        <item x="70"/>
        <item x="709"/>
        <item x="710"/>
        <item x="711"/>
        <item x="712"/>
        <item x="713"/>
        <item x="714"/>
        <item x="715"/>
        <item x="716"/>
        <item x="717"/>
        <item x="718"/>
        <item x="71"/>
        <item x="719"/>
        <item x="720"/>
        <item x="721"/>
        <item x="722"/>
        <item x="723"/>
        <item x="724"/>
        <item x="725"/>
        <item x="726"/>
        <item x="727"/>
        <item x="728"/>
        <item x="72"/>
        <item x="729"/>
        <item x="730"/>
        <item x="731"/>
        <item x="732"/>
        <item x="733"/>
        <item x="734"/>
        <item x="735"/>
        <item x="736"/>
        <item x="737"/>
        <item x="738"/>
        <item x="73"/>
        <item x="739"/>
        <item x="740"/>
        <item x="741"/>
        <item x="742"/>
        <item x="743"/>
        <item x="744"/>
        <item x="745"/>
        <item x="746"/>
        <item x="747"/>
        <item x="748"/>
        <item x="74"/>
        <item x="749"/>
        <item x="750"/>
        <item x="751"/>
        <item x="752"/>
        <item x="753"/>
        <item x="754"/>
        <item x="755"/>
        <item x="756"/>
        <item x="757"/>
        <item x="758"/>
        <item x="75"/>
        <item x="759"/>
        <item x="760"/>
        <item x="761"/>
        <item x="762"/>
        <item x="763"/>
        <item x="764"/>
        <item x="765"/>
        <item x="766"/>
        <item x="767"/>
        <item x="768"/>
        <item x="76"/>
        <item x="769"/>
        <item x="770"/>
        <item x="771"/>
        <item x="772"/>
        <item x="773"/>
        <item x="774"/>
        <item x="775"/>
        <item x="776"/>
        <item x="777"/>
        <item x="778"/>
        <item x="77"/>
        <item x="779"/>
        <item x="780"/>
        <item x="781"/>
        <item x="782"/>
        <item x="783"/>
        <item x="784"/>
        <item x="785"/>
        <item x="786"/>
        <item x="787"/>
        <item x="788"/>
        <item x="78"/>
        <item x="789"/>
        <item x="790"/>
        <item x="791"/>
        <item x="792"/>
        <item x="793"/>
        <item x="794"/>
        <item x="795"/>
        <item x="796"/>
        <item x="797"/>
        <item x="798"/>
        <item x="79"/>
        <item x="799"/>
        <item x="800"/>
        <item x="801"/>
        <item x="802"/>
        <item x="803"/>
        <item x="804"/>
        <item x="805"/>
        <item x="806"/>
        <item x="807"/>
        <item x="808"/>
        <item x="80"/>
        <item x="809"/>
        <item x="810"/>
        <item x="811"/>
        <item x="812"/>
        <item x="813"/>
        <item x="814"/>
        <item x="815"/>
        <item x="816"/>
        <item x="817"/>
        <item x="818"/>
        <item x="81"/>
        <item x="819"/>
        <item x="820"/>
        <item x="821"/>
        <item x="822"/>
        <item x="823"/>
        <item x="824"/>
        <item x="825"/>
        <item x="826"/>
        <item x="827"/>
        <item x="828"/>
        <item x="82"/>
        <item x="829"/>
        <item x="830"/>
        <item x="831"/>
        <item x="832"/>
        <item x="833"/>
        <item x="834"/>
        <item x="835"/>
        <item x="836"/>
        <item x="837"/>
        <item x="838"/>
        <item x="83"/>
        <item x="839"/>
        <item x="840"/>
        <item x="841"/>
        <item x="842"/>
        <item x="843"/>
        <item x="844"/>
        <item x="845"/>
        <item x="846"/>
        <item x="847"/>
        <item x="848"/>
        <item x="84"/>
        <item x="849"/>
        <item x="850"/>
        <item x="851"/>
        <item x="852"/>
        <item x="853"/>
        <item x="854"/>
        <item x="855"/>
        <item x="856"/>
        <item x="857"/>
        <item x="858"/>
        <item x="85"/>
        <item x="859"/>
        <item x="860"/>
        <item x="861"/>
        <item x="862"/>
        <item x="863"/>
        <item x="864"/>
        <item x="865"/>
        <item x="866"/>
        <item x="867"/>
        <item x="868"/>
        <item x="86"/>
        <item x="869"/>
        <item x="870"/>
        <item x="871"/>
        <item x="872"/>
        <item x="873"/>
        <item x="874"/>
        <item x="875"/>
        <item x="876"/>
        <item x="877"/>
        <item x="878"/>
        <item x="87"/>
        <item x="879"/>
        <item x="880"/>
        <item x="881"/>
        <item x="882"/>
        <item x="883"/>
        <item x="884"/>
        <item x="885"/>
        <item x="886"/>
        <item x="887"/>
        <item x="888"/>
        <item x="88"/>
        <item x="889"/>
        <item x="890"/>
        <item x="891"/>
        <item x="892"/>
        <item x="893"/>
        <item x="894"/>
        <item x="895"/>
        <item x="896"/>
        <item x="897"/>
        <item x="898"/>
        <item x="89"/>
        <item x="899"/>
        <item x="900"/>
        <item x="901"/>
        <item x="902"/>
        <item x="903"/>
        <item x="904"/>
        <item x="905"/>
        <item x="906"/>
        <item x="907"/>
        <item x="908"/>
        <item x="90"/>
        <item x="909"/>
        <item x="910"/>
        <item x="911"/>
        <item x="912"/>
        <item x="913"/>
        <item x="914"/>
        <item x="915"/>
        <item x="916"/>
        <item x="917"/>
        <item x="918"/>
        <item x="91"/>
        <item x="919"/>
        <item x="920"/>
        <item x="921"/>
        <item x="922"/>
        <item x="923"/>
        <item x="924"/>
        <item x="925"/>
        <item x="926"/>
        <item x="927"/>
        <item x="928"/>
        <item x="92"/>
        <item x="929"/>
        <item x="930"/>
        <item x="931"/>
        <item x="932"/>
        <item x="933"/>
        <item x="934"/>
        <item x="935"/>
        <item x="936"/>
        <item x="937"/>
        <item x="938"/>
        <item x="93"/>
        <item x="939"/>
        <item x="940"/>
        <item x="941"/>
        <item x="942"/>
        <item x="943"/>
        <item x="944"/>
        <item x="945"/>
        <item x="946"/>
        <item x="947"/>
        <item x="948"/>
        <item x="94"/>
        <item x="949"/>
        <item x="950"/>
        <item x="951"/>
        <item x="952"/>
        <item x="953"/>
        <item x="954"/>
        <item x="955"/>
        <item x="956"/>
        <item x="957"/>
        <item x="958"/>
        <item x="95"/>
        <item x="959"/>
        <item x="960"/>
        <item x="961"/>
        <item x="962"/>
        <item x="963"/>
        <item x="964"/>
        <item x="965"/>
        <item x="966"/>
        <item x="967"/>
        <item x="968"/>
        <item x="96"/>
        <item x="969"/>
        <item x="970"/>
        <item x="971"/>
        <item x="972"/>
        <item x="973"/>
        <item x="974"/>
        <item x="975"/>
        <item x="976"/>
        <item x="977"/>
        <item x="978"/>
        <item x="97"/>
        <item x="979"/>
        <item x="980"/>
        <item x="981"/>
        <item x="982"/>
        <item x="983"/>
        <item x="984"/>
        <item x="985"/>
        <item x="986"/>
        <item x="987"/>
        <item x="988"/>
        <item x="98"/>
        <item x="989"/>
        <item x="990"/>
        <item x="991"/>
        <item x="992"/>
        <item x="993"/>
        <item x="994"/>
        <item x="995"/>
        <item x="996"/>
        <item x="997"/>
        <item x="998"/>
        <item t="default"/>
      </items>
    </pivotField>
    <pivotField compact="0" showAll="0"/>
    <pivotField axis="axisRow" compact="0" multipleItemSelectionAllowed="1" showAll="0">
      <items count="66">
        <item m="1" x="59"/>
        <item x="0"/>
        <item x="1"/>
        <item x="2"/>
        <item x="3"/>
        <item x="4"/>
        <item x="5"/>
        <item x="6"/>
        <item x="7"/>
        <item x="8"/>
        <item x="9"/>
        <item x="10"/>
        <item x="11"/>
        <item x="12"/>
        <item x="13"/>
        <item x="14"/>
        <item m="1" x="60"/>
        <item x="16"/>
        <item x="17"/>
        <item x="18"/>
        <item x="19"/>
        <item x="15"/>
        <item x="20"/>
        <item x="21"/>
        <item x="22"/>
        <item x="23"/>
        <item m="1" x="61"/>
        <item x="24"/>
        <item x="25"/>
        <item x="26"/>
        <item x="27"/>
        <item x="28"/>
        <item m="1" x="62"/>
        <item x="30"/>
        <item x="31"/>
        <item x="32"/>
        <item x="33"/>
        <item x="34"/>
        <item x="35"/>
        <item x="36"/>
        <item x="37"/>
        <item x="38"/>
        <item x="39"/>
        <item x="40"/>
        <item x="41"/>
        <item x="42"/>
        <item x="43"/>
        <item x="44"/>
        <item x="45"/>
        <item x="46"/>
        <item x="47"/>
        <item x="48"/>
        <item x="49"/>
        <item x="50"/>
        <item x="51"/>
        <item x="52"/>
        <item x="53"/>
        <item x="54"/>
        <item x="55"/>
        <item x="56"/>
        <item m="1" x="63"/>
        <item m="1" x="64"/>
        <item x="29"/>
        <item x="57"/>
        <item x="58"/>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axis="axisCol" compact="0" showAll="0">
      <items count="7">
        <item x="1"/>
        <item x="4"/>
        <item x="5"/>
        <item x="3"/>
        <item x="0"/>
        <item x="2"/>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s>
  <rowFields count="1">
    <field x="2"/>
  </rowFields>
  <rowItems count="60">
    <i>
      <x v="1"/>
    </i>
    <i>
      <x v="2"/>
    </i>
    <i>
      <x v="3"/>
    </i>
    <i>
      <x v="4"/>
    </i>
    <i>
      <x v="5"/>
    </i>
    <i>
      <x v="6"/>
    </i>
    <i>
      <x v="7"/>
    </i>
    <i>
      <x v="8"/>
    </i>
    <i>
      <x v="9"/>
    </i>
    <i>
      <x v="10"/>
    </i>
    <i>
      <x v="11"/>
    </i>
    <i>
      <x v="12"/>
    </i>
    <i>
      <x v="13"/>
    </i>
    <i>
      <x v="14"/>
    </i>
    <i>
      <x v="15"/>
    </i>
    <i>
      <x v="17"/>
    </i>
    <i>
      <x v="18"/>
    </i>
    <i>
      <x v="19"/>
    </i>
    <i>
      <x v="20"/>
    </i>
    <i>
      <x v="21"/>
    </i>
    <i>
      <x v="22"/>
    </i>
    <i>
      <x v="23"/>
    </i>
    <i>
      <x v="24"/>
    </i>
    <i>
      <x v="25"/>
    </i>
    <i>
      <x v="27"/>
    </i>
    <i>
      <x v="28"/>
    </i>
    <i>
      <x v="29"/>
    </i>
    <i>
      <x v="30"/>
    </i>
    <i>
      <x v="31"/>
    </i>
    <i>
      <x v="33"/>
    </i>
    <i>
      <x v="34"/>
    </i>
    <i>
      <x v="35"/>
    </i>
    <i>
      <x v="36"/>
    </i>
    <i>
      <x v="37"/>
    </i>
    <i>
      <x v="38"/>
    </i>
    <i>
      <x v="39"/>
    </i>
    <i>
      <x v="40"/>
    </i>
    <i>
      <x v="41"/>
    </i>
    <i>
      <x v="42"/>
    </i>
    <i>
      <x v="43"/>
    </i>
    <i>
      <x v="44"/>
    </i>
    <i>
      <x v="45"/>
    </i>
    <i>
      <x v="46"/>
    </i>
    <i>
      <x v="47"/>
    </i>
    <i>
      <x v="48"/>
    </i>
    <i>
      <x v="49"/>
    </i>
    <i>
      <x v="50"/>
    </i>
    <i>
      <x v="51"/>
    </i>
    <i>
      <x v="52"/>
    </i>
    <i>
      <x v="53"/>
    </i>
    <i>
      <x v="54"/>
    </i>
    <i>
      <x v="55"/>
    </i>
    <i>
      <x v="56"/>
    </i>
    <i>
      <x v="57"/>
    </i>
    <i>
      <x v="58"/>
    </i>
    <i>
      <x v="59"/>
    </i>
    <i>
      <x v="62"/>
    </i>
    <i>
      <x v="63"/>
    </i>
    <i>
      <x v="64"/>
    </i>
    <i t="grand">
      <x/>
    </i>
  </rowItems>
  <colFields count="1">
    <field x="14"/>
  </colFields>
  <colItems count="7">
    <i>
      <x/>
    </i>
    <i>
      <x v="1"/>
    </i>
    <i>
      <x v="2"/>
    </i>
    <i>
      <x v="3"/>
    </i>
    <i>
      <x v="4"/>
    </i>
    <i>
      <x v="5"/>
    </i>
    <i t="grand">
      <x/>
    </i>
  </colItems>
  <dataFields count="1">
    <dataField name="Count of Case ID" fld="0" subtotal="count" baseField="0" baseItem="0"/>
  </dataFields>
  <formats count="11">
    <format dxfId="50">
      <pivotArea type="all" dataOnly="0" outline="0" fieldPosition="0"/>
    </format>
    <format dxfId="51">
      <pivotArea outline="0" collapsedLevelsAreSubtotals="1" fieldPosition="0"/>
    </format>
    <format dxfId="52">
      <pivotArea type="origin" dataOnly="0" labelOnly="1" outline="0" fieldPosition="0"/>
    </format>
    <format dxfId="53">
      <pivotArea field="14" type="button" dataOnly="0" labelOnly="1" outline="0" fieldPosition="0"/>
    </format>
    <format dxfId="54">
      <pivotArea type="topRight" dataOnly="0" labelOnly="1" outline="0" fieldPosition="0"/>
    </format>
    <format dxfId="55">
      <pivotArea field="2" type="button" dataOnly="0" labelOnly="1" outline="0" fieldPosition="0"/>
    </format>
    <format dxfId="56">
      <pivotArea dataOnly="0" labelOnly="1" outline="0"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57">
      <pivotArea dataOnly="0" labelOnly="1" outline="0" fieldPosition="0">
        <references count="1">
          <reference field="2" count="12">
            <x v="50"/>
            <x v="51"/>
            <x v="52"/>
            <x v="53"/>
            <x v="54"/>
            <x v="55"/>
            <x v="56"/>
            <x v="57"/>
            <x v="58"/>
            <x v="59"/>
            <x v="60"/>
            <x v="61"/>
          </reference>
        </references>
      </pivotArea>
    </format>
    <format dxfId="58">
      <pivotArea dataOnly="0" labelOnly="1" grandRow="1" outline="0" fieldPosition="0"/>
    </format>
    <format dxfId="59">
      <pivotArea dataOnly="0" labelOnly="1" outline="0" fieldPosition="0">
        <references count="1">
          <reference field="14" count="0"/>
        </references>
      </pivotArea>
    </format>
    <format dxfId="60">
      <pivotArea dataOnly="0" labelOnly="1" grandCol="1" outline="0"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2" cacheId="1"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B99:F107" firstHeaderRow="1" firstDataRow="2" firstDataCol="1" rowPageCount="1" colPageCount="1"/>
  <pivotFields count="24">
    <pivotField dataField="1" compact="0" showAll="0">
      <items count="1267">
        <item x="0"/>
        <item x="1"/>
        <item x="2"/>
        <item x="3"/>
        <item x="4"/>
        <item x="5"/>
        <item x="6"/>
        <item x="7"/>
        <item x="8"/>
        <item x="9"/>
        <item x="99"/>
        <item x="999"/>
        <item x="1000"/>
        <item x="1001"/>
        <item x="1002"/>
        <item x="1003"/>
        <item x="1004"/>
        <item x="1005"/>
        <item x="1006"/>
        <item x="1007"/>
        <item x="1008"/>
        <item x="100"/>
        <item x="1009"/>
        <item x="1010"/>
        <item x="1011"/>
        <item x="1012"/>
        <item x="1013"/>
        <item x="1014"/>
        <item x="1015"/>
        <item x="1016"/>
        <item x="1017"/>
        <item x="1018"/>
        <item x="101"/>
        <item x="1019"/>
        <item x="1020"/>
        <item x="1021"/>
        <item x="1022"/>
        <item x="1023"/>
        <item x="1024"/>
        <item x="1025"/>
        <item x="1026"/>
        <item x="1027"/>
        <item x="1028"/>
        <item x="102"/>
        <item x="1029"/>
        <item x="1030"/>
        <item x="1031"/>
        <item x="1032"/>
        <item x="1033"/>
        <item x="1034"/>
        <item x="1035"/>
        <item x="1036"/>
        <item x="1037"/>
        <item x="1038"/>
        <item x="103"/>
        <item x="1039"/>
        <item x="1040"/>
        <item x="1041"/>
        <item x="1042"/>
        <item x="1043"/>
        <item x="1044"/>
        <item x="1045"/>
        <item x="1046"/>
        <item x="1047"/>
        <item x="1048"/>
        <item x="104"/>
        <item x="1049"/>
        <item x="1050"/>
        <item x="1051"/>
        <item x="1052"/>
        <item x="1053"/>
        <item x="1054"/>
        <item x="1055"/>
        <item x="1056"/>
        <item x="1057"/>
        <item x="1058"/>
        <item x="105"/>
        <item x="1059"/>
        <item x="1060"/>
        <item x="1061"/>
        <item x="1062"/>
        <item x="1063"/>
        <item x="1064"/>
        <item x="1065"/>
        <item x="1066"/>
        <item x="1067"/>
        <item x="1068"/>
        <item x="106"/>
        <item x="1069"/>
        <item x="1070"/>
        <item x="1071"/>
        <item x="1072"/>
        <item x="1073"/>
        <item x="1074"/>
        <item x="1075"/>
        <item x="1076"/>
        <item x="1077"/>
        <item x="1078"/>
        <item x="107"/>
        <item x="1079"/>
        <item x="1080"/>
        <item x="1081"/>
        <item x="1082"/>
        <item x="1083"/>
        <item x="1084"/>
        <item x="1085"/>
        <item x="1086"/>
        <item x="1087"/>
        <item x="1088"/>
        <item x="108"/>
        <item x="1089"/>
        <item x="1090"/>
        <item x="1091"/>
        <item x="1092"/>
        <item x="1093"/>
        <item x="1094"/>
        <item x="1095"/>
        <item x="1096"/>
        <item x="1097"/>
        <item x="1098"/>
        <item x="10"/>
        <item x="109"/>
        <item x="1099"/>
        <item x="1100"/>
        <item x="1101"/>
        <item x="1102"/>
        <item x="1103"/>
        <item x="1104"/>
        <item x="1105"/>
        <item x="1106"/>
        <item x="1107"/>
        <item x="1108"/>
        <item x="110"/>
        <item x="1109"/>
        <item x="1110"/>
        <item x="1111"/>
        <item x="1112"/>
        <item x="1113"/>
        <item x="1114"/>
        <item x="1115"/>
        <item x="1116"/>
        <item x="1117"/>
        <item x="1118"/>
        <item x="111"/>
        <item x="1119"/>
        <item x="1120"/>
        <item x="1121"/>
        <item x="1122"/>
        <item x="1123"/>
        <item x="1124"/>
        <item x="1125"/>
        <item x="1126"/>
        <item x="1127"/>
        <item x="1128"/>
        <item x="112"/>
        <item x="1129"/>
        <item x="1130"/>
        <item x="1131"/>
        <item x="1132"/>
        <item x="1133"/>
        <item x="1134"/>
        <item x="1135"/>
        <item x="1136"/>
        <item x="1137"/>
        <item x="1138"/>
        <item x="113"/>
        <item x="1139"/>
        <item x="1140"/>
        <item x="1141"/>
        <item x="1142"/>
        <item x="1143"/>
        <item x="1144"/>
        <item x="1145"/>
        <item x="1146"/>
        <item x="1147"/>
        <item x="1148"/>
        <item x="114"/>
        <item x="1149"/>
        <item x="1150"/>
        <item x="1151"/>
        <item x="1152"/>
        <item x="1153"/>
        <item x="1154"/>
        <item x="1155"/>
        <item x="1156"/>
        <item x="1157"/>
        <item x="1158"/>
        <item x="115"/>
        <item x="1159"/>
        <item x="1160"/>
        <item x="1161"/>
        <item x="1162"/>
        <item x="1163"/>
        <item x="1164"/>
        <item x="1165"/>
        <item x="1166"/>
        <item x="1167"/>
        <item x="1168"/>
        <item x="116"/>
        <item x="1169"/>
        <item x="1170"/>
        <item x="1171"/>
        <item x="1172"/>
        <item x="1173"/>
        <item x="1174"/>
        <item x="1175"/>
        <item x="1176"/>
        <item x="1177"/>
        <item x="1178"/>
        <item x="117"/>
        <item x="1179"/>
        <item x="1180"/>
        <item x="1181"/>
        <item x="1182"/>
        <item x="1183"/>
        <item x="1184"/>
        <item x="1185"/>
        <item x="1186"/>
        <item x="1187"/>
        <item x="1188"/>
        <item x="118"/>
        <item x="1189"/>
        <item x="1190"/>
        <item x="1191"/>
        <item x="1192"/>
        <item x="1193"/>
        <item x="1194"/>
        <item x="1195"/>
        <item x="1196"/>
        <item x="1197"/>
        <item x="1198"/>
        <item x="11"/>
        <item x="119"/>
        <item x="1199"/>
        <item x="1200"/>
        <item x="1201"/>
        <item x="1202"/>
        <item x="1203"/>
        <item x="1204"/>
        <item x="1205"/>
        <item x="1206"/>
        <item x="1207"/>
        <item x="1208"/>
        <item x="120"/>
        <item x="1209"/>
        <item x="1210"/>
        <item x="1211"/>
        <item x="1212"/>
        <item x="1213"/>
        <item x="1214"/>
        <item x="1215"/>
        <item x="1216"/>
        <item x="1217"/>
        <item x="1218"/>
        <item x="121"/>
        <item x="1219"/>
        <item x="1220"/>
        <item x="1221"/>
        <item x="1222"/>
        <item x="1223"/>
        <item x="1224"/>
        <item x="1225"/>
        <item x="1226"/>
        <item x="1227"/>
        <item x="1228"/>
        <item x="122"/>
        <item x="1229"/>
        <item x="1230"/>
        <item x="1231"/>
        <item x="1232"/>
        <item x="1233"/>
        <item x="1234"/>
        <item x="1235"/>
        <item x="1236"/>
        <item x="1237"/>
        <item x="1238"/>
        <item x="123"/>
        <item x="1239"/>
        <item x="1240"/>
        <item x="1241"/>
        <item x="1242"/>
        <item x="1243"/>
        <item x="1244"/>
        <item x="1245"/>
        <item x="1246"/>
        <item x="1247"/>
        <item x="1248"/>
        <item x="124"/>
        <item x="1249"/>
        <item x="1250"/>
        <item x="1251"/>
        <item x="1252"/>
        <item x="1253"/>
        <item x="1254"/>
        <item x="1255"/>
        <item x="1256"/>
        <item x="1257"/>
        <item x="1258"/>
        <item x="125"/>
        <item x="1259"/>
        <item x="1260"/>
        <item x="1261"/>
        <item x="1262"/>
        <item x="1263"/>
        <item x="1264"/>
        <item x="1265"/>
        <item x="126"/>
        <item x="127"/>
        <item x="128"/>
        <item x="12"/>
        <item x="129"/>
        <item x="130"/>
        <item x="131"/>
        <item x="132"/>
        <item x="133"/>
        <item x="134"/>
        <item x="135"/>
        <item x="136"/>
        <item x="137"/>
        <item x="138"/>
        <item x="13"/>
        <item x="139"/>
        <item x="140"/>
        <item x="141"/>
        <item x="142"/>
        <item x="143"/>
        <item x="144"/>
        <item x="145"/>
        <item x="146"/>
        <item x="147"/>
        <item x="148"/>
        <item x="14"/>
        <item x="149"/>
        <item x="150"/>
        <item x="151"/>
        <item x="152"/>
        <item x="153"/>
        <item x="154"/>
        <item x="155"/>
        <item x="156"/>
        <item x="157"/>
        <item x="158"/>
        <item x="15"/>
        <item x="159"/>
        <item x="160"/>
        <item x="161"/>
        <item x="162"/>
        <item x="163"/>
        <item x="164"/>
        <item x="165"/>
        <item x="166"/>
        <item x="167"/>
        <item x="168"/>
        <item x="16"/>
        <item x="169"/>
        <item x="170"/>
        <item x="171"/>
        <item x="172"/>
        <item x="173"/>
        <item x="174"/>
        <item x="175"/>
        <item x="176"/>
        <item x="177"/>
        <item x="178"/>
        <item x="17"/>
        <item x="179"/>
        <item x="180"/>
        <item x="181"/>
        <item x="182"/>
        <item x="183"/>
        <item x="184"/>
        <item x="185"/>
        <item x="186"/>
        <item x="187"/>
        <item x="188"/>
        <item x="18"/>
        <item x="189"/>
        <item x="190"/>
        <item x="191"/>
        <item x="192"/>
        <item x="193"/>
        <item x="194"/>
        <item x="195"/>
        <item x="196"/>
        <item x="197"/>
        <item x="198"/>
        <item x="19"/>
        <item x="199"/>
        <item x="200"/>
        <item x="201"/>
        <item x="202"/>
        <item x="203"/>
        <item x="204"/>
        <item x="205"/>
        <item x="206"/>
        <item x="207"/>
        <item x="208"/>
        <item x="20"/>
        <item x="209"/>
        <item x="210"/>
        <item x="211"/>
        <item x="212"/>
        <item x="213"/>
        <item x="214"/>
        <item x="215"/>
        <item x="216"/>
        <item x="217"/>
        <item x="218"/>
        <item x="21"/>
        <item x="219"/>
        <item x="220"/>
        <item x="221"/>
        <item x="222"/>
        <item x="223"/>
        <item x="224"/>
        <item x="225"/>
        <item x="226"/>
        <item x="227"/>
        <item x="228"/>
        <item x="22"/>
        <item x="229"/>
        <item x="230"/>
        <item x="231"/>
        <item x="232"/>
        <item x="233"/>
        <item x="234"/>
        <item x="235"/>
        <item x="236"/>
        <item x="237"/>
        <item x="238"/>
        <item x="23"/>
        <item x="239"/>
        <item x="240"/>
        <item x="241"/>
        <item x="242"/>
        <item x="243"/>
        <item x="244"/>
        <item x="245"/>
        <item x="246"/>
        <item x="247"/>
        <item x="248"/>
        <item x="24"/>
        <item x="249"/>
        <item x="250"/>
        <item x="251"/>
        <item x="252"/>
        <item x="253"/>
        <item x="254"/>
        <item x="255"/>
        <item x="256"/>
        <item x="257"/>
        <item x="258"/>
        <item x="25"/>
        <item x="259"/>
        <item x="260"/>
        <item x="261"/>
        <item x="262"/>
        <item x="263"/>
        <item x="264"/>
        <item x="265"/>
        <item x="266"/>
        <item x="267"/>
        <item x="268"/>
        <item x="26"/>
        <item x="269"/>
        <item x="270"/>
        <item x="271"/>
        <item x="272"/>
        <item x="273"/>
        <item x="274"/>
        <item x="275"/>
        <item x="276"/>
        <item x="277"/>
        <item x="278"/>
        <item x="27"/>
        <item x="279"/>
        <item x="280"/>
        <item x="281"/>
        <item x="282"/>
        <item x="283"/>
        <item x="284"/>
        <item x="285"/>
        <item x="286"/>
        <item x="287"/>
        <item x="288"/>
        <item x="28"/>
        <item x="289"/>
        <item x="290"/>
        <item x="291"/>
        <item x="292"/>
        <item x="293"/>
        <item x="294"/>
        <item x="295"/>
        <item x="296"/>
        <item x="297"/>
        <item x="298"/>
        <item x="29"/>
        <item x="299"/>
        <item x="300"/>
        <item x="301"/>
        <item x="302"/>
        <item x="303"/>
        <item x="304"/>
        <item x="305"/>
        <item x="306"/>
        <item x="307"/>
        <item x="308"/>
        <item x="30"/>
        <item x="309"/>
        <item x="310"/>
        <item x="311"/>
        <item x="312"/>
        <item x="313"/>
        <item x="314"/>
        <item x="315"/>
        <item x="316"/>
        <item x="317"/>
        <item x="318"/>
        <item x="31"/>
        <item x="319"/>
        <item x="320"/>
        <item x="321"/>
        <item x="322"/>
        <item x="323"/>
        <item x="324"/>
        <item x="325"/>
        <item x="326"/>
        <item x="327"/>
        <item x="328"/>
        <item x="32"/>
        <item x="329"/>
        <item x="330"/>
        <item x="331"/>
        <item x="332"/>
        <item x="333"/>
        <item x="334"/>
        <item x="335"/>
        <item x="336"/>
        <item x="337"/>
        <item x="338"/>
        <item x="33"/>
        <item x="339"/>
        <item x="340"/>
        <item x="341"/>
        <item x="342"/>
        <item x="343"/>
        <item x="344"/>
        <item x="345"/>
        <item x="346"/>
        <item x="347"/>
        <item x="348"/>
        <item x="34"/>
        <item x="349"/>
        <item x="350"/>
        <item x="351"/>
        <item x="352"/>
        <item x="353"/>
        <item x="354"/>
        <item x="355"/>
        <item x="356"/>
        <item x="357"/>
        <item x="358"/>
        <item x="35"/>
        <item x="359"/>
        <item x="360"/>
        <item x="361"/>
        <item x="362"/>
        <item x="363"/>
        <item x="364"/>
        <item x="365"/>
        <item x="366"/>
        <item x="367"/>
        <item x="368"/>
        <item x="36"/>
        <item x="369"/>
        <item x="370"/>
        <item x="371"/>
        <item x="372"/>
        <item x="373"/>
        <item x="374"/>
        <item x="375"/>
        <item x="376"/>
        <item x="377"/>
        <item x="378"/>
        <item x="37"/>
        <item x="379"/>
        <item x="380"/>
        <item x="381"/>
        <item x="382"/>
        <item x="383"/>
        <item x="384"/>
        <item x="385"/>
        <item x="386"/>
        <item x="387"/>
        <item x="388"/>
        <item x="38"/>
        <item x="389"/>
        <item x="390"/>
        <item x="391"/>
        <item x="392"/>
        <item x="393"/>
        <item x="394"/>
        <item x="395"/>
        <item x="396"/>
        <item x="397"/>
        <item x="398"/>
        <item x="39"/>
        <item x="399"/>
        <item x="400"/>
        <item x="401"/>
        <item x="402"/>
        <item x="403"/>
        <item x="404"/>
        <item x="405"/>
        <item x="406"/>
        <item x="407"/>
        <item x="408"/>
        <item x="40"/>
        <item x="409"/>
        <item x="410"/>
        <item x="411"/>
        <item x="412"/>
        <item x="413"/>
        <item x="414"/>
        <item x="415"/>
        <item x="416"/>
        <item x="417"/>
        <item x="418"/>
        <item x="41"/>
        <item x="419"/>
        <item x="420"/>
        <item x="421"/>
        <item x="422"/>
        <item x="423"/>
        <item x="424"/>
        <item x="425"/>
        <item x="426"/>
        <item x="427"/>
        <item x="428"/>
        <item x="42"/>
        <item x="429"/>
        <item x="430"/>
        <item x="431"/>
        <item x="432"/>
        <item x="433"/>
        <item x="434"/>
        <item x="435"/>
        <item x="436"/>
        <item x="437"/>
        <item x="438"/>
        <item x="43"/>
        <item x="439"/>
        <item x="440"/>
        <item x="441"/>
        <item x="442"/>
        <item x="443"/>
        <item x="444"/>
        <item x="445"/>
        <item x="446"/>
        <item x="447"/>
        <item x="448"/>
        <item x="44"/>
        <item x="449"/>
        <item x="450"/>
        <item x="451"/>
        <item x="452"/>
        <item x="453"/>
        <item x="454"/>
        <item x="455"/>
        <item x="456"/>
        <item x="457"/>
        <item x="458"/>
        <item x="45"/>
        <item x="459"/>
        <item x="460"/>
        <item x="461"/>
        <item x="462"/>
        <item x="463"/>
        <item x="464"/>
        <item x="465"/>
        <item x="466"/>
        <item x="467"/>
        <item x="468"/>
        <item x="46"/>
        <item x="469"/>
        <item x="470"/>
        <item x="471"/>
        <item x="472"/>
        <item x="473"/>
        <item x="474"/>
        <item x="475"/>
        <item x="476"/>
        <item x="477"/>
        <item x="478"/>
        <item x="47"/>
        <item x="479"/>
        <item x="480"/>
        <item x="481"/>
        <item x="482"/>
        <item x="483"/>
        <item x="484"/>
        <item x="485"/>
        <item x="486"/>
        <item x="487"/>
        <item x="488"/>
        <item x="48"/>
        <item x="489"/>
        <item x="490"/>
        <item x="491"/>
        <item x="492"/>
        <item x="493"/>
        <item x="494"/>
        <item x="495"/>
        <item x="496"/>
        <item x="497"/>
        <item x="498"/>
        <item x="49"/>
        <item x="499"/>
        <item x="500"/>
        <item x="501"/>
        <item x="502"/>
        <item x="503"/>
        <item x="504"/>
        <item x="505"/>
        <item x="506"/>
        <item x="507"/>
        <item x="508"/>
        <item x="50"/>
        <item x="509"/>
        <item x="510"/>
        <item x="511"/>
        <item x="512"/>
        <item x="513"/>
        <item x="514"/>
        <item x="515"/>
        <item x="516"/>
        <item x="517"/>
        <item x="518"/>
        <item x="51"/>
        <item x="519"/>
        <item x="520"/>
        <item x="521"/>
        <item x="522"/>
        <item x="523"/>
        <item x="524"/>
        <item x="525"/>
        <item x="526"/>
        <item x="527"/>
        <item x="528"/>
        <item x="52"/>
        <item x="529"/>
        <item x="530"/>
        <item x="531"/>
        <item x="532"/>
        <item x="533"/>
        <item x="534"/>
        <item x="535"/>
        <item x="536"/>
        <item x="537"/>
        <item x="538"/>
        <item x="53"/>
        <item x="539"/>
        <item x="540"/>
        <item x="541"/>
        <item x="542"/>
        <item x="543"/>
        <item x="544"/>
        <item x="545"/>
        <item x="546"/>
        <item x="547"/>
        <item x="548"/>
        <item x="54"/>
        <item x="549"/>
        <item x="550"/>
        <item x="551"/>
        <item x="552"/>
        <item x="553"/>
        <item x="554"/>
        <item x="555"/>
        <item x="556"/>
        <item x="557"/>
        <item x="558"/>
        <item x="55"/>
        <item x="559"/>
        <item x="560"/>
        <item x="561"/>
        <item x="562"/>
        <item x="563"/>
        <item x="564"/>
        <item x="565"/>
        <item x="566"/>
        <item x="567"/>
        <item x="568"/>
        <item x="56"/>
        <item x="569"/>
        <item x="570"/>
        <item x="571"/>
        <item x="572"/>
        <item x="573"/>
        <item x="574"/>
        <item x="575"/>
        <item x="576"/>
        <item x="577"/>
        <item x="578"/>
        <item x="57"/>
        <item x="579"/>
        <item x="580"/>
        <item x="581"/>
        <item x="582"/>
        <item x="583"/>
        <item x="584"/>
        <item x="585"/>
        <item x="586"/>
        <item x="587"/>
        <item x="588"/>
        <item x="58"/>
        <item x="589"/>
        <item x="590"/>
        <item x="591"/>
        <item x="592"/>
        <item x="593"/>
        <item x="594"/>
        <item x="595"/>
        <item x="596"/>
        <item x="597"/>
        <item x="598"/>
        <item x="59"/>
        <item x="599"/>
        <item x="600"/>
        <item x="601"/>
        <item x="602"/>
        <item x="603"/>
        <item x="604"/>
        <item x="605"/>
        <item x="606"/>
        <item x="607"/>
        <item x="608"/>
        <item x="60"/>
        <item x="609"/>
        <item x="610"/>
        <item x="611"/>
        <item x="612"/>
        <item x="613"/>
        <item x="614"/>
        <item x="615"/>
        <item x="616"/>
        <item x="617"/>
        <item x="618"/>
        <item x="61"/>
        <item x="619"/>
        <item x="620"/>
        <item x="621"/>
        <item x="622"/>
        <item x="623"/>
        <item x="624"/>
        <item x="625"/>
        <item x="626"/>
        <item x="627"/>
        <item x="628"/>
        <item x="62"/>
        <item x="629"/>
        <item x="630"/>
        <item x="631"/>
        <item x="632"/>
        <item x="633"/>
        <item x="634"/>
        <item x="635"/>
        <item x="636"/>
        <item x="637"/>
        <item x="638"/>
        <item x="63"/>
        <item x="639"/>
        <item x="640"/>
        <item x="641"/>
        <item x="642"/>
        <item x="643"/>
        <item x="644"/>
        <item x="645"/>
        <item x="646"/>
        <item x="647"/>
        <item x="648"/>
        <item x="64"/>
        <item x="649"/>
        <item x="650"/>
        <item x="651"/>
        <item x="652"/>
        <item x="653"/>
        <item x="654"/>
        <item x="655"/>
        <item x="656"/>
        <item x="657"/>
        <item x="658"/>
        <item x="65"/>
        <item x="659"/>
        <item x="660"/>
        <item x="661"/>
        <item x="662"/>
        <item x="663"/>
        <item x="664"/>
        <item x="665"/>
        <item x="666"/>
        <item x="667"/>
        <item x="668"/>
        <item x="66"/>
        <item x="669"/>
        <item x="670"/>
        <item x="671"/>
        <item x="672"/>
        <item x="673"/>
        <item x="674"/>
        <item x="675"/>
        <item x="676"/>
        <item x="677"/>
        <item x="678"/>
        <item x="67"/>
        <item x="679"/>
        <item x="680"/>
        <item x="681"/>
        <item x="682"/>
        <item x="683"/>
        <item x="684"/>
        <item x="685"/>
        <item x="686"/>
        <item x="687"/>
        <item x="688"/>
        <item x="68"/>
        <item x="689"/>
        <item x="690"/>
        <item x="691"/>
        <item x="692"/>
        <item x="693"/>
        <item x="694"/>
        <item x="695"/>
        <item x="696"/>
        <item x="697"/>
        <item x="698"/>
        <item x="69"/>
        <item x="699"/>
        <item x="700"/>
        <item x="701"/>
        <item x="702"/>
        <item x="703"/>
        <item x="704"/>
        <item x="705"/>
        <item x="706"/>
        <item x="707"/>
        <item x="708"/>
        <item x="70"/>
        <item x="709"/>
        <item x="710"/>
        <item x="711"/>
        <item x="712"/>
        <item x="713"/>
        <item x="714"/>
        <item x="715"/>
        <item x="716"/>
        <item x="717"/>
        <item x="718"/>
        <item x="71"/>
        <item x="719"/>
        <item x="720"/>
        <item x="721"/>
        <item x="722"/>
        <item x="723"/>
        <item x="724"/>
        <item x="725"/>
        <item x="726"/>
        <item x="727"/>
        <item x="728"/>
        <item x="72"/>
        <item x="729"/>
        <item x="730"/>
        <item x="731"/>
        <item x="732"/>
        <item x="733"/>
        <item x="734"/>
        <item x="735"/>
        <item x="736"/>
        <item x="737"/>
        <item x="738"/>
        <item x="73"/>
        <item x="739"/>
        <item x="740"/>
        <item x="741"/>
        <item x="742"/>
        <item x="743"/>
        <item x="744"/>
        <item x="745"/>
        <item x="746"/>
        <item x="747"/>
        <item x="748"/>
        <item x="74"/>
        <item x="749"/>
        <item x="750"/>
        <item x="751"/>
        <item x="752"/>
        <item x="753"/>
        <item x="754"/>
        <item x="755"/>
        <item x="756"/>
        <item x="757"/>
        <item x="758"/>
        <item x="75"/>
        <item x="759"/>
        <item x="760"/>
        <item x="761"/>
        <item x="762"/>
        <item x="763"/>
        <item x="764"/>
        <item x="765"/>
        <item x="766"/>
        <item x="767"/>
        <item x="768"/>
        <item x="76"/>
        <item x="769"/>
        <item x="770"/>
        <item x="771"/>
        <item x="772"/>
        <item x="773"/>
        <item x="774"/>
        <item x="775"/>
        <item x="776"/>
        <item x="777"/>
        <item x="778"/>
        <item x="77"/>
        <item x="779"/>
        <item x="780"/>
        <item x="781"/>
        <item x="782"/>
        <item x="783"/>
        <item x="784"/>
        <item x="785"/>
        <item x="786"/>
        <item x="787"/>
        <item x="788"/>
        <item x="78"/>
        <item x="789"/>
        <item x="790"/>
        <item x="791"/>
        <item x="792"/>
        <item x="793"/>
        <item x="794"/>
        <item x="795"/>
        <item x="796"/>
        <item x="797"/>
        <item x="798"/>
        <item x="79"/>
        <item x="799"/>
        <item x="800"/>
        <item x="801"/>
        <item x="802"/>
        <item x="803"/>
        <item x="804"/>
        <item x="805"/>
        <item x="806"/>
        <item x="807"/>
        <item x="808"/>
        <item x="80"/>
        <item x="809"/>
        <item x="810"/>
        <item x="811"/>
        <item x="812"/>
        <item x="813"/>
        <item x="814"/>
        <item x="815"/>
        <item x="816"/>
        <item x="817"/>
        <item x="818"/>
        <item x="81"/>
        <item x="819"/>
        <item x="820"/>
        <item x="821"/>
        <item x="822"/>
        <item x="823"/>
        <item x="824"/>
        <item x="825"/>
        <item x="826"/>
        <item x="827"/>
        <item x="828"/>
        <item x="82"/>
        <item x="829"/>
        <item x="830"/>
        <item x="831"/>
        <item x="832"/>
        <item x="833"/>
        <item x="834"/>
        <item x="835"/>
        <item x="836"/>
        <item x="837"/>
        <item x="838"/>
        <item x="83"/>
        <item x="839"/>
        <item x="840"/>
        <item x="841"/>
        <item x="842"/>
        <item x="843"/>
        <item x="844"/>
        <item x="845"/>
        <item x="846"/>
        <item x="847"/>
        <item x="848"/>
        <item x="84"/>
        <item x="849"/>
        <item x="850"/>
        <item x="851"/>
        <item x="852"/>
        <item x="853"/>
        <item x="854"/>
        <item x="855"/>
        <item x="856"/>
        <item x="857"/>
        <item x="858"/>
        <item x="85"/>
        <item x="859"/>
        <item x="860"/>
        <item x="861"/>
        <item x="862"/>
        <item x="863"/>
        <item x="864"/>
        <item x="865"/>
        <item x="866"/>
        <item x="867"/>
        <item x="868"/>
        <item x="86"/>
        <item x="869"/>
        <item x="870"/>
        <item x="871"/>
        <item x="872"/>
        <item x="873"/>
        <item x="874"/>
        <item x="875"/>
        <item x="876"/>
        <item x="877"/>
        <item x="878"/>
        <item x="87"/>
        <item x="879"/>
        <item x="880"/>
        <item x="881"/>
        <item x="882"/>
        <item x="883"/>
        <item x="884"/>
        <item x="885"/>
        <item x="886"/>
        <item x="887"/>
        <item x="888"/>
        <item x="88"/>
        <item x="889"/>
        <item x="890"/>
        <item x="891"/>
        <item x="892"/>
        <item x="893"/>
        <item x="894"/>
        <item x="895"/>
        <item x="896"/>
        <item x="897"/>
        <item x="898"/>
        <item x="89"/>
        <item x="899"/>
        <item x="900"/>
        <item x="901"/>
        <item x="902"/>
        <item x="903"/>
        <item x="904"/>
        <item x="905"/>
        <item x="906"/>
        <item x="907"/>
        <item x="908"/>
        <item x="90"/>
        <item x="909"/>
        <item x="910"/>
        <item x="911"/>
        <item x="912"/>
        <item x="913"/>
        <item x="914"/>
        <item x="915"/>
        <item x="916"/>
        <item x="917"/>
        <item x="918"/>
        <item x="91"/>
        <item x="919"/>
        <item x="920"/>
        <item x="921"/>
        <item x="922"/>
        <item x="923"/>
        <item x="924"/>
        <item x="925"/>
        <item x="926"/>
        <item x="927"/>
        <item x="928"/>
        <item x="92"/>
        <item x="929"/>
        <item x="930"/>
        <item x="931"/>
        <item x="932"/>
        <item x="933"/>
        <item x="934"/>
        <item x="935"/>
        <item x="936"/>
        <item x="937"/>
        <item x="938"/>
        <item x="93"/>
        <item x="939"/>
        <item x="940"/>
        <item x="941"/>
        <item x="942"/>
        <item x="943"/>
        <item x="944"/>
        <item x="945"/>
        <item x="946"/>
        <item x="947"/>
        <item x="948"/>
        <item x="94"/>
        <item x="949"/>
        <item x="950"/>
        <item x="951"/>
        <item x="952"/>
        <item x="953"/>
        <item x="954"/>
        <item x="955"/>
        <item x="956"/>
        <item x="957"/>
        <item x="958"/>
        <item x="95"/>
        <item x="959"/>
        <item x="960"/>
        <item x="961"/>
        <item x="962"/>
        <item x="963"/>
        <item x="964"/>
        <item x="965"/>
        <item x="966"/>
        <item x="967"/>
        <item x="968"/>
        <item x="96"/>
        <item x="969"/>
        <item x="970"/>
        <item x="971"/>
        <item x="972"/>
        <item x="973"/>
        <item x="974"/>
        <item x="975"/>
        <item x="976"/>
        <item x="977"/>
        <item x="978"/>
        <item x="97"/>
        <item x="979"/>
        <item x="980"/>
        <item x="981"/>
        <item x="982"/>
        <item x="983"/>
        <item x="984"/>
        <item x="985"/>
        <item x="986"/>
        <item x="987"/>
        <item x="988"/>
        <item x="98"/>
        <item x="989"/>
        <item x="990"/>
        <item x="991"/>
        <item x="992"/>
        <item x="993"/>
        <item x="994"/>
        <item x="995"/>
        <item x="996"/>
        <item x="997"/>
        <item x="998"/>
        <item t="default"/>
      </items>
    </pivotField>
    <pivotField compact="0" showAll="0"/>
    <pivotField axis="axisRow" compact="0" multipleItemSelectionAllowed="1" showAll="0">
      <items count="66">
        <item m="1" x="59"/>
        <item x="0"/>
        <item x="1"/>
        <item x="2"/>
        <item x="3"/>
        <item x="4"/>
        <item x="5"/>
        <item x="6"/>
        <item x="7"/>
        <item x="8"/>
        <item x="9"/>
        <item x="10"/>
        <item x="11"/>
        <item x="12"/>
        <item x="13"/>
        <item x="14"/>
        <item m="1" x="60"/>
        <item x="16"/>
        <item x="17"/>
        <item x="18"/>
        <item x="19"/>
        <item x="15"/>
        <item x="20"/>
        <item x="21"/>
        <item x="22"/>
        <item x="23"/>
        <item m="1" x="61"/>
        <item x="24"/>
        <item x="25"/>
        <item x="26"/>
        <item x="27"/>
        <item x="28"/>
        <item m="1" x="62"/>
        <item x="30"/>
        <item x="31"/>
        <item x="32"/>
        <item x="33"/>
        <item x="34"/>
        <item x="35"/>
        <item x="36"/>
        <item x="37"/>
        <item x="38"/>
        <item x="39"/>
        <item x="40"/>
        <item x="41"/>
        <item x="42"/>
        <item x="43"/>
        <item x="44"/>
        <item x="45"/>
        <item x="46"/>
        <item x="47"/>
        <item x="48"/>
        <item x="49"/>
        <item x="50"/>
        <item x="51"/>
        <item x="52"/>
        <item x="53"/>
        <item x="54"/>
        <item x="55"/>
        <item x="56"/>
        <item m="1" x="63"/>
        <item m="1" x="64"/>
        <item x="29"/>
        <item x="57"/>
        <item x="58"/>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axis="axisPage" compact="0" showAll="0">
      <items count="7">
        <item x="1"/>
        <item h="1" x="4"/>
        <item h="1" x="5"/>
        <item h="1" x="3"/>
        <item h="1" x="0"/>
        <item h="1" x="2"/>
        <item t="default"/>
      </items>
    </pivotField>
    <pivotField compact="0" showAll="0"/>
    <pivotField compact="0" showAll="0"/>
    <pivotField axis="axisCol" compact="0" showAll="0">
      <items count="6">
        <item x="1"/>
        <item x="2"/>
        <item x="0"/>
        <item x="3"/>
        <item x="4"/>
        <item t="default"/>
      </items>
    </pivotField>
    <pivotField compact="0" showAll="0"/>
    <pivotField compact="0" showAll="0"/>
    <pivotField compact="0" showAll="0"/>
    <pivotField compact="0" showAll="0"/>
    <pivotField compact="0" showAll="0"/>
    <pivotField compact="0" showAll="0"/>
  </pivotFields>
  <rowFields count="1">
    <field x="2"/>
  </rowFields>
  <rowItems count="7">
    <i>
      <x v="4"/>
    </i>
    <i>
      <x v="5"/>
    </i>
    <i>
      <x v="21"/>
    </i>
    <i>
      <x v="22"/>
    </i>
    <i>
      <x v="23"/>
    </i>
    <i>
      <x v="29"/>
    </i>
    <i t="grand">
      <x/>
    </i>
  </rowItems>
  <colFields count="1">
    <field x="17"/>
  </colFields>
  <colItems count="4">
    <i>
      <x/>
    </i>
    <i>
      <x v="1"/>
    </i>
    <i>
      <x v="2"/>
    </i>
    <i t="grand">
      <x/>
    </i>
  </colItems>
  <pageFields count="1">
    <pageField fld="14" item="0"/>
  </pageFields>
  <dataFields count="1">
    <dataField name="Count of Case ID" fld="0" subtotal="count" baseField="0" baseItem="0"/>
  </dataFields>
  <formats count="1">
    <format dxfId="61">
      <pivotArea type="all" dataOnly="0" outline="0"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 cacheId="0"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F2:H19" firstHeaderRow="1" firstDataRow="1" firstDataCol="0"/>
  <pivotFields count="24">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4" Type="http://schemas.openxmlformats.org/officeDocument/2006/relationships/hyperlink" Target="https://sheet2!160/" TargetMode="External"/><Relationship Id="rId3" Type="http://schemas.openxmlformats.org/officeDocument/2006/relationships/hyperlink" Target="https://sheet2!a120/" TargetMode="External"/><Relationship Id="rId2" Type="http://schemas.openxmlformats.org/officeDocument/2006/relationships/hyperlink" Target="https://sheet2!a50/" TargetMode="External"/><Relationship Id="rId1" Type="http://schemas.openxmlformats.org/officeDocument/2006/relationships/hyperlink" Target="https://csjewellersuat.sandbox.operations.dynamics.com/?cmp=CSPL&amp;mi=DefaultDashboard" TargetMode="External"/></Relationships>
</file>

<file path=xl/worksheets/_rels/sheet3.xml.rels><?xml version="1.0" encoding="UTF-8" standalone="yes"?>
<Relationships xmlns="http://schemas.openxmlformats.org/package/2006/relationships"><Relationship Id="rId5" Type="http://schemas.openxmlformats.org/officeDocument/2006/relationships/pivotTable" Target="../pivotTables/pivotTable5.xml"/><Relationship Id="rId4" Type="http://schemas.openxmlformats.org/officeDocument/2006/relationships/pivotTable" Target="../pivotTables/pivotTable4.xml"/><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2" Type="http://schemas.openxmlformats.org/officeDocument/2006/relationships/pivotTable" Target="../pivotTables/pivotTable7.xml"/><Relationship Id="rId1" Type="http://schemas.openxmlformats.org/officeDocument/2006/relationships/pivotTable" Target="../pivotTables/pivotTable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P26"/>
  <sheetViews>
    <sheetView zoomScale="110" zoomScaleNormal="110" workbookViewId="0">
      <selection activeCell="L13" sqref="L13"/>
    </sheetView>
  </sheetViews>
  <sheetFormatPr defaultColWidth="9.12962962962963" defaultRowHeight="13.5" customHeight="1"/>
  <cols>
    <col min="1" max="1" width="9.12962962962963" style="20"/>
    <col min="2" max="2" width="11.1296296296296" style="20" customWidth="1"/>
    <col min="3" max="6" width="8.5" style="20" customWidth="1"/>
    <col min="7" max="7" width="16.5" style="20" customWidth="1"/>
    <col min="8" max="8" width="9.37962962962963" style="20" customWidth="1"/>
    <col min="9" max="10" width="15.6296296296296" style="20" customWidth="1"/>
    <col min="11" max="15" width="9.37962962962963" style="20" customWidth="1"/>
    <col min="16" max="16" width="14.8796296296296" style="20" customWidth="1"/>
    <col min="17" max="17" width="9.37962962962963" style="20" customWidth="1"/>
    <col min="18" max="19" width="8.87962962962963"/>
    <col min="20" max="16384" width="9.12962962962963" style="20"/>
  </cols>
  <sheetData>
    <row r="1"/>
    <row r="2" ht="14.4" spans="2:16">
      <c r="B2" s="13" t="s">
        <v>0</v>
      </c>
      <c r="C2" s="13"/>
      <c r="D2" s="13"/>
      <c r="E2" s="13"/>
      <c r="F2" s="13"/>
      <c r="G2" s="13"/>
      <c r="I2" s="200" t="s">
        <v>1</v>
      </c>
      <c r="J2" s="200"/>
      <c r="K2" s="200"/>
      <c r="L2" s="200"/>
      <c r="M2" s="200"/>
      <c r="N2" s="200"/>
      <c r="O2" s="200"/>
      <c r="P2" s="200"/>
    </row>
    <row r="3" ht="28.8" spans="2:16">
      <c r="B3" s="14" t="s">
        <v>2</v>
      </c>
      <c r="C3" s="14" t="s">
        <v>3</v>
      </c>
      <c r="D3" s="14" t="s">
        <v>4</v>
      </c>
      <c r="E3" s="14" t="s">
        <v>5</v>
      </c>
      <c r="F3" s="14" t="s">
        <v>6</v>
      </c>
      <c r="G3" s="14" t="s">
        <v>7</v>
      </c>
      <c r="H3" s="198"/>
      <c r="I3" s="201" t="s">
        <v>8</v>
      </c>
      <c r="J3" s="201" t="s">
        <v>9</v>
      </c>
      <c r="K3" s="201" t="s">
        <v>10</v>
      </c>
      <c r="L3" s="201" t="s">
        <v>11</v>
      </c>
      <c r="M3" s="201" t="s">
        <v>12</v>
      </c>
      <c r="N3" s="202" t="s">
        <v>13</v>
      </c>
      <c r="O3" s="202" t="s">
        <v>14</v>
      </c>
      <c r="P3" s="202" t="s">
        <v>7</v>
      </c>
    </row>
    <row r="4" ht="14.4" spans="2:16">
      <c r="B4" s="199"/>
      <c r="C4" s="16"/>
      <c r="D4" s="16"/>
      <c r="E4" s="16"/>
      <c r="F4" s="16"/>
      <c r="I4" s="16"/>
      <c r="J4" s="16"/>
      <c r="K4" s="16"/>
      <c r="L4" s="199"/>
      <c r="M4" s="203"/>
      <c r="N4" s="204"/>
      <c r="O4" s="204"/>
      <c r="P4" s="37"/>
    </row>
    <row r="5" ht="14.4" spans="2:16">
      <c r="B5" s="199"/>
      <c r="C5" s="16"/>
      <c r="D5" s="16"/>
      <c r="E5" s="16"/>
      <c r="F5" s="16"/>
      <c r="G5" s="7"/>
      <c r="I5" s="16"/>
      <c r="J5" s="16"/>
      <c r="K5" s="16"/>
      <c r="L5" s="199"/>
      <c r="M5" s="199"/>
      <c r="N5" s="199"/>
      <c r="O5" s="199"/>
      <c r="P5" s="37"/>
    </row>
    <row r="6" ht="14.4" spans="2:16">
      <c r="B6" s="199"/>
      <c r="C6" s="16"/>
      <c r="D6" s="16"/>
      <c r="E6" s="16"/>
      <c r="F6" s="16"/>
      <c r="G6" s="16"/>
      <c r="I6" s="16"/>
      <c r="J6" s="16"/>
      <c r="K6" s="16"/>
      <c r="L6" s="199"/>
      <c r="M6" s="199"/>
      <c r="N6" s="199"/>
      <c r="O6" s="199"/>
      <c r="P6" s="37"/>
    </row>
    <row r="7" ht="14.4" spans="2:16">
      <c r="B7" s="199"/>
      <c r="C7" s="16"/>
      <c r="D7" s="16"/>
      <c r="E7" s="16"/>
      <c r="F7" s="16"/>
      <c r="G7" s="16"/>
      <c r="I7" s="16"/>
      <c r="J7" s="16"/>
      <c r="K7" s="16"/>
      <c r="L7" s="199"/>
      <c r="M7" s="199"/>
      <c r="N7" s="199"/>
      <c r="O7" s="199"/>
      <c r="P7" s="37"/>
    </row>
    <row r="8" ht="14.4" spans="2:16">
      <c r="B8" s="199"/>
      <c r="C8" s="16"/>
      <c r="D8" s="16"/>
      <c r="E8" s="16"/>
      <c r="F8" s="16"/>
      <c r="G8" s="16"/>
      <c r="I8" s="16"/>
      <c r="J8" s="16"/>
      <c r="K8" s="16"/>
      <c r="L8" s="199"/>
      <c r="M8" s="199"/>
      <c r="N8" s="199"/>
      <c r="O8" s="199"/>
      <c r="P8" s="37"/>
    </row>
    <row r="9" ht="14.4" spans="4:4">
      <c r="D9" s="20" t="s">
        <v>15</v>
      </c>
    </row>
    <row r="11"/>
    <row r="12"/>
    <row r="13"/>
    <row r="14"/>
    <row r="15"/>
    <row r="16"/>
    <row r="17"/>
    <row r="18"/>
    <row r="19"/>
    <row r="20"/>
    <row r="21"/>
    <row r="22"/>
    <row r="23"/>
    <row r="24"/>
    <row r="25"/>
    <row r="26"/>
  </sheetData>
  <mergeCells count="2">
    <mergeCell ref="B2:G2"/>
    <mergeCell ref="I2:P2"/>
  </mergeCells>
  <dataValidations count="2">
    <dataValidation type="list" allowBlank="1" showInputMessage="1" showErrorMessage="1" sqref="J4:J8">
      <formula1>"Initial Phase, Retesting, RAD, E2E"</formula1>
    </dataValidation>
    <dataValidation type="list" allowBlank="1" showInputMessage="1" showErrorMessage="1" sqref="J9:J137">
      <formula1>"Initial Phase, Retesting, RAD , E2E"</formula1>
    </dataValidation>
  </dataValidation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Y1316"/>
  <sheetViews>
    <sheetView tabSelected="1" topLeftCell="E1" workbookViewId="0">
      <selection activeCell="K6" sqref="K6"/>
    </sheetView>
  </sheetViews>
  <sheetFormatPr defaultColWidth="20.6296296296296" defaultRowHeight="13.5" customHeight="1"/>
  <cols>
    <col min="1" max="1" width="11.3796296296296" style="20" customWidth="1"/>
    <col min="2" max="2" width="9.37962962962963" style="20" customWidth="1"/>
    <col min="3" max="3" width="17.8796296296296" style="20" customWidth="1"/>
    <col min="4" max="4" width="8.12962962962963" style="100" customWidth="1"/>
    <col min="5" max="5" width="10" style="101" customWidth="1"/>
    <col min="6" max="6" width="10.75" style="20" customWidth="1"/>
    <col min="7" max="7" width="6.5" style="101" customWidth="1"/>
    <col min="8" max="8" width="7" style="20" customWidth="1"/>
    <col min="9" max="9" width="36.3796296296296" style="20" customWidth="1"/>
    <col min="10" max="10" width="11" style="20" customWidth="1"/>
    <col min="11" max="11" width="30" style="20" customWidth="1"/>
    <col min="12" max="12" width="19.3796296296296" style="20" customWidth="1"/>
    <col min="13" max="13" width="3.87962962962963" customWidth="1"/>
    <col min="14" max="14" width="12.5" customWidth="1"/>
    <col min="15" max="15" width="20.1296296296296" style="101" customWidth="1"/>
    <col min="16" max="17" width="9.62962962962963" style="101" customWidth="1"/>
    <col min="18" max="18" width="23.8796296296296" style="101" customWidth="1"/>
    <col min="19" max="19" width="9.62962962962963" style="100" customWidth="1"/>
    <col min="20" max="20" width="9" customWidth="1"/>
    <col min="21" max="21" width="13.5" customWidth="1"/>
    <col min="22" max="22" width="15.3796296296296" customWidth="1"/>
    <col min="23" max="23" width="11.8796296296296" customWidth="1"/>
    <col min="24" max="24" width="17.8796296296296" customWidth="1"/>
    <col min="25" max="25" width="17.75" customWidth="1"/>
    <col min="26" max="26" width="20.6296296296296" customWidth="1"/>
  </cols>
  <sheetData>
    <row r="1" ht="14.4" spans="1:23">
      <c r="A1" s="102" t="s">
        <v>16</v>
      </c>
      <c r="B1" s="103" t="s">
        <v>17</v>
      </c>
      <c r="C1" s="102" t="s">
        <v>18</v>
      </c>
      <c r="D1" s="104"/>
      <c r="E1" s="104"/>
      <c r="F1" s="105"/>
      <c r="G1" s="105"/>
      <c r="H1" s="105"/>
      <c r="I1" s="121"/>
      <c r="J1" s="121"/>
      <c r="K1" s="122"/>
      <c r="L1" s="122"/>
      <c r="M1" s="122"/>
      <c r="N1" s="122"/>
      <c r="O1" s="122"/>
      <c r="P1" s="122"/>
      <c r="Q1" s="122"/>
      <c r="R1" s="122"/>
      <c r="S1" s="122"/>
      <c r="T1" s="122"/>
      <c r="U1" s="122"/>
      <c r="V1" s="122"/>
      <c r="W1" s="122"/>
    </row>
    <row r="2" ht="28.8" spans="1:23">
      <c r="A2" s="102" t="s">
        <v>19</v>
      </c>
      <c r="B2" s="103"/>
      <c r="C2" s="102" t="s">
        <v>20</v>
      </c>
      <c r="D2" s="104" t="s">
        <v>21</v>
      </c>
      <c r="E2" s="104"/>
      <c r="F2" s="105"/>
      <c r="G2" s="105"/>
      <c r="H2" s="105"/>
      <c r="I2" s="121"/>
      <c r="J2" s="121"/>
      <c r="K2" s="122"/>
      <c r="L2" s="122"/>
      <c r="M2" s="122"/>
      <c r="N2" s="122"/>
      <c r="O2" s="122"/>
      <c r="P2" s="122"/>
      <c r="Q2" s="122"/>
      <c r="R2" s="122"/>
      <c r="S2" s="122"/>
      <c r="T2" s="122"/>
      <c r="U2" s="122"/>
      <c r="V2" s="122"/>
      <c r="W2" s="122"/>
    </row>
    <row r="3" ht="28.8" spans="1:23">
      <c r="A3" s="102" t="s">
        <v>22</v>
      </c>
      <c r="B3" s="103" t="s">
        <v>21</v>
      </c>
      <c r="C3" s="102" t="s">
        <v>23</v>
      </c>
      <c r="D3" s="104"/>
      <c r="E3" s="104"/>
      <c r="F3" s="105"/>
      <c r="G3" s="105"/>
      <c r="H3" s="105"/>
      <c r="I3" s="121"/>
      <c r="J3" s="121"/>
      <c r="K3" s="122"/>
      <c r="L3" s="122"/>
      <c r="M3" s="122"/>
      <c r="N3" s="122"/>
      <c r="O3" s="122"/>
      <c r="P3" s="122"/>
      <c r="Q3" s="122"/>
      <c r="R3" s="122"/>
      <c r="S3" s="122"/>
      <c r="T3" s="122"/>
      <c r="U3" s="122"/>
      <c r="V3" s="122"/>
      <c r="W3" s="122"/>
    </row>
    <row r="4" ht="28.8" spans="1:23">
      <c r="A4" s="102" t="s">
        <v>24</v>
      </c>
      <c r="B4" s="103" t="s">
        <v>21</v>
      </c>
      <c r="C4" s="102" t="s">
        <v>25</v>
      </c>
      <c r="D4" s="103" t="s">
        <v>21</v>
      </c>
      <c r="E4" s="103" t="s">
        <v>21</v>
      </c>
      <c r="F4" s="105"/>
      <c r="G4" s="105"/>
      <c r="H4" s="105"/>
      <c r="I4" s="121"/>
      <c r="J4" s="121"/>
      <c r="K4" s="122"/>
      <c r="L4" s="122"/>
      <c r="M4" s="122"/>
      <c r="N4" s="122"/>
      <c r="O4" s="122"/>
      <c r="P4" s="122"/>
      <c r="Q4" s="122"/>
      <c r="R4" s="122"/>
      <c r="S4" s="122"/>
      <c r="T4" s="122"/>
      <c r="U4" s="122"/>
      <c r="V4" s="122"/>
      <c r="W4" s="122"/>
    </row>
    <row r="5" ht="16.5" customHeight="1" spans="1:23">
      <c r="A5" s="102" t="s">
        <v>26</v>
      </c>
      <c r="B5" s="106" t="s">
        <v>21</v>
      </c>
      <c r="C5" s="102" t="s">
        <v>27</v>
      </c>
      <c r="D5" s="103" t="s">
        <v>21</v>
      </c>
      <c r="E5" s="103" t="s">
        <v>21</v>
      </c>
      <c r="F5" s="107"/>
      <c r="G5" s="107"/>
      <c r="H5" s="108"/>
      <c r="I5" s="121"/>
      <c r="J5" s="121"/>
      <c r="K5" s="122"/>
      <c r="L5" s="122"/>
      <c r="M5" s="122"/>
      <c r="N5" s="122"/>
      <c r="O5" s="122"/>
      <c r="P5" s="122"/>
      <c r="Q5" s="122"/>
      <c r="R5" s="122"/>
      <c r="S5" s="122"/>
      <c r="T5" s="122"/>
      <c r="U5" s="122"/>
      <c r="V5" s="122"/>
      <c r="W5" s="122"/>
    </row>
    <row r="6" ht="14.4" spans="1:23">
      <c r="A6" s="102"/>
      <c r="B6" s="106"/>
      <c r="C6" s="102" t="s">
        <v>28</v>
      </c>
      <c r="D6" s="104"/>
      <c r="E6" s="104"/>
      <c r="F6" s="105"/>
      <c r="G6" s="105"/>
      <c r="H6" s="105"/>
      <c r="I6" s="121"/>
      <c r="J6" s="121"/>
      <c r="K6" s="122"/>
      <c r="L6" s="122"/>
      <c r="M6" s="122"/>
      <c r="N6" s="122"/>
      <c r="O6" s="122"/>
      <c r="P6" s="122"/>
      <c r="Q6" s="122"/>
      <c r="R6" s="122"/>
      <c r="S6" s="122"/>
      <c r="T6" s="122"/>
      <c r="U6" s="122"/>
      <c r="V6" s="122"/>
      <c r="W6" s="122"/>
    </row>
    <row r="7" ht="14.4" spans="1:24">
      <c r="A7" s="102" t="s">
        <v>29</v>
      </c>
      <c r="B7" s="109" t="s">
        <v>21</v>
      </c>
      <c r="C7" s="110"/>
      <c r="D7" s="110"/>
      <c r="E7" s="111"/>
      <c r="F7" s="108"/>
      <c r="G7" s="108"/>
      <c r="H7" s="112"/>
      <c r="I7" s="123"/>
      <c r="J7" s="121"/>
      <c r="K7" s="121"/>
      <c r="L7" s="122"/>
      <c r="M7" s="122"/>
      <c r="N7" s="122"/>
      <c r="O7" s="122"/>
      <c r="P7" s="122"/>
      <c r="Q7" s="122"/>
      <c r="R7" s="122"/>
      <c r="S7" s="122"/>
      <c r="T7" s="122"/>
      <c r="U7" s="122"/>
      <c r="V7" s="122"/>
      <c r="W7" s="122"/>
      <c r="X7" s="122"/>
    </row>
    <row r="8" ht="14.4" spans="1:24">
      <c r="A8" s="102"/>
      <c r="B8" s="113"/>
      <c r="C8" s="114"/>
      <c r="D8" s="114"/>
      <c r="E8" s="115"/>
      <c r="F8" s="108"/>
      <c r="G8" s="108"/>
      <c r="H8" s="112"/>
      <c r="I8" s="123"/>
      <c r="J8" s="121"/>
      <c r="K8" s="121"/>
      <c r="L8" s="122"/>
      <c r="M8" s="122"/>
      <c r="N8" s="122"/>
      <c r="O8" s="122"/>
      <c r="P8" s="122"/>
      <c r="Q8" s="122"/>
      <c r="R8" s="122"/>
      <c r="S8" s="122"/>
      <c r="T8" s="122"/>
      <c r="U8" s="122"/>
      <c r="V8" s="122"/>
      <c r="W8" s="122"/>
      <c r="X8" s="122"/>
    </row>
    <row r="9" ht="14.4" spans="1:25">
      <c r="A9" s="116"/>
      <c r="D9" s="20"/>
      <c r="E9" s="20"/>
      <c r="G9" s="20"/>
      <c r="I9" s="124"/>
      <c r="J9" s="121"/>
      <c r="K9" s="121"/>
      <c r="L9" s="121"/>
      <c r="M9" s="122"/>
      <c r="N9" s="122"/>
      <c r="O9"/>
      <c r="P9" s="122"/>
      <c r="Q9" s="122"/>
      <c r="R9" s="122"/>
      <c r="S9" s="122"/>
      <c r="T9" s="122"/>
      <c r="U9" s="122"/>
      <c r="V9" s="122"/>
      <c r="W9" s="122"/>
      <c r="X9" s="122"/>
      <c r="Y9" s="122"/>
    </row>
    <row r="10" s="98" customFormat="1" ht="14.4" spans="1:25">
      <c r="A10" s="117"/>
      <c r="B10" s="117">
        <f>A11-B11</f>
        <v>-281</v>
      </c>
      <c r="C10" s="117">
        <f>A11-C11</f>
        <v>-281</v>
      </c>
      <c r="D10" s="117">
        <f>A11-D11</f>
        <v>986</v>
      </c>
      <c r="E10" s="117">
        <f>A11-E11</f>
        <v>768</v>
      </c>
      <c r="F10" s="117">
        <f>A11-F11</f>
        <v>-281</v>
      </c>
      <c r="G10" s="117"/>
      <c r="H10" s="117"/>
      <c r="I10" s="117">
        <f>A11-I11</f>
        <v>-281</v>
      </c>
      <c r="J10" s="117">
        <f>A11-J11</f>
        <v>986</v>
      </c>
      <c r="K10" s="117">
        <f>A11-K11</f>
        <v>0</v>
      </c>
      <c r="L10" s="117">
        <f>A11-L11</f>
        <v>20</v>
      </c>
      <c r="M10" s="125"/>
      <c r="N10" s="125"/>
      <c r="O10" s="125">
        <f>A11-O11</f>
        <v>625</v>
      </c>
      <c r="P10" s="125"/>
      <c r="Q10" s="125"/>
      <c r="R10" s="125"/>
      <c r="S10" s="125">
        <f>A11-S11</f>
        <v>413</v>
      </c>
      <c r="T10" s="125">
        <f>A11-T11</f>
        <v>986</v>
      </c>
      <c r="U10" s="125"/>
      <c r="V10" s="125"/>
      <c r="W10" s="125"/>
      <c r="X10" s="125"/>
      <c r="Y10" s="125"/>
    </row>
    <row r="11" s="98" customFormat="1" ht="14.4" spans="1:25">
      <c r="A11" s="117">
        <f>COUNTA(CaseID)</f>
        <v>986</v>
      </c>
      <c r="B11" s="117">
        <f>COUNTA(Module)</f>
        <v>1267</v>
      </c>
      <c r="C11" s="117">
        <f>COUNTA(SubModule)</f>
        <v>1267</v>
      </c>
      <c r="D11" s="117">
        <f>COUNTA(ReqID)</f>
        <v>0</v>
      </c>
      <c r="E11" s="117">
        <f>COUNTA(Function)</f>
        <v>218</v>
      </c>
      <c r="F11" s="117">
        <f>COUNTA(TestingType)</f>
        <v>1267</v>
      </c>
      <c r="G11" s="117"/>
      <c r="H11" s="117"/>
      <c r="I11" s="117">
        <f>COUNTA(TestDescription)</f>
        <v>1267</v>
      </c>
      <c r="J11" s="117">
        <f>COUNTA(TestSteps)</f>
        <v>0</v>
      </c>
      <c r="K11" s="117">
        <f>COUNTA(ExpectedResult)</f>
        <v>986</v>
      </c>
      <c r="L11" s="117">
        <f>COUNTA(ActualResult)</f>
        <v>966</v>
      </c>
      <c r="M11" s="117"/>
      <c r="N11" s="117"/>
      <c r="O11" s="117">
        <f>COUNTA(Status01_06)</f>
        <v>361</v>
      </c>
      <c r="P11" s="117"/>
      <c r="Q11" s="117"/>
      <c r="R11" s="117"/>
      <c r="S11" s="117">
        <f>COUNTA(Severity)</f>
        <v>573</v>
      </c>
      <c r="T11" s="117">
        <f>COUNTA(Priority)</f>
        <v>0</v>
      </c>
      <c r="U11" s="125"/>
      <c r="V11" s="125"/>
      <c r="W11" s="125"/>
      <c r="X11" s="125"/>
      <c r="Y11" s="125"/>
    </row>
    <row r="12" ht="28.8" spans="1:25">
      <c r="A12" s="118" t="s">
        <v>30</v>
      </c>
      <c r="B12" s="118" t="s">
        <v>31</v>
      </c>
      <c r="C12" s="118" t="s">
        <v>32</v>
      </c>
      <c r="D12" s="118" t="s">
        <v>33</v>
      </c>
      <c r="E12" s="118" t="s">
        <v>34</v>
      </c>
      <c r="F12" s="118" t="s">
        <v>35</v>
      </c>
      <c r="G12" s="118" t="s">
        <v>36</v>
      </c>
      <c r="H12" s="118" t="s">
        <v>37</v>
      </c>
      <c r="I12" s="118" t="s">
        <v>38</v>
      </c>
      <c r="J12" s="118" t="s">
        <v>39</v>
      </c>
      <c r="K12" s="118" t="s">
        <v>40</v>
      </c>
      <c r="L12" s="118" t="s">
        <v>41</v>
      </c>
      <c r="M12" s="126" t="s">
        <v>42</v>
      </c>
      <c r="N12" s="127" t="s">
        <v>43</v>
      </c>
      <c r="O12" s="126" t="s">
        <v>44</v>
      </c>
      <c r="P12" s="126" t="s">
        <v>45</v>
      </c>
      <c r="Q12" s="126" t="s">
        <v>46</v>
      </c>
      <c r="R12" s="126" t="s">
        <v>47</v>
      </c>
      <c r="S12" s="126" t="s">
        <v>48</v>
      </c>
      <c r="T12" s="126" t="s">
        <v>49</v>
      </c>
      <c r="U12" s="126" t="s">
        <v>50</v>
      </c>
      <c r="V12" s="126" t="s">
        <v>51</v>
      </c>
      <c r="W12" s="126" t="s">
        <v>52</v>
      </c>
      <c r="X12" s="126" t="s">
        <v>53</v>
      </c>
      <c r="Y12" s="126" t="s">
        <v>54</v>
      </c>
    </row>
    <row r="13" s="99" customFormat="1" ht="72" hidden="1" spans="1:25">
      <c r="A13" s="119" t="s">
        <v>55</v>
      </c>
      <c r="B13" s="101" t="s">
        <v>56</v>
      </c>
      <c r="C13" s="120" t="s">
        <v>57</v>
      </c>
      <c r="D13" s="101"/>
      <c r="E13" s="101"/>
      <c r="F13" s="101" t="s">
        <v>58</v>
      </c>
      <c r="G13" s="101"/>
      <c r="H13" s="120"/>
      <c r="I13" s="128" t="s">
        <v>59</v>
      </c>
      <c r="J13" s="101"/>
      <c r="K13" s="129" t="s">
        <v>59</v>
      </c>
      <c r="L13" s="129" t="s">
        <v>60</v>
      </c>
      <c r="M13" s="101"/>
      <c r="N13" s="130" t="s">
        <v>61</v>
      </c>
      <c r="O13" s="119" t="s">
        <v>61</v>
      </c>
      <c r="P13" s="101"/>
      <c r="Q13" s="101"/>
      <c r="R13" s="101" t="str" cm="1">
        <f t="array" ref="R13">LOOKUP(2,1/(O13:P13&lt;&gt;""),O13:P13)</f>
        <v>Pass</v>
      </c>
      <c r="S13" s="101" t="s">
        <v>62</v>
      </c>
      <c r="T13" s="101"/>
      <c r="U13" s="101"/>
      <c r="V13" s="101"/>
      <c r="W13" s="101"/>
      <c r="X13" s="101"/>
      <c r="Y13" s="101"/>
    </row>
    <row r="14" s="99" customFormat="1" ht="57.6" hidden="1" spans="1:25">
      <c r="A14" s="119" t="s">
        <v>63</v>
      </c>
      <c r="B14" s="101" t="s">
        <v>56</v>
      </c>
      <c r="C14" s="120" t="s">
        <v>57</v>
      </c>
      <c r="D14" s="101"/>
      <c r="E14" s="101"/>
      <c r="F14" s="101" t="s">
        <v>64</v>
      </c>
      <c r="G14" s="101"/>
      <c r="H14" s="120"/>
      <c r="I14" s="128" t="s">
        <v>65</v>
      </c>
      <c r="J14" s="101"/>
      <c r="K14" s="129" t="s">
        <v>65</v>
      </c>
      <c r="L14" s="129" t="s">
        <v>60</v>
      </c>
      <c r="M14" s="101"/>
      <c r="N14" s="130" t="s">
        <v>61</v>
      </c>
      <c r="O14" s="119" t="s">
        <v>61</v>
      </c>
      <c r="P14" s="101"/>
      <c r="Q14" s="101"/>
      <c r="R14" s="101" t="str" cm="1">
        <f t="array" ref="R14">LOOKUP(2,1/(O14:P14&lt;&gt;""),O14:P14)</f>
        <v>Pass</v>
      </c>
      <c r="S14" s="101" t="s">
        <v>66</v>
      </c>
      <c r="T14" s="101"/>
      <c r="U14" s="101"/>
      <c r="V14" s="101"/>
      <c r="W14" s="101"/>
      <c r="X14" s="101"/>
      <c r="Y14" s="101"/>
    </row>
    <row r="15" s="99" customFormat="1" ht="57.6" hidden="1" spans="1:25">
      <c r="A15" s="119" t="s">
        <v>67</v>
      </c>
      <c r="B15" s="101" t="s">
        <v>56</v>
      </c>
      <c r="C15" s="120" t="s">
        <v>57</v>
      </c>
      <c r="D15" s="101"/>
      <c r="E15" s="101"/>
      <c r="F15" s="101" t="s">
        <v>58</v>
      </c>
      <c r="G15" s="101"/>
      <c r="H15" s="120"/>
      <c r="I15" s="128" t="s">
        <v>68</v>
      </c>
      <c r="J15" s="101"/>
      <c r="K15" s="129" t="s">
        <v>68</v>
      </c>
      <c r="L15" s="129" t="s">
        <v>60</v>
      </c>
      <c r="M15" s="101"/>
      <c r="N15" s="130" t="s">
        <v>61</v>
      </c>
      <c r="O15" s="119" t="s">
        <v>61</v>
      </c>
      <c r="P15" s="101"/>
      <c r="Q15" s="101"/>
      <c r="R15" s="101" t="str" cm="1">
        <f t="array" ref="R15">LOOKUP(2,1/(O15:P15&lt;&gt;""),O15:P15)</f>
        <v>Pass</v>
      </c>
      <c r="S15" s="101" t="s">
        <v>69</v>
      </c>
      <c r="T15" s="101"/>
      <c r="U15" s="101"/>
      <c r="V15" s="101"/>
      <c r="W15" s="101"/>
      <c r="X15" s="101"/>
      <c r="Y15" s="101"/>
    </row>
    <row r="16" s="99" customFormat="1" ht="409.5" hidden="1" spans="1:25">
      <c r="A16" s="119" t="s">
        <v>70</v>
      </c>
      <c r="B16" s="101" t="s">
        <v>56</v>
      </c>
      <c r="C16" s="120" t="s">
        <v>71</v>
      </c>
      <c r="D16" s="101"/>
      <c r="E16" s="101"/>
      <c r="F16" s="101" t="s">
        <v>64</v>
      </c>
      <c r="G16" s="101"/>
      <c r="H16" s="120"/>
      <c r="I16" s="128" t="s">
        <v>72</v>
      </c>
      <c r="J16" s="101"/>
      <c r="K16" s="129" t="s">
        <v>73</v>
      </c>
      <c r="L16" s="129" t="s">
        <v>60</v>
      </c>
      <c r="M16" s="101"/>
      <c r="N16" s="130" t="s">
        <v>61</v>
      </c>
      <c r="O16" s="119" t="s">
        <v>61</v>
      </c>
      <c r="P16" s="101"/>
      <c r="Q16" s="101"/>
      <c r="R16" s="101" t="str" cm="1">
        <f t="array" ref="R16">LOOKUP(2,1/(O16:P16&lt;&gt;""),O16:P16)</f>
        <v>Pass</v>
      </c>
      <c r="S16" t="s">
        <v>69</v>
      </c>
      <c r="T16" s="101"/>
      <c r="U16" s="101"/>
      <c r="V16" s="101"/>
      <c r="W16" s="101"/>
      <c r="X16" s="101"/>
      <c r="Y16" s="101"/>
    </row>
    <row r="17" s="99" customFormat="1" ht="57.6" hidden="1" spans="1:25">
      <c r="A17" s="119" t="s">
        <v>74</v>
      </c>
      <c r="B17" s="101" t="s">
        <v>56</v>
      </c>
      <c r="C17" s="120" t="s">
        <v>71</v>
      </c>
      <c r="D17" s="101"/>
      <c r="E17" s="101"/>
      <c r="F17" s="101" t="s">
        <v>58</v>
      </c>
      <c r="G17" s="101"/>
      <c r="H17" s="120" t="s">
        <v>75</v>
      </c>
      <c r="I17" s="128" t="s">
        <v>76</v>
      </c>
      <c r="J17" s="101"/>
      <c r="K17" s="129" t="s">
        <v>77</v>
      </c>
      <c r="L17" s="129" t="s">
        <v>60</v>
      </c>
      <c r="M17" s="101"/>
      <c r="N17" s="130" t="s">
        <v>61</v>
      </c>
      <c r="O17" s="119" t="s">
        <v>61</v>
      </c>
      <c r="P17" s="101"/>
      <c r="Q17" s="101"/>
      <c r="R17" s="101" t="str" cm="1">
        <f t="array" ref="R17">LOOKUP(2,1/(O17:P17&lt;&gt;""),O17:P17)</f>
        <v>Pass</v>
      </c>
      <c r="S17" t="s">
        <v>69</v>
      </c>
      <c r="T17" s="101"/>
      <c r="U17" s="101"/>
      <c r="V17" s="101"/>
      <c r="W17" s="101"/>
      <c r="X17" s="101"/>
      <c r="Y17" s="101"/>
    </row>
    <row r="18" s="99" customFormat="1" ht="57.6" hidden="1" spans="1:25">
      <c r="A18" s="119" t="s">
        <v>78</v>
      </c>
      <c r="B18" s="101" t="s">
        <v>56</v>
      </c>
      <c r="C18" s="120" t="s">
        <v>71</v>
      </c>
      <c r="D18" s="101"/>
      <c r="E18" s="101"/>
      <c r="F18" s="101" t="s">
        <v>64</v>
      </c>
      <c r="G18" s="101"/>
      <c r="H18" s="120" t="s">
        <v>75</v>
      </c>
      <c r="I18" s="128" t="s">
        <v>79</v>
      </c>
      <c r="J18" s="101"/>
      <c r="K18" s="129" t="s">
        <v>80</v>
      </c>
      <c r="L18" s="129" t="s">
        <v>60</v>
      </c>
      <c r="M18" s="101"/>
      <c r="N18" s="130" t="s">
        <v>61</v>
      </c>
      <c r="O18" s="119" t="s">
        <v>61</v>
      </c>
      <c r="P18" s="101"/>
      <c r="Q18" s="101"/>
      <c r="R18" s="101" t="str" cm="1">
        <f t="array" ref="R18">LOOKUP(2,1/(O18:P18&lt;&gt;""),O18:P18)</f>
        <v>Pass</v>
      </c>
      <c r="S18" s="101" t="s">
        <v>66</v>
      </c>
      <c r="T18" s="101"/>
      <c r="U18" s="101"/>
      <c r="V18" s="101"/>
      <c r="W18" s="101"/>
      <c r="X18" s="101"/>
      <c r="Y18" s="101"/>
    </row>
    <row r="19" s="99" customFormat="1" ht="57.6" hidden="1" spans="1:25">
      <c r="A19" s="119" t="s">
        <v>81</v>
      </c>
      <c r="B19" s="101" t="s">
        <v>56</v>
      </c>
      <c r="C19" s="120" t="s">
        <v>71</v>
      </c>
      <c r="D19" s="101"/>
      <c r="E19" s="101"/>
      <c r="F19" s="101" t="s">
        <v>58</v>
      </c>
      <c r="G19" s="101"/>
      <c r="H19" s="120" t="s">
        <v>75</v>
      </c>
      <c r="I19" s="128" t="s">
        <v>82</v>
      </c>
      <c r="J19" s="101"/>
      <c r="K19" s="129" t="s">
        <v>83</v>
      </c>
      <c r="L19" s="129" t="s">
        <v>60</v>
      </c>
      <c r="M19" s="101"/>
      <c r="N19" s="130" t="s">
        <v>61</v>
      </c>
      <c r="O19" s="119" t="s">
        <v>61</v>
      </c>
      <c r="P19" s="101"/>
      <c r="Q19" s="101"/>
      <c r="R19" s="101" t="str" cm="1">
        <f t="array" ref="R19">LOOKUP(2,1/(O19:P19&lt;&gt;""),O19:P19)</f>
        <v>Pass</v>
      </c>
      <c r="S19" t="s">
        <v>62</v>
      </c>
      <c r="T19" s="101"/>
      <c r="U19" s="101"/>
      <c r="V19" s="101"/>
      <c r="W19" s="101"/>
      <c r="X19" s="101"/>
      <c r="Y19" s="101"/>
    </row>
    <row r="20" s="99" customFormat="1" ht="57.6" hidden="1" spans="1:25">
      <c r="A20" s="119" t="s">
        <v>84</v>
      </c>
      <c r="B20" s="101" t="s">
        <v>56</v>
      </c>
      <c r="C20" s="120" t="s">
        <v>71</v>
      </c>
      <c r="D20" s="101"/>
      <c r="E20" s="101"/>
      <c r="F20" s="101" t="s">
        <v>58</v>
      </c>
      <c r="G20" s="101"/>
      <c r="H20" s="120" t="s">
        <v>75</v>
      </c>
      <c r="I20" s="128" t="s">
        <v>85</v>
      </c>
      <c r="J20" s="101"/>
      <c r="K20" s="129" t="s">
        <v>86</v>
      </c>
      <c r="L20" s="129" t="s">
        <v>60</v>
      </c>
      <c r="M20" s="101"/>
      <c r="N20" s="130" t="s">
        <v>61</v>
      </c>
      <c r="O20" s="119" t="s">
        <v>61</v>
      </c>
      <c r="P20" s="101"/>
      <c r="Q20" s="101"/>
      <c r="R20" s="101" t="str" cm="1">
        <f t="array" ref="R20">LOOKUP(2,1/(O20:P20&lt;&gt;""),O20:P20)</f>
        <v>Pass</v>
      </c>
      <c r="S20" t="s">
        <v>62</v>
      </c>
      <c r="T20" s="101"/>
      <c r="U20" s="101"/>
      <c r="V20" s="101"/>
      <c r="W20" s="101"/>
      <c r="X20" s="101"/>
      <c r="Y20" s="101"/>
    </row>
    <row r="21" s="99" customFormat="1" ht="57.6" hidden="1" spans="1:25">
      <c r="A21" s="119" t="s">
        <v>87</v>
      </c>
      <c r="B21" s="101" t="s">
        <v>56</v>
      </c>
      <c r="C21" s="120" t="s">
        <v>71</v>
      </c>
      <c r="D21" s="101"/>
      <c r="E21" s="101"/>
      <c r="F21" s="101" t="s">
        <v>58</v>
      </c>
      <c r="G21" s="101"/>
      <c r="H21" s="120" t="s">
        <v>75</v>
      </c>
      <c r="I21" s="128" t="s">
        <v>88</v>
      </c>
      <c r="J21" s="101"/>
      <c r="K21" s="129" t="s">
        <v>89</v>
      </c>
      <c r="L21" s="129" t="s">
        <v>60</v>
      </c>
      <c r="M21" s="101"/>
      <c r="N21" s="130" t="s">
        <v>61</v>
      </c>
      <c r="O21" s="119" t="s">
        <v>61</v>
      </c>
      <c r="P21" s="101"/>
      <c r="Q21" s="101"/>
      <c r="R21" s="101" t="str" cm="1">
        <f t="array" ref="R21">LOOKUP(2,1/(O21:P21&lt;&gt;""),O21:P21)</f>
        <v>Pass</v>
      </c>
      <c r="S21" t="s">
        <v>62</v>
      </c>
      <c r="T21" s="101"/>
      <c r="U21" s="101"/>
      <c r="V21" s="101"/>
      <c r="W21" s="101"/>
      <c r="X21" s="101"/>
      <c r="Y21" s="101"/>
    </row>
    <row r="22" s="99" customFormat="1" ht="57.6" hidden="1" spans="1:25">
      <c r="A22" s="119" t="s">
        <v>90</v>
      </c>
      <c r="B22" s="101" t="s">
        <v>56</v>
      </c>
      <c r="C22" s="120" t="s">
        <v>71</v>
      </c>
      <c r="D22" s="101"/>
      <c r="E22" s="101"/>
      <c r="F22" s="101" t="s">
        <v>58</v>
      </c>
      <c r="G22" s="101"/>
      <c r="H22" s="120" t="s">
        <v>75</v>
      </c>
      <c r="I22" s="128" t="s">
        <v>91</v>
      </c>
      <c r="J22" s="101"/>
      <c r="K22" s="129" t="s">
        <v>92</v>
      </c>
      <c r="L22" s="129" t="s">
        <v>60</v>
      </c>
      <c r="M22" s="101"/>
      <c r="N22" s="130" t="s">
        <v>61</v>
      </c>
      <c r="O22" s="119" t="s">
        <v>61</v>
      </c>
      <c r="P22" s="101"/>
      <c r="Q22" s="101"/>
      <c r="R22" s="101" t="str" cm="1">
        <f t="array" ref="R22">LOOKUP(2,1/(O22:P22&lt;&gt;""),O22:P22)</f>
        <v>Pass</v>
      </c>
      <c r="S22" s="101" t="s">
        <v>66</v>
      </c>
      <c r="T22" s="101"/>
      <c r="U22" s="101"/>
      <c r="V22" s="101"/>
      <c r="W22" s="101"/>
      <c r="X22" s="101"/>
      <c r="Y22" s="101"/>
    </row>
    <row r="23" s="99" customFormat="1" ht="57.6" hidden="1" spans="1:25">
      <c r="A23" s="119" t="s">
        <v>93</v>
      </c>
      <c r="B23" s="101" t="s">
        <v>56</v>
      </c>
      <c r="C23" s="120" t="s">
        <v>57</v>
      </c>
      <c r="D23" s="101"/>
      <c r="E23" s="101"/>
      <c r="F23" s="101" t="s">
        <v>58</v>
      </c>
      <c r="G23" s="101"/>
      <c r="H23" s="120" t="s">
        <v>75</v>
      </c>
      <c r="I23" s="128" t="s">
        <v>94</v>
      </c>
      <c r="J23" s="101"/>
      <c r="K23" s="129" t="s">
        <v>95</v>
      </c>
      <c r="L23" s="129" t="s">
        <v>60</v>
      </c>
      <c r="M23" s="101"/>
      <c r="N23" s="130" t="s">
        <v>61</v>
      </c>
      <c r="O23" s="119" t="s">
        <v>61</v>
      </c>
      <c r="P23" s="101"/>
      <c r="Q23" s="101"/>
      <c r="R23" s="101" t="str" cm="1">
        <f t="array" ref="R23">LOOKUP(2,1/(O23:P23&lt;&gt;""),O23:P23)</f>
        <v>Pass</v>
      </c>
      <c r="S23" t="s">
        <v>62</v>
      </c>
      <c r="T23" s="101"/>
      <c r="U23" s="101"/>
      <c r="V23" s="101"/>
      <c r="W23" s="101"/>
      <c r="X23" s="101"/>
      <c r="Y23" s="101"/>
    </row>
    <row r="24" ht="57.6" hidden="1" spans="1:25">
      <c r="A24" s="119" t="s">
        <v>96</v>
      </c>
      <c r="B24" s="101" t="s">
        <v>56</v>
      </c>
      <c r="C24" s="120" t="s">
        <v>97</v>
      </c>
      <c r="D24" s="101"/>
      <c r="E24" s="101" t="s">
        <v>98</v>
      </c>
      <c r="F24" s="101" t="s">
        <v>58</v>
      </c>
      <c r="H24" s="120"/>
      <c r="I24" s="128" t="s">
        <v>99</v>
      </c>
      <c r="J24" s="101"/>
      <c r="K24" s="129" t="s">
        <v>100</v>
      </c>
      <c r="L24" s="129" t="s">
        <v>60</v>
      </c>
      <c r="M24" s="131"/>
      <c r="N24" s="130" t="s">
        <v>61</v>
      </c>
      <c r="O24" s="119" t="s">
        <v>61</v>
      </c>
      <c r="R24" s="101" t="str" cm="1">
        <f t="array" ref="R24">LOOKUP(2,1/(O24:P24&lt;&gt;""),O24:P24)</f>
        <v>Pass</v>
      </c>
      <c r="S24" t="s">
        <v>62</v>
      </c>
      <c r="T24" s="101"/>
      <c r="U24" s="131"/>
      <c r="V24" s="131"/>
      <c r="W24" s="101"/>
      <c r="X24" s="101"/>
      <c r="Y24" s="131"/>
    </row>
    <row r="25" ht="409.5" hidden="1" spans="1:25">
      <c r="A25" s="119" t="s">
        <v>101</v>
      </c>
      <c r="B25" s="101" t="s">
        <v>56</v>
      </c>
      <c r="C25" s="120" t="s">
        <v>97</v>
      </c>
      <c r="D25" s="101"/>
      <c r="E25" s="101" t="s">
        <v>98</v>
      </c>
      <c r="F25" s="101" t="s">
        <v>64</v>
      </c>
      <c r="H25" s="120"/>
      <c r="I25" s="128" t="s">
        <v>102</v>
      </c>
      <c r="J25" s="101"/>
      <c r="K25" s="129" t="s">
        <v>103</v>
      </c>
      <c r="L25" s="129" t="s">
        <v>60</v>
      </c>
      <c r="M25" s="131"/>
      <c r="N25" s="130" t="s">
        <v>61</v>
      </c>
      <c r="O25" s="119" t="s">
        <v>61</v>
      </c>
      <c r="R25" s="101" t="str" cm="1">
        <f t="array" ref="R25">LOOKUP(2,1/(O25:P25&lt;&gt;""),O25:P25)</f>
        <v>Pass</v>
      </c>
      <c r="S25" t="s">
        <v>62</v>
      </c>
      <c r="T25" s="101"/>
      <c r="U25" s="131"/>
      <c r="V25" s="131"/>
      <c r="W25" s="101"/>
      <c r="X25" s="101"/>
      <c r="Y25" s="131"/>
    </row>
    <row r="26" ht="57.6" hidden="1" spans="1:25">
      <c r="A26" s="119" t="s">
        <v>104</v>
      </c>
      <c r="B26" s="101" t="s">
        <v>56</v>
      </c>
      <c r="C26" s="120" t="s">
        <v>97</v>
      </c>
      <c r="D26" s="101"/>
      <c r="E26" s="101" t="s">
        <v>98</v>
      </c>
      <c r="F26" s="101" t="s">
        <v>58</v>
      </c>
      <c r="H26" s="120"/>
      <c r="I26" s="128" t="s">
        <v>105</v>
      </c>
      <c r="J26" s="101"/>
      <c r="K26" s="129" t="s">
        <v>106</v>
      </c>
      <c r="L26" s="129" t="s">
        <v>60</v>
      </c>
      <c r="M26" s="131"/>
      <c r="N26" s="130" t="s">
        <v>61</v>
      </c>
      <c r="O26" s="119" t="s">
        <v>61</v>
      </c>
      <c r="R26" s="101" t="str" cm="1">
        <f t="array" ref="R26">LOOKUP(2,1/(O26:P26&lt;&gt;""),O26:P26)</f>
        <v>Pass</v>
      </c>
      <c r="S26" s="101" t="s">
        <v>66</v>
      </c>
      <c r="T26" s="101"/>
      <c r="U26" s="131"/>
      <c r="V26" s="131"/>
      <c r="W26" s="101"/>
      <c r="X26" s="101"/>
      <c r="Y26" s="131"/>
    </row>
    <row r="27" ht="57.6" hidden="1" spans="1:25">
      <c r="A27" s="119" t="s">
        <v>107</v>
      </c>
      <c r="B27" s="101" t="s">
        <v>56</v>
      </c>
      <c r="C27" s="120" t="s">
        <v>108</v>
      </c>
      <c r="D27" s="101"/>
      <c r="F27" s="101" t="s">
        <v>58</v>
      </c>
      <c r="H27" s="120" t="s">
        <v>109</v>
      </c>
      <c r="I27" s="128" t="s">
        <v>110</v>
      </c>
      <c r="J27" s="101"/>
      <c r="K27" s="129" t="s">
        <v>111</v>
      </c>
      <c r="L27" s="129" t="s">
        <v>60</v>
      </c>
      <c r="M27" s="131"/>
      <c r="N27" s="130" t="s">
        <v>61</v>
      </c>
      <c r="O27" s="119" t="s">
        <v>61</v>
      </c>
      <c r="R27" s="101" t="str" cm="1">
        <f t="array" ref="R27">LOOKUP(2,1/(O27:P27&lt;&gt;""),O27:P27)</f>
        <v>Pass</v>
      </c>
      <c r="S27" s="101" t="s">
        <v>66</v>
      </c>
      <c r="T27" s="101"/>
      <c r="U27" s="131"/>
      <c r="V27" s="131"/>
      <c r="W27" s="101"/>
      <c r="X27" s="101"/>
      <c r="Y27" s="131"/>
    </row>
    <row r="28" ht="86.4" hidden="1" spans="1:24">
      <c r="A28" s="119" t="s">
        <v>112</v>
      </c>
      <c r="B28" s="101" t="s">
        <v>56</v>
      </c>
      <c r="C28" s="120" t="s">
        <v>108</v>
      </c>
      <c r="F28" s="101" t="s">
        <v>58</v>
      </c>
      <c r="H28" s="120" t="s">
        <v>109</v>
      </c>
      <c r="I28" s="132" t="s">
        <v>113</v>
      </c>
      <c r="J28" s="100"/>
      <c r="K28" s="129" t="s">
        <v>114</v>
      </c>
      <c r="L28" s="129" t="s">
        <v>60</v>
      </c>
      <c r="N28" s="130" t="s">
        <v>61</v>
      </c>
      <c r="O28" s="119" t="s">
        <v>61</v>
      </c>
      <c r="R28" s="101" t="str" cm="1">
        <f t="array" ref="R28">LOOKUP(2,1/(O28:P28&lt;&gt;""),O28:P28)</f>
        <v>Pass</v>
      </c>
      <c r="S28" t="s">
        <v>62</v>
      </c>
      <c r="T28" s="100"/>
      <c r="W28" s="100"/>
      <c r="X28" s="100"/>
    </row>
    <row r="29" ht="57.6" hidden="1" spans="1:24">
      <c r="A29" s="119" t="s">
        <v>115</v>
      </c>
      <c r="B29" s="101" t="s">
        <v>56</v>
      </c>
      <c r="C29" s="120" t="s">
        <v>108</v>
      </c>
      <c r="F29" s="101" t="s">
        <v>58</v>
      </c>
      <c r="H29" s="120" t="s">
        <v>109</v>
      </c>
      <c r="I29" s="128" t="s">
        <v>116</v>
      </c>
      <c r="J29" s="100"/>
      <c r="K29" s="129" t="s">
        <v>117</v>
      </c>
      <c r="L29" s="129" t="s">
        <v>60</v>
      </c>
      <c r="N29" s="130" t="s">
        <v>61</v>
      </c>
      <c r="O29" s="119" t="s">
        <v>61</v>
      </c>
      <c r="R29" s="101" t="str" cm="1">
        <f t="array" ref="R29">LOOKUP(2,1/(O29:P29&lt;&gt;""),O29:P29)</f>
        <v>Pass</v>
      </c>
      <c r="S29" s="101" t="s">
        <v>66</v>
      </c>
      <c r="T29" s="100"/>
      <c r="W29" s="100"/>
      <c r="X29" s="100"/>
    </row>
    <row r="30" ht="57.6" hidden="1" spans="1:24">
      <c r="A30" s="119" t="s">
        <v>118</v>
      </c>
      <c r="B30" s="101" t="s">
        <v>56</v>
      </c>
      <c r="C30" s="120" t="s">
        <v>108</v>
      </c>
      <c r="F30" s="101" t="s">
        <v>58</v>
      </c>
      <c r="H30" s="120" t="s">
        <v>119</v>
      </c>
      <c r="I30" s="128" t="s">
        <v>120</v>
      </c>
      <c r="J30" s="100"/>
      <c r="K30" s="129" t="s">
        <v>121</v>
      </c>
      <c r="L30" s="129" t="s">
        <v>60</v>
      </c>
      <c r="N30" s="130" t="s">
        <v>61</v>
      </c>
      <c r="O30" s="119" t="s">
        <v>61</v>
      </c>
      <c r="R30" s="101" t="str" cm="1">
        <f t="array" ref="R30">LOOKUP(2,1/(O30:P30&lt;&gt;""),O30:P30)</f>
        <v>Pass</v>
      </c>
      <c r="S30" t="s">
        <v>62</v>
      </c>
      <c r="T30" s="100"/>
      <c r="W30" s="100"/>
      <c r="X30" s="100"/>
    </row>
    <row r="31" ht="158.4" hidden="1" spans="1:24">
      <c r="A31" s="119" t="s">
        <v>122</v>
      </c>
      <c r="B31" s="101" t="s">
        <v>56</v>
      </c>
      <c r="C31" s="120" t="s">
        <v>108</v>
      </c>
      <c r="F31" s="101" t="s">
        <v>58</v>
      </c>
      <c r="H31" s="120" t="s">
        <v>119</v>
      </c>
      <c r="I31" s="128" t="s">
        <v>123</v>
      </c>
      <c r="J31" s="100"/>
      <c r="K31" s="129" t="s">
        <v>124</v>
      </c>
      <c r="L31" s="129" t="s">
        <v>60</v>
      </c>
      <c r="N31" s="130" t="s">
        <v>61</v>
      </c>
      <c r="O31" s="119" t="s">
        <v>61</v>
      </c>
      <c r="R31" s="101" t="str" cm="1">
        <f t="array" ref="R31">LOOKUP(2,1/(O31:P31&lt;&gt;""),O31:P31)</f>
        <v>Pass</v>
      </c>
      <c r="S31" s="101" t="s">
        <v>66</v>
      </c>
      <c r="T31" s="100"/>
      <c r="W31" s="100"/>
      <c r="X31" s="100"/>
    </row>
    <row r="32" ht="57.6" hidden="1" spans="1:24">
      <c r="A32" s="119" t="s">
        <v>125</v>
      </c>
      <c r="B32" s="101" t="s">
        <v>56</v>
      </c>
      <c r="C32" s="120" t="s">
        <v>108</v>
      </c>
      <c r="F32" s="101" t="s">
        <v>58</v>
      </c>
      <c r="H32" s="120" t="s">
        <v>119</v>
      </c>
      <c r="I32" s="128" t="s">
        <v>116</v>
      </c>
      <c r="J32" s="100"/>
      <c r="K32" s="129" t="s">
        <v>117</v>
      </c>
      <c r="L32" s="129" t="s">
        <v>60</v>
      </c>
      <c r="N32" s="130" t="s">
        <v>61</v>
      </c>
      <c r="O32" s="119" t="s">
        <v>61</v>
      </c>
      <c r="R32" s="101" t="str" cm="1">
        <f t="array" ref="R32">LOOKUP(2,1/(O32:P32&lt;&gt;""),O32:P32)</f>
        <v>Pass</v>
      </c>
      <c r="S32" t="s">
        <v>62</v>
      </c>
      <c r="T32" s="100"/>
      <c r="W32" s="100"/>
      <c r="X32" s="100"/>
    </row>
    <row r="33" ht="57.6" hidden="1" spans="1:24">
      <c r="A33" s="119" t="s">
        <v>126</v>
      </c>
      <c r="B33" s="101" t="s">
        <v>56</v>
      </c>
      <c r="C33" s="120" t="s">
        <v>108</v>
      </c>
      <c r="F33" s="101" t="s">
        <v>58</v>
      </c>
      <c r="H33" s="120" t="s">
        <v>127</v>
      </c>
      <c r="I33" s="128" t="s">
        <v>128</v>
      </c>
      <c r="J33" s="100"/>
      <c r="K33" s="129" t="s">
        <v>129</v>
      </c>
      <c r="L33" s="129" t="s">
        <v>60</v>
      </c>
      <c r="N33" s="130" t="s">
        <v>61</v>
      </c>
      <c r="O33" s="119" t="s">
        <v>61</v>
      </c>
      <c r="R33" s="101" t="str" cm="1">
        <f t="array" ref="R33">LOOKUP(2,1/(O33:P33&lt;&gt;""),O33:P33)</f>
        <v>Pass</v>
      </c>
      <c r="S33" s="101" t="s">
        <v>66</v>
      </c>
      <c r="T33" s="100"/>
      <c r="W33" s="100"/>
      <c r="X33" s="100"/>
    </row>
    <row r="34" ht="100.8" hidden="1" spans="1:24">
      <c r="A34" s="119" t="s">
        <v>130</v>
      </c>
      <c r="B34" s="101" t="s">
        <v>56</v>
      </c>
      <c r="C34" s="120" t="s">
        <v>108</v>
      </c>
      <c r="F34" s="101" t="s">
        <v>58</v>
      </c>
      <c r="H34" s="120" t="s">
        <v>127</v>
      </c>
      <c r="I34" s="128" t="s">
        <v>131</v>
      </c>
      <c r="J34" s="100"/>
      <c r="K34" s="129" t="s">
        <v>132</v>
      </c>
      <c r="L34" s="129" t="s">
        <v>60</v>
      </c>
      <c r="N34" s="130" t="s">
        <v>61</v>
      </c>
      <c r="O34" s="119" t="s">
        <v>61</v>
      </c>
      <c r="R34" s="101" t="str" cm="1">
        <f t="array" ref="R34">LOOKUP(2,1/(O34:P34&lt;&gt;""),O34:P34)</f>
        <v>Pass</v>
      </c>
      <c r="S34" t="s">
        <v>62</v>
      </c>
      <c r="T34" s="100"/>
      <c r="W34" s="100"/>
      <c r="X34" s="100"/>
    </row>
    <row r="35" ht="57.6" hidden="1" spans="1:24">
      <c r="A35" s="119" t="s">
        <v>133</v>
      </c>
      <c r="B35" s="101" t="s">
        <v>56</v>
      </c>
      <c r="C35" s="120" t="s">
        <v>108</v>
      </c>
      <c r="F35" s="101" t="s">
        <v>58</v>
      </c>
      <c r="H35" s="120" t="s">
        <v>127</v>
      </c>
      <c r="I35" s="128" t="s">
        <v>116</v>
      </c>
      <c r="J35" s="100"/>
      <c r="K35" s="129" t="s">
        <v>117</v>
      </c>
      <c r="L35" s="129" t="s">
        <v>60</v>
      </c>
      <c r="N35" s="130" t="s">
        <v>61</v>
      </c>
      <c r="O35" s="119" t="s">
        <v>61</v>
      </c>
      <c r="R35" s="101" t="str" cm="1">
        <f t="array" ref="R35">LOOKUP(2,1/(O35:P35&lt;&gt;""),O35:P35)</f>
        <v>Pass</v>
      </c>
      <c r="S35" s="101" t="s">
        <v>66</v>
      </c>
      <c r="T35" s="100"/>
      <c r="W35" s="100"/>
      <c r="X35" s="100"/>
    </row>
    <row r="36" ht="57.6" hidden="1" spans="1:24">
      <c r="A36" s="119" t="s">
        <v>134</v>
      </c>
      <c r="B36" s="101" t="s">
        <v>56</v>
      </c>
      <c r="C36" s="120" t="s">
        <v>108</v>
      </c>
      <c r="F36" s="101" t="s">
        <v>58</v>
      </c>
      <c r="H36" s="120" t="s">
        <v>135</v>
      </c>
      <c r="I36" s="128" t="s">
        <v>136</v>
      </c>
      <c r="J36" s="100"/>
      <c r="K36" s="129" t="s">
        <v>137</v>
      </c>
      <c r="L36" s="129" t="s">
        <v>60</v>
      </c>
      <c r="N36" s="130" t="s">
        <v>61</v>
      </c>
      <c r="O36" s="119" t="s">
        <v>61</v>
      </c>
      <c r="R36" s="101" t="str" cm="1">
        <f t="array" ref="R36">LOOKUP(2,1/(O36:P36&lt;&gt;""),O36:P36)</f>
        <v>Pass</v>
      </c>
      <c r="S36" t="s">
        <v>62</v>
      </c>
      <c r="T36" s="100"/>
      <c r="W36" s="100"/>
      <c r="X36" s="100"/>
    </row>
    <row r="37" ht="72" hidden="1" spans="1:24">
      <c r="A37" s="119" t="s">
        <v>138</v>
      </c>
      <c r="B37" s="101" t="s">
        <v>56</v>
      </c>
      <c r="C37" s="120" t="s">
        <v>108</v>
      </c>
      <c r="F37" s="101" t="s">
        <v>58</v>
      </c>
      <c r="H37" s="120" t="s">
        <v>135</v>
      </c>
      <c r="I37" s="128" t="s">
        <v>139</v>
      </c>
      <c r="J37" s="100"/>
      <c r="K37" s="129" t="s">
        <v>140</v>
      </c>
      <c r="L37" s="129" t="s">
        <v>141</v>
      </c>
      <c r="N37" s="130" t="s">
        <v>61</v>
      </c>
      <c r="O37" s="119" t="s">
        <v>61</v>
      </c>
      <c r="R37" s="101" t="str" cm="1">
        <f t="array" ref="R37">LOOKUP(2,1/(O37:P37&lt;&gt;""),O37:P37)</f>
        <v>Pass</v>
      </c>
      <c r="S37" s="101" t="s">
        <v>66</v>
      </c>
      <c r="T37" s="100"/>
      <c r="W37" s="100"/>
      <c r="X37" s="100"/>
    </row>
    <row r="38" ht="57.6" hidden="1" spans="1:24">
      <c r="A38" s="119" t="s">
        <v>142</v>
      </c>
      <c r="B38" s="101" t="s">
        <v>56</v>
      </c>
      <c r="C38" s="120" t="s">
        <v>108</v>
      </c>
      <c r="F38" s="101" t="s">
        <v>58</v>
      </c>
      <c r="H38" s="120" t="s">
        <v>135</v>
      </c>
      <c r="I38" s="128" t="s">
        <v>116</v>
      </c>
      <c r="J38" s="100"/>
      <c r="K38" s="129" t="s">
        <v>117</v>
      </c>
      <c r="L38" s="129" t="s">
        <v>60</v>
      </c>
      <c r="N38" s="130" t="s">
        <v>61</v>
      </c>
      <c r="O38" s="119" t="s">
        <v>61</v>
      </c>
      <c r="R38" s="101" t="str" cm="1">
        <f t="array" ref="R38">LOOKUP(2,1/(O38:P38&lt;&gt;""),O38:P38)</f>
        <v>Pass</v>
      </c>
      <c r="S38" t="s">
        <v>62</v>
      </c>
      <c r="T38" s="100"/>
      <c r="W38" s="100"/>
      <c r="X38" s="100"/>
    </row>
    <row r="39" ht="57.6" hidden="1" spans="1:24">
      <c r="A39" s="119" t="s">
        <v>143</v>
      </c>
      <c r="B39" s="101" t="s">
        <v>56</v>
      </c>
      <c r="C39" s="120" t="s">
        <v>108</v>
      </c>
      <c r="F39" s="101" t="s">
        <v>58</v>
      </c>
      <c r="H39" s="120" t="s">
        <v>144</v>
      </c>
      <c r="I39" s="128" t="s">
        <v>145</v>
      </c>
      <c r="J39" s="100"/>
      <c r="K39" s="129" t="s">
        <v>146</v>
      </c>
      <c r="L39" s="129" t="s">
        <v>60</v>
      </c>
      <c r="N39" s="130" t="s">
        <v>61</v>
      </c>
      <c r="O39" s="119" t="s">
        <v>61</v>
      </c>
      <c r="R39" s="101" t="str" cm="1">
        <f t="array" ref="R39">LOOKUP(2,1/(O39:P39&lt;&gt;""),O39:P39)</f>
        <v>Pass</v>
      </c>
      <c r="S39" s="101" t="s">
        <v>66</v>
      </c>
      <c r="T39" s="100"/>
      <c r="W39" s="100"/>
      <c r="X39" s="100"/>
    </row>
    <row r="40" ht="100.8" hidden="1" spans="1:24">
      <c r="A40" s="119" t="s">
        <v>147</v>
      </c>
      <c r="B40" s="101" t="s">
        <v>56</v>
      </c>
      <c r="C40" s="120" t="s">
        <v>108</v>
      </c>
      <c r="F40" s="101" t="s">
        <v>58</v>
      </c>
      <c r="H40" s="120" t="s">
        <v>144</v>
      </c>
      <c r="I40" s="128" t="s">
        <v>148</v>
      </c>
      <c r="J40" s="100"/>
      <c r="K40" s="129" t="s">
        <v>149</v>
      </c>
      <c r="L40" s="129" t="s">
        <v>60</v>
      </c>
      <c r="N40" s="130" t="s">
        <v>61</v>
      </c>
      <c r="O40" s="119" t="s">
        <v>61</v>
      </c>
      <c r="R40" s="101" t="str" cm="1">
        <f t="array" ref="R40">LOOKUP(2,1/(O40:P40&lt;&gt;""),O40:P40)</f>
        <v>Pass</v>
      </c>
      <c r="S40" t="s">
        <v>62</v>
      </c>
      <c r="T40" s="100"/>
      <c r="W40" s="100"/>
      <c r="X40" s="100"/>
    </row>
    <row r="41" ht="57.6" hidden="1" spans="1:24">
      <c r="A41" s="119" t="s">
        <v>150</v>
      </c>
      <c r="B41" s="101" t="s">
        <v>56</v>
      </c>
      <c r="C41" s="120" t="s">
        <v>108</v>
      </c>
      <c r="F41" s="101" t="s">
        <v>58</v>
      </c>
      <c r="H41" s="120" t="s">
        <v>144</v>
      </c>
      <c r="I41" s="128" t="s">
        <v>116</v>
      </c>
      <c r="J41" s="100"/>
      <c r="K41" s="129" t="s">
        <v>117</v>
      </c>
      <c r="L41" s="129" t="s">
        <v>60</v>
      </c>
      <c r="N41" s="130" t="s">
        <v>61</v>
      </c>
      <c r="O41" s="119" t="s">
        <v>61</v>
      </c>
      <c r="R41" s="101" t="str" cm="1">
        <f t="array" ref="R41">LOOKUP(2,1/(O41:P41&lt;&gt;""),O41:P41)</f>
        <v>Pass</v>
      </c>
      <c r="S41" s="101" t="s">
        <v>66</v>
      </c>
      <c r="T41" s="100"/>
      <c r="W41" s="100"/>
      <c r="X41" s="100"/>
    </row>
    <row r="42" ht="57.6" hidden="1" spans="1:24">
      <c r="A42" s="119" t="s">
        <v>151</v>
      </c>
      <c r="B42" s="101" t="s">
        <v>56</v>
      </c>
      <c r="C42" s="120" t="s">
        <v>108</v>
      </c>
      <c r="F42" s="101" t="s">
        <v>58</v>
      </c>
      <c r="H42" s="120" t="s">
        <v>152</v>
      </c>
      <c r="I42" s="128" t="s">
        <v>153</v>
      </c>
      <c r="J42" s="100"/>
      <c r="K42" s="129" t="s">
        <v>154</v>
      </c>
      <c r="L42" s="129" t="s">
        <v>60</v>
      </c>
      <c r="N42" s="130" t="s">
        <v>61</v>
      </c>
      <c r="O42" s="119" t="s">
        <v>61</v>
      </c>
      <c r="R42" s="101" t="str" cm="1">
        <f t="array" ref="R42">LOOKUP(2,1/(O42:P42&lt;&gt;""),O42:P42)</f>
        <v>Pass</v>
      </c>
      <c r="S42" t="s">
        <v>62</v>
      </c>
      <c r="T42" s="100"/>
      <c r="W42" s="100"/>
      <c r="X42" s="100"/>
    </row>
    <row r="43" ht="100.8" hidden="1" spans="1:24">
      <c r="A43" s="119" t="s">
        <v>155</v>
      </c>
      <c r="B43" s="101" t="s">
        <v>56</v>
      </c>
      <c r="C43" s="120" t="s">
        <v>108</v>
      </c>
      <c r="F43" s="101" t="s">
        <v>58</v>
      </c>
      <c r="H43" s="120" t="s">
        <v>152</v>
      </c>
      <c r="I43" s="128" t="s">
        <v>156</v>
      </c>
      <c r="J43" s="100"/>
      <c r="K43" s="129" t="s">
        <v>157</v>
      </c>
      <c r="L43" s="129" t="s">
        <v>60</v>
      </c>
      <c r="N43" s="130" t="s">
        <v>61</v>
      </c>
      <c r="O43" s="119" t="s">
        <v>61</v>
      </c>
      <c r="R43" s="101" t="str" cm="1">
        <f t="array" ref="R43">LOOKUP(2,1/(O43:P43&lt;&gt;""),O43:P43)</f>
        <v>Pass</v>
      </c>
      <c r="S43" s="101" t="s">
        <v>66</v>
      </c>
      <c r="T43" s="100"/>
      <c r="W43" s="100"/>
      <c r="X43" s="100"/>
    </row>
    <row r="44" ht="57.6" hidden="1" spans="1:24">
      <c r="A44" s="119" t="s">
        <v>158</v>
      </c>
      <c r="B44" s="101" t="s">
        <v>56</v>
      </c>
      <c r="C44" s="120" t="s">
        <v>108</v>
      </c>
      <c r="F44" s="101" t="s">
        <v>58</v>
      </c>
      <c r="H44" s="120" t="s">
        <v>152</v>
      </c>
      <c r="I44" s="128" t="s">
        <v>159</v>
      </c>
      <c r="J44" s="100"/>
      <c r="K44" s="129" t="s">
        <v>160</v>
      </c>
      <c r="L44" s="129" t="s">
        <v>60</v>
      </c>
      <c r="N44" s="130" t="s">
        <v>61</v>
      </c>
      <c r="O44" s="119" t="s">
        <v>61</v>
      </c>
      <c r="R44" s="101" t="str" cm="1">
        <f t="array" ref="R44">LOOKUP(2,1/(O44:P44&lt;&gt;""),O44:P44)</f>
        <v>Pass</v>
      </c>
      <c r="S44" s="101" t="s">
        <v>66</v>
      </c>
      <c r="T44" s="100"/>
      <c r="W44" s="100"/>
      <c r="X44" s="100"/>
    </row>
    <row r="45" ht="57.6" hidden="1" spans="1:24">
      <c r="A45" s="119" t="s">
        <v>161</v>
      </c>
      <c r="B45" s="101" t="s">
        <v>56</v>
      </c>
      <c r="C45" s="120" t="s">
        <v>108</v>
      </c>
      <c r="F45" s="101" t="s">
        <v>58</v>
      </c>
      <c r="H45" s="120" t="s">
        <v>162</v>
      </c>
      <c r="I45" s="128" t="s">
        <v>163</v>
      </c>
      <c r="J45" s="100"/>
      <c r="K45" s="129" t="s">
        <v>164</v>
      </c>
      <c r="L45" s="129" t="s">
        <v>60</v>
      </c>
      <c r="N45" s="130" t="s">
        <v>61</v>
      </c>
      <c r="O45" s="119" t="s">
        <v>61</v>
      </c>
      <c r="R45" s="101" t="str" cm="1">
        <f t="array" ref="R45">LOOKUP(2,1/(O45:P45&lt;&gt;""),O45:P45)</f>
        <v>Pass</v>
      </c>
      <c r="S45" s="101" t="s">
        <v>66</v>
      </c>
      <c r="T45" s="100"/>
      <c r="W45" s="100"/>
      <c r="X45" s="100"/>
    </row>
    <row r="46" ht="86.4" hidden="1" spans="1:24">
      <c r="A46" s="119" t="s">
        <v>165</v>
      </c>
      <c r="B46" s="101" t="s">
        <v>56</v>
      </c>
      <c r="C46" s="120" t="s">
        <v>108</v>
      </c>
      <c r="F46" s="101" t="s">
        <v>58</v>
      </c>
      <c r="H46" s="120" t="s">
        <v>162</v>
      </c>
      <c r="I46" s="128" t="s">
        <v>166</v>
      </c>
      <c r="J46" s="100"/>
      <c r="K46" s="129" t="s">
        <v>167</v>
      </c>
      <c r="L46" s="129" t="s">
        <v>60</v>
      </c>
      <c r="N46" s="130" t="s">
        <v>61</v>
      </c>
      <c r="O46" s="119" t="s">
        <v>61</v>
      </c>
      <c r="R46" s="101" t="str" cm="1">
        <f t="array" ref="R46">LOOKUP(2,1/(O46:P46&lt;&gt;""),O46:P46)</f>
        <v>Pass</v>
      </c>
      <c r="S46" t="s">
        <v>62</v>
      </c>
      <c r="T46" s="100"/>
      <c r="W46" s="100"/>
      <c r="X46" s="100"/>
    </row>
    <row r="47" ht="57.6" hidden="1" spans="1:24">
      <c r="A47" s="119" t="s">
        <v>168</v>
      </c>
      <c r="B47" s="101" t="s">
        <v>56</v>
      </c>
      <c r="C47" s="120" t="s">
        <v>108</v>
      </c>
      <c r="F47" s="101" t="s">
        <v>58</v>
      </c>
      <c r="H47" s="120" t="s">
        <v>162</v>
      </c>
      <c r="I47" s="128" t="s">
        <v>159</v>
      </c>
      <c r="J47" s="100"/>
      <c r="K47" s="129" t="s">
        <v>169</v>
      </c>
      <c r="L47" s="129" t="s">
        <v>60</v>
      </c>
      <c r="N47" s="130" t="s">
        <v>61</v>
      </c>
      <c r="O47" s="119" t="s">
        <v>61</v>
      </c>
      <c r="R47" s="101" t="str" cm="1">
        <f t="array" ref="R47">LOOKUP(2,1/(O47:P47&lt;&gt;""),O47:P47)</f>
        <v>Pass</v>
      </c>
      <c r="S47" s="101" t="s">
        <v>66</v>
      </c>
      <c r="T47" s="100"/>
      <c r="W47" s="100"/>
      <c r="X47" s="100"/>
    </row>
    <row r="48" ht="57.6" hidden="1" spans="1:24">
      <c r="A48" s="119" t="s">
        <v>170</v>
      </c>
      <c r="B48" s="101" t="s">
        <v>56</v>
      </c>
      <c r="C48" s="120" t="s">
        <v>108</v>
      </c>
      <c r="F48" s="101" t="s">
        <v>58</v>
      </c>
      <c r="H48" s="120" t="s">
        <v>171</v>
      </c>
      <c r="I48" s="128" t="s">
        <v>172</v>
      </c>
      <c r="J48" s="100"/>
      <c r="K48" s="129" t="s">
        <v>173</v>
      </c>
      <c r="L48" s="129" t="s">
        <v>60</v>
      </c>
      <c r="N48" s="130" t="s">
        <v>61</v>
      </c>
      <c r="O48" s="119" t="s">
        <v>61</v>
      </c>
      <c r="R48" s="101" t="str" cm="1">
        <f t="array" ref="R48">LOOKUP(2,1/(O48:P48&lt;&gt;""),O48:P48)</f>
        <v>Pass</v>
      </c>
      <c r="S48" t="s">
        <v>62</v>
      </c>
      <c r="T48" s="100"/>
      <c r="W48" s="100"/>
      <c r="X48" s="100"/>
    </row>
    <row r="49" ht="57.6" hidden="1" spans="1:24">
      <c r="A49" s="119" t="s">
        <v>174</v>
      </c>
      <c r="B49" s="101" t="s">
        <v>56</v>
      </c>
      <c r="C49" s="120" t="s">
        <v>108</v>
      </c>
      <c r="F49" s="101" t="s">
        <v>58</v>
      </c>
      <c r="H49" s="120" t="s">
        <v>171</v>
      </c>
      <c r="I49" s="128" t="s">
        <v>175</v>
      </c>
      <c r="J49" s="100"/>
      <c r="K49" s="129" t="s">
        <v>176</v>
      </c>
      <c r="L49" s="129" t="s">
        <v>60</v>
      </c>
      <c r="N49" s="130" t="s">
        <v>61</v>
      </c>
      <c r="O49" s="119" t="s">
        <v>61</v>
      </c>
      <c r="R49" s="101" t="str" cm="1">
        <f t="array" ref="R49">LOOKUP(2,1/(O49:P49&lt;&gt;""),O49:P49)</f>
        <v>Pass</v>
      </c>
      <c r="S49" t="s">
        <v>62</v>
      </c>
      <c r="T49" s="100"/>
      <c r="W49" s="100"/>
      <c r="X49" s="100"/>
    </row>
    <row r="50" ht="57.6" hidden="1" spans="1:24">
      <c r="A50" s="119" t="s">
        <v>177</v>
      </c>
      <c r="B50" s="101" t="s">
        <v>56</v>
      </c>
      <c r="C50" s="120" t="s">
        <v>108</v>
      </c>
      <c r="F50" s="101" t="s">
        <v>58</v>
      </c>
      <c r="H50" s="120" t="s">
        <v>171</v>
      </c>
      <c r="I50" s="128" t="s">
        <v>116</v>
      </c>
      <c r="J50" s="100"/>
      <c r="K50" s="129" t="s">
        <v>117</v>
      </c>
      <c r="L50" s="129" t="s">
        <v>60</v>
      </c>
      <c r="N50" s="130" t="s">
        <v>61</v>
      </c>
      <c r="O50" s="119" t="s">
        <v>61</v>
      </c>
      <c r="R50" s="101" t="str" cm="1">
        <f t="array" ref="R50">LOOKUP(2,1/(O50:P50&lt;&gt;""),O50:P50)</f>
        <v>Pass</v>
      </c>
      <c r="S50" t="s">
        <v>62</v>
      </c>
      <c r="T50" s="100"/>
      <c r="W50" s="100"/>
      <c r="X50" s="100"/>
    </row>
    <row r="51" ht="57.6" hidden="1" spans="1:24">
      <c r="A51" s="119" t="s">
        <v>178</v>
      </c>
      <c r="B51" s="101" t="s">
        <v>56</v>
      </c>
      <c r="C51" s="120" t="s">
        <v>108</v>
      </c>
      <c r="F51" s="101" t="s">
        <v>58</v>
      </c>
      <c r="H51" s="120" t="s">
        <v>179</v>
      </c>
      <c r="I51" s="128" t="s">
        <v>180</v>
      </c>
      <c r="J51" s="100"/>
      <c r="K51" s="129" t="s">
        <v>181</v>
      </c>
      <c r="L51" s="129" t="s">
        <v>60</v>
      </c>
      <c r="N51" s="130" t="s">
        <v>61</v>
      </c>
      <c r="O51" s="119" t="s">
        <v>61</v>
      </c>
      <c r="R51" s="101" t="str" cm="1">
        <f t="array" ref="R51">LOOKUP(2,1/(O51:P51&lt;&gt;""),O51:P51)</f>
        <v>Pass</v>
      </c>
      <c r="S51" t="s">
        <v>62</v>
      </c>
      <c r="T51" s="100"/>
      <c r="W51" s="100"/>
      <c r="X51" s="100"/>
    </row>
    <row r="52" ht="158.4" hidden="1" spans="1:24">
      <c r="A52" s="119" t="s">
        <v>182</v>
      </c>
      <c r="B52" s="101" t="s">
        <v>56</v>
      </c>
      <c r="C52" s="120" t="s">
        <v>108</v>
      </c>
      <c r="F52" s="101" t="s">
        <v>58</v>
      </c>
      <c r="H52" s="120" t="s">
        <v>179</v>
      </c>
      <c r="I52" s="128" t="s">
        <v>183</v>
      </c>
      <c r="J52" s="100"/>
      <c r="K52" s="129" t="s">
        <v>184</v>
      </c>
      <c r="L52" s="129" t="s">
        <v>60</v>
      </c>
      <c r="N52" s="130" t="s">
        <v>61</v>
      </c>
      <c r="O52" s="119" t="s">
        <v>61</v>
      </c>
      <c r="R52" s="101" t="str" cm="1">
        <f t="array" ref="R52">LOOKUP(2,1/(O52:P52&lt;&gt;""),O52:P52)</f>
        <v>Pass</v>
      </c>
      <c r="S52" s="101" t="s">
        <v>66</v>
      </c>
      <c r="T52" s="100"/>
      <c r="W52" s="100"/>
      <c r="X52" s="100"/>
    </row>
    <row r="53" ht="57.6" hidden="1" spans="1:24">
      <c r="A53" s="119" t="s">
        <v>185</v>
      </c>
      <c r="B53" s="101" t="s">
        <v>56</v>
      </c>
      <c r="C53" s="120" t="s">
        <v>108</v>
      </c>
      <c r="F53" s="101" t="s">
        <v>58</v>
      </c>
      <c r="H53" s="120" t="s">
        <v>186</v>
      </c>
      <c r="I53" s="128" t="s">
        <v>187</v>
      </c>
      <c r="J53" s="100"/>
      <c r="K53" s="129" t="s">
        <v>188</v>
      </c>
      <c r="L53" s="129" t="s">
        <v>60</v>
      </c>
      <c r="N53" s="130" t="s">
        <v>61</v>
      </c>
      <c r="O53" s="119" t="s">
        <v>61</v>
      </c>
      <c r="R53" s="101" t="str" cm="1">
        <f t="array" ref="R53">LOOKUP(2,1/(O53:P53&lt;&gt;""),O53:P53)</f>
        <v>Pass</v>
      </c>
      <c r="S53" s="101" t="s">
        <v>66</v>
      </c>
      <c r="T53" s="100"/>
      <c r="W53" s="100"/>
      <c r="X53" s="100"/>
    </row>
    <row r="54" ht="86.4" hidden="1" spans="1:24">
      <c r="A54" s="119" t="s">
        <v>189</v>
      </c>
      <c r="B54" s="101" t="s">
        <v>56</v>
      </c>
      <c r="C54" s="120" t="s">
        <v>108</v>
      </c>
      <c r="F54" s="101" t="s">
        <v>58</v>
      </c>
      <c r="H54" s="120" t="s">
        <v>186</v>
      </c>
      <c r="I54" s="128" t="s">
        <v>190</v>
      </c>
      <c r="J54" s="100"/>
      <c r="K54" s="129" t="s">
        <v>191</v>
      </c>
      <c r="L54" s="129" t="s">
        <v>60</v>
      </c>
      <c r="N54" s="130" t="s">
        <v>61</v>
      </c>
      <c r="O54" s="119" t="s">
        <v>61</v>
      </c>
      <c r="R54" s="101" t="str" cm="1">
        <f t="array" ref="R54">LOOKUP(2,1/(O54:P54&lt;&gt;""),O54:P54)</f>
        <v>Pass</v>
      </c>
      <c r="S54" s="101" t="s">
        <v>66</v>
      </c>
      <c r="T54" s="100"/>
      <c r="W54" s="100"/>
      <c r="X54" s="100"/>
    </row>
    <row r="55" ht="57.6" hidden="1" spans="1:24">
      <c r="A55" s="119" t="s">
        <v>192</v>
      </c>
      <c r="B55" s="101" t="s">
        <v>56</v>
      </c>
      <c r="C55" s="120" t="s">
        <v>108</v>
      </c>
      <c r="F55" s="101" t="s">
        <v>58</v>
      </c>
      <c r="H55" s="120" t="s">
        <v>193</v>
      </c>
      <c r="I55" s="128" t="s">
        <v>194</v>
      </c>
      <c r="J55" s="100"/>
      <c r="K55" s="129" t="s">
        <v>195</v>
      </c>
      <c r="L55" s="129" t="s">
        <v>60</v>
      </c>
      <c r="N55" s="130" t="s">
        <v>61</v>
      </c>
      <c r="O55" s="119" t="s">
        <v>61</v>
      </c>
      <c r="R55" s="101" t="str" cm="1">
        <f t="array" ref="R55">LOOKUP(2,1/(O55:P55&lt;&gt;""),O55:P55)</f>
        <v>Pass</v>
      </c>
      <c r="S55" t="s">
        <v>69</v>
      </c>
      <c r="T55" s="100"/>
      <c r="W55" s="100"/>
      <c r="X55" s="100"/>
    </row>
    <row r="56" ht="216" hidden="1" spans="1:24">
      <c r="A56" s="119" t="s">
        <v>196</v>
      </c>
      <c r="B56" s="101" t="s">
        <v>56</v>
      </c>
      <c r="C56" s="120" t="s">
        <v>108</v>
      </c>
      <c r="F56" s="101" t="s">
        <v>58</v>
      </c>
      <c r="H56" s="120" t="s">
        <v>193</v>
      </c>
      <c r="I56" s="128" t="s">
        <v>197</v>
      </c>
      <c r="J56" s="100"/>
      <c r="K56" s="129" t="s">
        <v>198</v>
      </c>
      <c r="L56" s="129" t="s">
        <v>60</v>
      </c>
      <c r="N56" s="130" t="s">
        <v>61</v>
      </c>
      <c r="O56" s="119" t="s">
        <v>61</v>
      </c>
      <c r="R56" s="101" t="str" cm="1">
        <f t="array" ref="R56">LOOKUP(2,1/(O56:P56&lt;&gt;""),O56:P56)</f>
        <v>Pass</v>
      </c>
      <c r="S56" t="s">
        <v>69</v>
      </c>
      <c r="T56" s="100"/>
      <c r="W56" s="100"/>
      <c r="X56" s="100"/>
    </row>
    <row r="57" ht="57.6" hidden="1" spans="1:24">
      <c r="A57" s="119" t="s">
        <v>199</v>
      </c>
      <c r="B57" s="101" t="s">
        <v>56</v>
      </c>
      <c r="C57" s="120" t="s">
        <v>108</v>
      </c>
      <c r="F57" s="101" t="s">
        <v>58</v>
      </c>
      <c r="H57" s="120" t="s">
        <v>193</v>
      </c>
      <c r="I57" s="128" t="s">
        <v>116</v>
      </c>
      <c r="J57" s="100"/>
      <c r="K57" s="129" t="s">
        <v>117</v>
      </c>
      <c r="L57" s="129" t="s">
        <v>60</v>
      </c>
      <c r="N57" s="130" t="s">
        <v>61</v>
      </c>
      <c r="O57" s="119" t="s">
        <v>61</v>
      </c>
      <c r="R57" s="101" t="str" cm="1">
        <f t="array" ref="R57">LOOKUP(2,1/(O57:P57&lt;&gt;""),O57:P57)</f>
        <v>Pass</v>
      </c>
      <c r="S57" t="s">
        <v>69</v>
      </c>
      <c r="T57" s="100"/>
      <c r="W57" s="100"/>
      <c r="X57" s="100"/>
    </row>
    <row r="58" ht="57.6" hidden="1" spans="1:24">
      <c r="A58" s="119" t="s">
        <v>200</v>
      </c>
      <c r="B58" s="101" t="s">
        <v>56</v>
      </c>
      <c r="C58" s="120" t="s">
        <v>108</v>
      </c>
      <c r="F58" s="101" t="s">
        <v>58</v>
      </c>
      <c r="H58" s="120" t="s">
        <v>201</v>
      </c>
      <c r="I58" s="128" t="s">
        <v>202</v>
      </c>
      <c r="J58" s="100"/>
      <c r="K58" s="129" t="s">
        <v>203</v>
      </c>
      <c r="L58" s="129" t="s">
        <v>60</v>
      </c>
      <c r="N58" s="130" t="s">
        <v>61</v>
      </c>
      <c r="O58" s="119" t="s">
        <v>61</v>
      </c>
      <c r="R58" s="101" t="str" cm="1">
        <f t="array" ref="R58">LOOKUP(2,1/(O58:P58&lt;&gt;""),O58:P58)</f>
        <v>Pass</v>
      </c>
      <c r="S58" s="101" t="s">
        <v>66</v>
      </c>
      <c r="T58" s="100"/>
      <c r="W58" s="100"/>
      <c r="X58" s="100"/>
    </row>
    <row r="59" ht="86.4" hidden="1" spans="1:24">
      <c r="A59" s="119" t="s">
        <v>204</v>
      </c>
      <c r="B59" s="101" t="s">
        <v>56</v>
      </c>
      <c r="C59" s="120" t="s">
        <v>108</v>
      </c>
      <c r="F59" s="101" t="s">
        <v>58</v>
      </c>
      <c r="H59" s="120" t="s">
        <v>201</v>
      </c>
      <c r="I59" s="128" t="s">
        <v>190</v>
      </c>
      <c r="J59" s="100"/>
      <c r="K59" s="129" t="s">
        <v>191</v>
      </c>
      <c r="L59" s="129" t="s">
        <v>60</v>
      </c>
      <c r="N59" s="130" t="s">
        <v>61</v>
      </c>
      <c r="O59" s="119" t="s">
        <v>61</v>
      </c>
      <c r="R59" s="101" t="str" cm="1">
        <f t="array" ref="R59">LOOKUP(2,1/(O59:P59&lt;&gt;""),O59:P59)</f>
        <v>Pass</v>
      </c>
      <c r="S59" s="101" t="s">
        <v>66</v>
      </c>
      <c r="T59" s="100"/>
      <c r="W59" s="100"/>
      <c r="X59" s="100"/>
    </row>
    <row r="60" ht="57.6" hidden="1" spans="1:24">
      <c r="A60" s="119" t="s">
        <v>205</v>
      </c>
      <c r="B60" s="101" t="s">
        <v>56</v>
      </c>
      <c r="C60" s="120" t="s">
        <v>108</v>
      </c>
      <c r="F60" s="101" t="s">
        <v>58</v>
      </c>
      <c r="H60" s="120" t="s">
        <v>201</v>
      </c>
      <c r="I60" s="128" t="s">
        <v>116</v>
      </c>
      <c r="J60" s="100"/>
      <c r="K60" s="129" t="s">
        <v>117</v>
      </c>
      <c r="L60" s="129" t="s">
        <v>60</v>
      </c>
      <c r="N60" s="130" t="s">
        <v>61</v>
      </c>
      <c r="O60" s="119" t="s">
        <v>61</v>
      </c>
      <c r="R60" s="101" t="str" cm="1">
        <f t="array" ref="R60">LOOKUP(2,1/(O60:P60&lt;&gt;""),O60:P60)</f>
        <v>Pass</v>
      </c>
      <c r="S60" s="101" t="s">
        <v>66</v>
      </c>
      <c r="T60" s="100"/>
      <c r="W60" s="100"/>
      <c r="X60" s="100"/>
    </row>
    <row r="61" ht="72" hidden="1" spans="1:24">
      <c r="A61" s="119" t="s">
        <v>206</v>
      </c>
      <c r="B61" s="101" t="s">
        <v>56</v>
      </c>
      <c r="C61" s="120" t="s">
        <v>108</v>
      </c>
      <c r="F61" s="101" t="s">
        <v>58</v>
      </c>
      <c r="H61" s="120" t="s">
        <v>207</v>
      </c>
      <c r="I61" s="128" t="s">
        <v>208</v>
      </c>
      <c r="J61" s="100"/>
      <c r="K61" s="129" t="s">
        <v>209</v>
      </c>
      <c r="L61" s="129" t="s">
        <v>210</v>
      </c>
      <c r="N61" s="130" t="s">
        <v>61</v>
      </c>
      <c r="O61" s="119" t="s">
        <v>61</v>
      </c>
      <c r="R61" s="101" t="str" cm="1">
        <f t="array" ref="R61">LOOKUP(2,1/(O61:P61&lt;&gt;""),O61:P61)</f>
        <v>Pass</v>
      </c>
      <c r="S61" s="101" t="s">
        <v>66</v>
      </c>
      <c r="T61" s="100"/>
      <c r="W61" s="100"/>
      <c r="X61" s="100"/>
    </row>
    <row r="62" ht="144" hidden="1" spans="1:24">
      <c r="A62" s="119" t="s">
        <v>211</v>
      </c>
      <c r="B62" s="101" t="s">
        <v>56</v>
      </c>
      <c r="C62" s="120" t="s">
        <v>108</v>
      </c>
      <c r="F62" s="101" t="s">
        <v>58</v>
      </c>
      <c r="H62" s="120" t="s">
        <v>207</v>
      </c>
      <c r="I62" s="128" t="s">
        <v>212</v>
      </c>
      <c r="J62" s="100"/>
      <c r="K62" s="133" t="s">
        <v>213</v>
      </c>
      <c r="L62" s="129" t="s">
        <v>60</v>
      </c>
      <c r="N62" s="130" t="s">
        <v>61</v>
      </c>
      <c r="O62" s="119" t="s">
        <v>61</v>
      </c>
      <c r="R62" s="101" t="str" cm="1">
        <f t="array" ref="R62">LOOKUP(2,1/(O62:P62&lt;&gt;""),O62:P62)</f>
        <v>Pass</v>
      </c>
      <c r="S62" t="s">
        <v>62</v>
      </c>
      <c r="T62" s="100"/>
      <c r="W62" s="100"/>
      <c r="X62" s="100"/>
    </row>
    <row r="63" ht="57.6" hidden="1" spans="1:24">
      <c r="A63" s="119" t="s">
        <v>214</v>
      </c>
      <c r="B63" s="101" t="s">
        <v>56</v>
      </c>
      <c r="C63" s="120" t="s">
        <v>108</v>
      </c>
      <c r="F63" s="101" t="s">
        <v>58</v>
      </c>
      <c r="H63" s="120" t="s">
        <v>207</v>
      </c>
      <c r="I63" s="128" t="s">
        <v>215</v>
      </c>
      <c r="J63" s="100"/>
      <c r="K63" s="129" t="s">
        <v>216</v>
      </c>
      <c r="L63" s="129" t="s">
        <v>60</v>
      </c>
      <c r="N63" s="130" t="s">
        <v>61</v>
      </c>
      <c r="O63" s="119" t="s">
        <v>61</v>
      </c>
      <c r="R63" s="101" t="str" cm="1">
        <f t="array" ref="R63">LOOKUP(2,1/(O63:P63&lt;&gt;""),O63:P63)</f>
        <v>Pass</v>
      </c>
      <c r="S63" t="s">
        <v>62</v>
      </c>
      <c r="T63" s="100"/>
      <c r="W63" s="100"/>
      <c r="X63" s="100"/>
    </row>
    <row r="64" ht="57.6" hidden="1" spans="1:24">
      <c r="A64" s="119" t="s">
        <v>217</v>
      </c>
      <c r="B64" s="101" t="s">
        <v>56</v>
      </c>
      <c r="C64" s="120" t="s">
        <v>108</v>
      </c>
      <c r="F64" s="101" t="s">
        <v>58</v>
      </c>
      <c r="H64" s="120" t="s">
        <v>218</v>
      </c>
      <c r="I64" s="128" t="s">
        <v>219</v>
      </c>
      <c r="J64" s="100"/>
      <c r="K64" s="129" t="s">
        <v>220</v>
      </c>
      <c r="L64" s="129" t="s">
        <v>60</v>
      </c>
      <c r="N64" s="130" t="s">
        <v>61</v>
      </c>
      <c r="O64" s="101" t="s">
        <v>61</v>
      </c>
      <c r="R64" s="101" t="str" cm="1">
        <f t="array" ref="R64">LOOKUP(2,1/(O64:P64&lt;&gt;""),O64:P64)</f>
        <v>Pass</v>
      </c>
      <c r="S64" s="101" t="s">
        <v>66</v>
      </c>
      <c r="T64" s="100"/>
      <c r="W64" s="100"/>
      <c r="X64" s="100"/>
    </row>
    <row r="65" ht="86.4" hidden="1" spans="1:24">
      <c r="A65" s="119" t="s">
        <v>221</v>
      </c>
      <c r="B65" s="101" t="s">
        <v>56</v>
      </c>
      <c r="C65" s="120" t="s">
        <v>108</v>
      </c>
      <c r="F65" s="101" t="s">
        <v>58</v>
      </c>
      <c r="H65" s="120" t="s">
        <v>218</v>
      </c>
      <c r="I65" s="128" t="s">
        <v>190</v>
      </c>
      <c r="J65" s="100"/>
      <c r="K65" s="129" t="s">
        <v>191</v>
      </c>
      <c r="L65" s="129" t="s">
        <v>60</v>
      </c>
      <c r="N65" s="130" t="s">
        <v>61</v>
      </c>
      <c r="O65" s="101" t="s">
        <v>61</v>
      </c>
      <c r="R65" s="101" t="str" cm="1">
        <f t="array" ref="R65">LOOKUP(2,1/(O65:P65&lt;&gt;""),O65:P65)</f>
        <v>Pass</v>
      </c>
      <c r="S65" s="101" t="s">
        <v>66</v>
      </c>
      <c r="T65" s="100"/>
      <c r="W65" s="100"/>
      <c r="X65" s="100"/>
    </row>
    <row r="66" ht="57.6" hidden="1" spans="1:24">
      <c r="A66" s="119" t="s">
        <v>222</v>
      </c>
      <c r="B66" s="101" t="s">
        <v>56</v>
      </c>
      <c r="C66" s="120" t="s">
        <v>108</v>
      </c>
      <c r="F66" s="101" t="s">
        <v>58</v>
      </c>
      <c r="H66" s="134" t="s">
        <v>218</v>
      </c>
      <c r="I66" s="128" t="s">
        <v>223</v>
      </c>
      <c r="J66" s="100"/>
      <c r="K66" s="129" t="s">
        <v>224</v>
      </c>
      <c r="L66" s="129" t="s">
        <v>60</v>
      </c>
      <c r="N66" s="130" t="s">
        <v>61</v>
      </c>
      <c r="O66" s="101" t="s">
        <v>61</v>
      </c>
      <c r="R66" s="101" t="str" cm="1">
        <f t="array" ref="R66">LOOKUP(2,1/(O66:P66&lt;&gt;""),O66:P66)</f>
        <v>Pass</v>
      </c>
      <c r="S66" s="101" t="s">
        <v>66</v>
      </c>
      <c r="T66" s="100"/>
      <c r="W66" s="100"/>
      <c r="X66" s="100"/>
    </row>
    <row r="67" ht="57.6" hidden="1" spans="1:24">
      <c r="A67" s="119" t="s">
        <v>225</v>
      </c>
      <c r="B67" s="101" t="s">
        <v>56</v>
      </c>
      <c r="C67" s="120" t="s">
        <v>108</v>
      </c>
      <c r="F67" s="101" t="s">
        <v>58</v>
      </c>
      <c r="H67" s="120" t="s">
        <v>226</v>
      </c>
      <c r="I67" s="128" t="s">
        <v>227</v>
      </c>
      <c r="J67" s="100"/>
      <c r="K67" s="129" t="s">
        <v>228</v>
      </c>
      <c r="L67" s="129" t="s">
        <v>60</v>
      </c>
      <c r="N67" s="130" t="s">
        <v>61</v>
      </c>
      <c r="O67" s="101" t="s">
        <v>61</v>
      </c>
      <c r="R67" s="101" t="str" cm="1">
        <f t="array" ref="R67">LOOKUP(2,1/(O67:P67&lt;&gt;""),O67:P67)</f>
        <v>Pass</v>
      </c>
      <c r="S67" t="s">
        <v>69</v>
      </c>
      <c r="T67" s="100"/>
      <c r="W67" s="100"/>
      <c r="X67" s="100"/>
    </row>
    <row r="68" ht="288" hidden="1" spans="1:24">
      <c r="A68" s="119" t="s">
        <v>229</v>
      </c>
      <c r="B68" s="101" t="s">
        <v>56</v>
      </c>
      <c r="C68" s="120" t="s">
        <v>108</v>
      </c>
      <c r="F68" s="101" t="s">
        <v>58</v>
      </c>
      <c r="H68" s="120" t="s">
        <v>226</v>
      </c>
      <c r="I68" s="128" t="s">
        <v>230</v>
      </c>
      <c r="J68" s="100"/>
      <c r="K68" s="133" t="s">
        <v>231</v>
      </c>
      <c r="L68" s="129" t="s">
        <v>60</v>
      </c>
      <c r="N68" s="130" t="s">
        <v>61</v>
      </c>
      <c r="O68" s="101" t="s">
        <v>61</v>
      </c>
      <c r="R68" s="101" t="str" cm="1">
        <f t="array" ref="R68">LOOKUP(2,1/(O68:P68&lt;&gt;""),O68:P68)</f>
        <v>Pass</v>
      </c>
      <c r="S68" t="s">
        <v>69</v>
      </c>
      <c r="T68" s="100"/>
      <c r="W68" s="100"/>
      <c r="X68" s="100"/>
    </row>
    <row r="69" ht="57.6" hidden="1" spans="1:24">
      <c r="A69" s="119" t="s">
        <v>232</v>
      </c>
      <c r="B69" s="101" t="s">
        <v>56</v>
      </c>
      <c r="C69" s="120" t="s">
        <v>108</v>
      </c>
      <c r="F69" s="101" t="s">
        <v>58</v>
      </c>
      <c r="H69" s="120" t="s">
        <v>233</v>
      </c>
      <c r="I69" s="128" t="s">
        <v>234</v>
      </c>
      <c r="J69" s="100"/>
      <c r="K69" s="129" t="s">
        <v>235</v>
      </c>
      <c r="L69" s="129" t="s">
        <v>60</v>
      </c>
      <c r="N69" s="130" t="s">
        <v>61</v>
      </c>
      <c r="O69" s="101" t="s">
        <v>61</v>
      </c>
      <c r="R69" s="101" t="str" cm="1">
        <f t="array" ref="R69">LOOKUP(2,1/(O69:P69&lt;&gt;""),O69:P69)</f>
        <v>Pass</v>
      </c>
      <c r="S69" t="s">
        <v>69</v>
      </c>
      <c r="T69" s="100"/>
      <c r="W69" s="100"/>
      <c r="X69" s="100"/>
    </row>
    <row r="70" ht="115.2" hidden="1" spans="1:24">
      <c r="A70" s="119" t="s">
        <v>236</v>
      </c>
      <c r="B70" s="101" t="s">
        <v>56</v>
      </c>
      <c r="C70" s="120" t="s">
        <v>108</v>
      </c>
      <c r="F70" s="101" t="s">
        <v>58</v>
      </c>
      <c r="H70" s="120" t="s">
        <v>237</v>
      </c>
      <c r="I70" s="128" t="s">
        <v>238</v>
      </c>
      <c r="J70" s="100"/>
      <c r="K70" s="129" t="s">
        <v>239</v>
      </c>
      <c r="L70" s="129" t="s">
        <v>60</v>
      </c>
      <c r="N70" s="130" t="s">
        <v>61</v>
      </c>
      <c r="O70" s="101" t="s">
        <v>61</v>
      </c>
      <c r="R70" s="101" t="str" cm="1">
        <f t="array" ref="R70">LOOKUP(2,1/(O70:P70&lt;&gt;""),O70:P70)</f>
        <v>Pass</v>
      </c>
      <c r="S70" t="s">
        <v>69</v>
      </c>
      <c r="T70" s="100"/>
      <c r="W70" s="100"/>
      <c r="X70" s="100"/>
    </row>
    <row r="71" ht="57.6" hidden="1" spans="1:24">
      <c r="A71" s="119" t="s">
        <v>240</v>
      </c>
      <c r="B71" s="101" t="s">
        <v>56</v>
      </c>
      <c r="C71" s="120" t="s">
        <v>108</v>
      </c>
      <c r="F71" s="101" t="s">
        <v>58</v>
      </c>
      <c r="H71" s="120" t="s">
        <v>241</v>
      </c>
      <c r="I71" s="128" t="s">
        <v>242</v>
      </c>
      <c r="J71" s="100"/>
      <c r="K71" s="129" t="s">
        <v>243</v>
      </c>
      <c r="L71" s="129" t="s">
        <v>60</v>
      </c>
      <c r="N71" s="130" t="s">
        <v>61</v>
      </c>
      <c r="O71" s="101" t="s">
        <v>61</v>
      </c>
      <c r="R71" s="101" t="str" cm="1">
        <f t="array" ref="R71">LOOKUP(2,1/(O71:P71&lt;&gt;""),O71:P71)</f>
        <v>Pass</v>
      </c>
      <c r="S71" t="s">
        <v>69</v>
      </c>
      <c r="T71" s="100"/>
      <c r="W71" s="100"/>
      <c r="X71" s="100"/>
    </row>
    <row r="72" ht="57.6" hidden="1" spans="1:24">
      <c r="A72" s="119" t="s">
        <v>244</v>
      </c>
      <c r="B72" s="101" t="s">
        <v>56</v>
      </c>
      <c r="C72" s="120" t="s">
        <v>108</v>
      </c>
      <c r="F72" s="101" t="s">
        <v>58</v>
      </c>
      <c r="H72" s="120" t="s">
        <v>241</v>
      </c>
      <c r="I72" s="128" t="s">
        <v>245</v>
      </c>
      <c r="J72" s="100"/>
      <c r="K72" s="129" t="s">
        <v>246</v>
      </c>
      <c r="L72" s="129" t="s">
        <v>60</v>
      </c>
      <c r="N72" s="130" t="s">
        <v>61</v>
      </c>
      <c r="O72" s="101" t="s">
        <v>61</v>
      </c>
      <c r="R72" s="101" t="str" cm="1">
        <f t="array" ref="R72">LOOKUP(2,1/(O72:P72&lt;&gt;""),O72:P72)</f>
        <v>Pass</v>
      </c>
      <c r="S72" t="s">
        <v>69</v>
      </c>
      <c r="T72" s="100"/>
      <c r="W72" s="100"/>
      <c r="X72" s="100"/>
    </row>
    <row r="73" ht="57.6" hidden="1" spans="1:24">
      <c r="A73" s="119" t="s">
        <v>247</v>
      </c>
      <c r="B73" s="101" t="s">
        <v>56</v>
      </c>
      <c r="C73" s="120" t="s">
        <v>108</v>
      </c>
      <c r="F73" s="101" t="s">
        <v>58</v>
      </c>
      <c r="H73" s="120" t="s">
        <v>241</v>
      </c>
      <c r="I73" s="128" t="s">
        <v>116</v>
      </c>
      <c r="J73" s="100"/>
      <c r="K73" s="129" t="s">
        <v>117</v>
      </c>
      <c r="L73" s="129" t="s">
        <v>60</v>
      </c>
      <c r="N73" s="130" t="s">
        <v>61</v>
      </c>
      <c r="O73" s="101" t="s">
        <v>61</v>
      </c>
      <c r="R73" s="101" t="str" cm="1">
        <f t="array" ref="R73">LOOKUP(2,1/(O73:P73&lt;&gt;""),O73:P73)</f>
        <v>Pass</v>
      </c>
      <c r="S73" t="s">
        <v>69</v>
      </c>
      <c r="T73" s="100"/>
      <c r="W73" s="100"/>
      <c r="X73" s="100"/>
    </row>
    <row r="74" ht="100.8" hidden="1" spans="1:24">
      <c r="A74" s="119" t="s">
        <v>248</v>
      </c>
      <c r="B74" s="101" t="s">
        <v>56</v>
      </c>
      <c r="C74" s="120" t="s">
        <v>108</v>
      </c>
      <c r="F74" s="101" t="s">
        <v>58</v>
      </c>
      <c r="H74" s="120" t="s">
        <v>249</v>
      </c>
      <c r="I74" s="128" t="s">
        <v>250</v>
      </c>
      <c r="J74" s="100"/>
      <c r="K74" s="129" t="s">
        <v>251</v>
      </c>
      <c r="L74" s="129" t="s">
        <v>60</v>
      </c>
      <c r="N74" s="130" t="s">
        <v>61</v>
      </c>
      <c r="O74" s="101" t="s">
        <v>61</v>
      </c>
      <c r="R74" s="101" t="str" cm="1">
        <f t="array" ref="R74">LOOKUP(2,1/(O74:P74&lt;&gt;""),O74:P74)</f>
        <v>Pass</v>
      </c>
      <c r="S74" t="s">
        <v>69</v>
      </c>
      <c r="T74" s="100"/>
      <c r="W74" s="100"/>
      <c r="X74" s="100"/>
    </row>
    <row r="75" ht="230.4" hidden="1" spans="1:24">
      <c r="A75" s="119" t="s">
        <v>252</v>
      </c>
      <c r="B75" s="101" t="s">
        <v>56</v>
      </c>
      <c r="C75" s="120" t="s">
        <v>108</v>
      </c>
      <c r="F75" s="101" t="s">
        <v>253</v>
      </c>
      <c r="H75" s="120" t="s">
        <v>249</v>
      </c>
      <c r="I75" s="128" t="s">
        <v>254</v>
      </c>
      <c r="J75" s="100"/>
      <c r="K75" s="129" t="s">
        <v>255</v>
      </c>
      <c r="L75" s="129" t="s">
        <v>256</v>
      </c>
      <c r="N75" s="130" t="s">
        <v>61</v>
      </c>
      <c r="O75" s="101" t="s">
        <v>257</v>
      </c>
      <c r="R75" s="101" t="str" cm="1">
        <f t="array" ref="R75">LOOKUP(2,1/(O75:P75&lt;&gt;""),O75:P75)</f>
        <v>Fail</v>
      </c>
      <c r="S75" s="100" t="s">
        <v>62</v>
      </c>
      <c r="T75" s="100"/>
      <c r="W75" s="100"/>
      <c r="X75" s="100"/>
    </row>
    <row r="76" ht="144" hidden="1" spans="1:24">
      <c r="A76" s="119" t="s">
        <v>258</v>
      </c>
      <c r="B76" s="101" t="s">
        <v>56</v>
      </c>
      <c r="C76" s="120" t="s">
        <v>108</v>
      </c>
      <c r="F76" s="101" t="s">
        <v>58</v>
      </c>
      <c r="H76" s="120" t="s">
        <v>249</v>
      </c>
      <c r="I76" s="128" t="s">
        <v>116</v>
      </c>
      <c r="J76" s="100"/>
      <c r="K76" s="129" t="s">
        <v>117</v>
      </c>
      <c r="L76" s="135" t="s">
        <v>259</v>
      </c>
      <c r="N76" s="130" t="s">
        <v>257</v>
      </c>
      <c r="O76" s="101" t="s">
        <v>61</v>
      </c>
      <c r="R76" s="101" t="str" cm="1">
        <f t="array" ref="R76">LOOKUP(2,1/(O76:P76&lt;&gt;""),O76:P76)</f>
        <v>Pass</v>
      </c>
      <c r="S76" t="s">
        <v>69</v>
      </c>
      <c r="T76" s="100"/>
      <c r="W76" s="100"/>
      <c r="X76" s="100"/>
    </row>
    <row r="77" ht="57.6" hidden="1" spans="1:24">
      <c r="A77" s="119" t="s">
        <v>260</v>
      </c>
      <c r="B77" s="101" t="s">
        <v>56</v>
      </c>
      <c r="C77" s="120" t="s">
        <v>108</v>
      </c>
      <c r="F77" s="101" t="s">
        <v>58</v>
      </c>
      <c r="H77" s="120" t="s">
        <v>261</v>
      </c>
      <c r="I77" s="128" t="s">
        <v>262</v>
      </c>
      <c r="J77" s="100"/>
      <c r="K77" s="129" t="s">
        <v>263</v>
      </c>
      <c r="L77" s="129" t="s">
        <v>60</v>
      </c>
      <c r="N77" s="130" t="s">
        <v>61</v>
      </c>
      <c r="O77" s="101" t="s">
        <v>61</v>
      </c>
      <c r="R77" s="101" t="str" cm="1">
        <f t="array" ref="R77">LOOKUP(2,1/(O77:P77&lt;&gt;""),O77:P77)</f>
        <v>Pass</v>
      </c>
      <c r="S77" t="s">
        <v>62</v>
      </c>
      <c r="T77" s="100"/>
      <c r="W77" s="100"/>
      <c r="X77" s="100"/>
    </row>
    <row r="78" ht="57.6" hidden="1" spans="1:24">
      <c r="A78" s="119" t="s">
        <v>264</v>
      </c>
      <c r="B78" s="101" t="s">
        <v>56</v>
      </c>
      <c r="C78" s="120" t="s">
        <v>108</v>
      </c>
      <c r="F78" s="101" t="s">
        <v>58</v>
      </c>
      <c r="H78" s="120" t="s">
        <v>261</v>
      </c>
      <c r="I78" s="128" t="s">
        <v>265</v>
      </c>
      <c r="J78" s="100"/>
      <c r="K78" s="129" t="s">
        <v>266</v>
      </c>
      <c r="L78" s="129" t="s">
        <v>60</v>
      </c>
      <c r="N78" s="130" t="s">
        <v>61</v>
      </c>
      <c r="O78" s="101" t="s">
        <v>61</v>
      </c>
      <c r="R78" s="101" t="str" cm="1">
        <f t="array" ref="R78">LOOKUP(2,1/(O78:P78&lt;&gt;""),O78:P78)</f>
        <v>Pass</v>
      </c>
      <c r="S78" s="100" t="s">
        <v>267</v>
      </c>
      <c r="T78" s="100"/>
      <c r="W78" s="100"/>
      <c r="X78" s="100"/>
    </row>
    <row r="79" ht="57.6" hidden="1" spans="1:24">
      <c r="A79" s="119" t="s">
        <v>268</v>
      </c>
      <c r="B79" s="101" t="s">
        <v>56</v>
      </c>
      <c r="C79" s="120" t="s">
        <v>108</v>
      </c>
      <c r="F79" s="101" t="s">
        <v>58</v>
      </c>
      <c r="H79" s="120" t="s">
        <v>261</v>
      </c>
      <c r="I79" s="128" t="s">
        <v>116</v>
      </c>
      <c r="J79" s="100"/>
      <c r="K79" s="129" t="s">
        <v>117</v>
      </c>
      <c r="L79" s="129" t="s">
        <v>60</v>
      </c>
      <c r="N79" s="130" t="s">
        <v>61</v>
      </c>
      <c r="O79" s="101" t="s">
        <v>61</v>
      </c>
      <c r="R79" s="101" t="str" cm="1">
        <f t="array" ref="R79">LOOKUP(2,1/(O79:P79&lt;&gt;""),O79:P79)</f>
        <v>Pass</v>
      </c>
      <c r="S79" t="s">
        <v>62</v>
      </c>
      <c r="T79" s="100"/>
      <c r="W79" s="100"/>
      <c r="X79" s="100"/>
    </row>
    <row r="80" ht="72" hidden="1" spans="1:24">
      <c r="A80" s="119" t="s">
        <v>269</v>
      </c>
      <c r="B80" s="101" t="s">
        <v>56</v>
      </c>
      <c r="C80" s="120" t="s">
        <v>108</v>
      </c>
      <c r="F80" s="101" t="s">
        <v>58</v>
      </c>
      <c r="H80" s="120" t="s">
        <v>270</v>
      </c>
      <c r="I80" s="128" t="s">
        <v>271</v>
      </c>
      <c r="J80" s="100"/>
      <c r="K80" s="129" t="s">
        <v>272</v>
      </c>
      <c r="L80" s="129" t="s">
        <v>273</v>
      </c>
      <c r="N80" s="130" t="s">
        <v>61</v>
      </c>
      <c r="O80" s="101" t="s">
        <v>61</v>
      </c>
      <c r="R80" s="101" t="str" cm="1">
        <f t="array" ref="R80">LOOKUP(2,1/(O80:P80&lt;&gt;""),O80:P80)</f>
        <v>Pass</v>
      </c>
      <c r="S80" s="101" t="s">
        <v>66</v>
      </c>
      <c r="T80" s="100"/>
      <c r="W80" s="100"/>
      <c r="X80" s="100"/>
    </row>
    <row r="81" ht="187.2" hidden="1" spans="1:24">
      <c r="A81" s="119" t="s">
        <v>274</v>
      </c>
      <c r="B81" s="101" t="s">
        <v>56</v>
      </c>
      <c r="C81" s="120" t="s">
        <v>108</v>
      </c>
      <c r="F81" s="101" t="s">
        <v>253</v>
      </c>
      <c r="H81" s="120" t="s">
        <v>270</v>
      </c>
      <c r="I81" s="128" t="s">
        <v>275</v>
      </c>
      <c r="J81" s="100"/>
      <c r="K81" s="129" t="s">
        <v>276</v>
      </c>
      <c r="L81" s="129" t="s">
        <v>277</v>
      </c>
      <c r="N81" s="130" t="s">
        <v>61</v>
      </c>
      <c r="O81" s="101" t="s">
        <v>257</v>
      </c>
      <c r="R81" s="101" t="str" cm="1">
        <f t="array" ref="R81">LOOKUP(2,1/(O81:P81&lt;&gt;""),O81:P81)</f>
        <v>Fail</v>
      </c>
      <c r="S81" t="s">
        <v>69</v>
      </c>
      <c r="T81" s="100"/>
      <c r="W81" s="100"/>
      <c r="X81" s="100"/>
    </row>
    <row r="82" ht="57.6" hidden="1" spans="1:24">
      <c r="A82" s="119" t="s">
        <v>278</v>
      </c>
      <c r="B82" s="101" t="s">
        <v>56</v>
      </c>
      <c r="C82" s="120" t="s">
        <v>108</v>
      </c>
      <c r="F82" s="101" t="s">
        <v>58</v>
      </c>
      <c r="H82" s="120" t="s">
        <v>270</v>
      </c>
      <c r="I82" s="128" t="s">
        <v>116</v>
      </c>
      <c r="J82" s="100"/>
      <c r="K82" s="129" t="s">
        <v>117</v>
      </c>
      <c r="L82" s="129" t="s">
        <v>60</v>
      </c>
      <c r="N82" s="130" t="s">
        <v>61</v>
      </c>
      <c r="O82" s="101" t="s">
        <v>61</v>
      </c>
      <c r="R82" s="101" t="str" cm="1">
        <f t="array" ref="R82">LOOKUP(2,1/(O82:P82&lt;&gt;""),O82:P82)</f>
        <v>Pass</v>
      </c>
      <c r="S82" t="s">
        <v>62</v>
      </c>
      <c r="T82" s="100"/>
      <c r="W82" s="100"/>
      <c r="X82" s="100"/>
    </row>
    <row r="83" ht="57.6" hidden="1" spans="1:24">
      <c r="A83" s="119" t="s">
        <v>279</v>
      </c>
      <c r="B83" s="101" t="s">
        <v>56</v>
      </c>
      <c r="C83" s="120" t="s">
        <v>108</v>
      </c>
      <c r="F83" s="101" t="s">
        <v>58</v>
      </c>
      <c r="H83" s="120" t="s">
        <v>280</v>
      </c>
      <c r="I83" s="128" t="s">
        <v>281</v>
      </c>
      <c r="J83" s="100"/>
      <c r="K83" s="129" t="s">
        <v>282</v>
      </c>
      <c r="L83" s="129" t="s">
        <v>60</v>
      </c>
      <c r="N83" s="130" t="s">
        <v>61</v>
      </c>
      <c r="O83" s="101" t="s">
        <v>61</v>
      </c>
      <c r="R83" s="101" t="str" cm="1">
        <f t="array" ref="R83">LOOKUP(2,1/(O83:P83&lt;&gt;""),O83:P83)</f>
        <v>Pass</v>
      </c>
      <c r="S83" s="100" t="s">
        <v>267</v>
      </c>
      <c r="T83" s="100"/>
      <c r="W83" s="100"/>
      <c r="X83" s="100"/>
    </row>
    <row r="84" ht="129.6" hidden="1" spans="1:24">
      <c r="A84" s="119" t="s">
        <v>283</v>
      </c>
      <c r="B84" s="101" t="s">
        <v>56</v>
      </c>
      <c r="C84" s="120" t="s">
        <v>108</v>
      </c>
      <c r="F84" s="101" t="s">
        <v>58</v>
      </c>
      <c r="H84" s="120" t="s">
        <v>284</v>
      </c>
      <c r="I84" s="132" t="s">
        <v>285</v>
      </c>
      <c r="J84" s="100"/>
      <c r="K84" s="133" t="s">
        <v>286</v>
      </c>
      <c r="L84" s="129" t="s">
        <v>60</v>
      </c>
      <c r="N84" s="130" t="s">
        <v>61</v>
      </c>
      <c r="O84" s="101" t="s">
        <v>61</v>
      </c>
      <c r="R84" s="101" t="str" cm="1">
        <f t="array" ref="R84">LOOKUP(2,1/(O84:P84&lt;&gt;""),O84:P84)</f>
        <v>Pass</v>
      </c>
      <c r="S84" t="s">
        <v>62</v>
      </c>
      <c r="T84" s="100"/>
      <c r="W84" s="100"/>
      <c r="X84" s="100"/>
    </row>
    <row r="85" ht="57.6" hidden="1" spans="1:24">
      <c r="A85" s="119" t="s">
        <v>287</v>
      </c>
      <c r="B85" s="101" t="s">
        <v>56</v>
      </c>
      <c r="C85" s="120" t="s">
        <v>108</v>
      </c>
      <c r="F85" s="101" t="s">
        <v>58</v>
      </c>
      <c r="H85" s="120" t="s">
        <v>280</v>
      </c>
      <c r="I85" s="128" t="s">
        <v>116</v>
      </c>
      <c r="J85" s="100"/>
      <c r="K85" s="129" t="s">
        <v>117</v>
      </c>
      <c r="L85" s="129" t="s">
        <v>60</v>
      </c>
      <c r="N85" s="130" t="s">
        <v>61</v>
      </c>
      <c r="O85" s="101" t="s">
        <v>61</v>
      </c>
      <c r="R85" s="101" t="str" cm="1">
        <f t="array" ref="R85">LOOKUP(2,1/(O85:P85&lt;&gt;""),O85:P85)</f>
        <v>Pass</v>
      </c>
      <c r="S85" t="s">
        <v>62</v>
      </c>
      <c r="T85" s="100"/>
      <c r="W85" s="100"/>
      <c r="X85" s="100"/>
    </row>
    <row r="86" ht="57.6" hidden="1" spans="1:24">
      <c r="A86" s="119" t="s">
        <v>288</v>
      </c>
      <c r="B86" s="101" t="s">
        <v>56</v>
      </c>
      <c r="C86" s="120" t="s">
        <v>108</v>
      </c>
      <c r="F86" s="101" t="s">
        <v>58</v>
      </c>
      <c r="H86" s="120" t="s">
        <v>289</v>
      </c>
      <c r="I86" s="128" t="s">
        <v>290</v>
      </c>
      <c r="J86" s="100"/>
      <c r="K86" s="129" t="s">
        <v>291</v>
      </c>
      <c r="L86" s="129" t="s">
        <v>60</v>
      </c>
      <c r="N86" s="130" t="s">
        <v>61</v>
      </c>
      <c r="O86" s="101" t="s">
        <v>61</v>
      </c>
      <c r="R86" s="101" t="str" cm="1">
        <f t="array" ref="R86">LOOKUP(2,1/(O86:P86&lt;&gt;""),O86:P86)</f>
        <v>Pass</v>
      </c>
      <c r="S86" t="s">
        <v>69</v>
      </c>
      <c r="T86" s="100"/>
      <c r="W86" s="100"/>
      <c r="X86" s="100"/>
    </row>
    <row r="87" ht="201.6" hidden="1" spans="1:24">
      <c r="A87" s="119" t="s">
        <v>292</v>
      </c>
      <c r="B87" s="101" t="s">
        <v>56</v>
      </c>
      <c r="C87" s="120" t="s">
        <v>108</v>
      </c>
      <c r="F87" s="101" t="s">
        <v>58</v>
      </c>
      <c r="H87" s="120" t="s">
        <v>289</v>
      </c>
      <c r="I87" s="132" t="s">
        <v>293</v>
      </c>
      <c r="J87" s="100"/>
      <c r="K87" s="133" t="s">
        <v>294</v>
      </c>
      <c r="L87" s="129" t="s">
        <v>60</v>
      </c>
      <c r="N87" s="130" t="s">
        <v>61</v>
      </c>
      <c r="O87" s="101" t="s">
        <v>61</v>
      </c>
      <c r="R87" s="101" t="str" cm="1">
        <f t="array" ref="R87">LOOKUP(2,1/(O87:P87&lt;&gt;""),O87:P87)</f>
        <v>Pass</v>
      </c>
      <c r="S87" t="s">
        <v>62</v>
      </c>
      <c r="T87" s="100"/>
      <c r="W87" s="100"/>
      <c r="X87" s="100"/>
    </row>
    <row r="88" ht="57.6" hidden="1" spans="1:24">
      <c r="A88" s="119" t="s">
        <v>295</v>
      </c>
      <c r="B88" s="101" t="s">
        <v>56</v>
      </c>
      <c r="C88" s="120" t="s">
        <v>108</v>
      </c>
      <c r="F88" s="101" t="s">
        <v>58</v>
      </c>
      <c r="H88" s="120" t="s">
        <v>289</v>
      </c>
      <c r="I88" s="128" t="s">
        <v>116</v>
      </c>
      <c r="J88" s="100"/>
      <c r="K88" s="129" t="s">
        <v>117</v>
      </c>
      <c r="L88" s="129" t="s">
        <v>60</v>
      </c>
      <c r="N88" s="130" t="s">
        <v>61</v>
      </c>
      <c r="O88" s="101" t="s">
        <v>61</v>
      </c>
      <c r="R88" s="101" t="str" cm="1">
        <f t="array" ref="R88">LOOKUP(2,1/(O88:P88&lt;&gt;""),O88:P88)</f>
        <v>Pass</v>
      </c>
      <c r="S88" t="s">
        <v>69</v>
      </c>
      <c r="T88" s="100"/>
      <c r="W88" s="100"/>
      <c r="X88" s="100"/>
    </row>
    <row r="89" ht="57.6" hidden="1" spans="1:24">
      <c r="A89" s="119" t="s">
        <v>296</v>
      </c>
      <c r="B89" s="101" t="s">
        <v>56</v>
      </c>
      <c r="C89" s="120" t="s">
        <v>108</v>
      </c>
      <c r="F89" s="101" t="s">
        <v>58</v>
      </c>
      <c r="H89" s="120" t="s">
        <v>297</v>
      </c>
      <c r="I89" s="128" t="s">
        <v>298</v>
      </c>
      <c r="J89" s="100"/>
      <c r="K89" s="129" t="s">
        <v>299</v>
      </c>
      <c r="L89" s="129" t="s">
        <v>60</v>
      </c>
      <c r="N89" s="130" t="s">
        <v>61</v>
      </c>
      <c r="O89" s="101" t="s">
        <v>61</v>
      </c>
      <c r="R89" s="101" t="str" cm="1">
        <f t="array" ref="R89">LOOKUP(2,1/(O89:P89&lt;&gt;""),O89:P89)</f>
        <v>Pass</v>
      </c>
      <c r="S89" s="101" t="s">
        <v>66</v>
      </c>
      <c r="T89" s="100"/>
      <c r="W89" s="100"/>
      <c r="X89" s="100"/>
    </row>
    <row r="90" ht="86.4" hidden="1" spans="1:24">
      <c r="A90" s="119" t="s">
        <v>300</v>
      </c>
      <c r="B90" s="101" t="s">
        <v>56</v>
      </c>
      <c r="C90" s="120" t="s">
        <v>108</v>
      </c>
      <c r="F90" s="101" t="s">
        <v>58</v>
      </c>
      <c r="H90" s="120" t="s">
        <v>297</v>
      </c>
      <c r="I90" s="128" t="s">
        <v>301</v>
      </c>
      <c r="J90" s="100"/>
      <c r="K90" s="129" t="s">
        <v>302</v>
      </c>
      <c r="L90" s="129" t="s">
        <v>60</v>
      </c>
      <c r="N90" s="130" t="s">
        <v>61</v>
      </c>
      <c r="O90" s="101" t="s">
        <v>61</v>
      </c>
      <c r="R90" s="101" t="str" cm="1">
        <f t="array" ref="R90">LOOKUP(2,1/(O90:P90&lt;&gt;""),O90:P90)</f>
        <v>Pass</v>
      </c>
      <c r="S90" s="101" t="s">
        <v>66</v>
      </c>
      <c r="T90" s="100"/>
      <c r="W90" s="100"/>
      <c r="X90" s="100"/>
    </row>
    <row r="91" ht="57.6" hidden="1" spans="1:24">
      <c r="A91" s="119" t="s">
        <v>303</v>
      </c>
      <c r="B91" s="101" t="s">
        <v>56</v>
      </c>
      <c r="C91" s="120" t="s">
        <v>108</v>
      </c>
      <c r="F91" s="101" t="s">
        <v>58</v>
      </c>
      <c r="H91" s="120" t="s">
        <v>297</v>
      </c>
      <c r="I91" s="128" t="s">
        <v>116</v>
      </c>
      <c r="J91" s="100"/>
      <c r="K91" s="129" t="s">
        <v>117</v>
      </c>
      <c r="L91" s="129" t="s">
        <v>60</v>
      </c>
      <c r="N91" s="130" t="s">
        <v>61</v>
      </c>
      <c r="O91" s="101" t="s">
        <v>61</v>
      </c>
      <c r="R91" s="101" t="str" cm="1">
        <f t="array" ref="R91">LOOKUP(2,1/(O91:P91&lt;&gt;""),O91:P91)</f>
        <v>Pass</v>
      </c>
      <c r="S91" t="s">
        <v>69</v>
      </c>
      <c r="T91" s="100"/>
      <c r="W91" s="100"/>
      <c r="X91" s="100"/>
    </row>
    <row r="92" ht="72" hidden="1" spans="1:24">
      <c r="A92" s="119" t="s">
        <v>304</v>
      </c>
      <c r="B92" s="101" t="s">
        <v>56</v>
      </c>
      <c r="C92" s="120" t="s">
        <v>108</v>
      </c>
      <c r="F92" s="101" t="s">
        <v>58</v>
      </c>
      <c r="H92" s="120" t="s">
        <v>305</v>
      </c>
      <c r="I92" s="128" t="s">
        <v>306</v>
      </c>
      <c r="J92" s="100"/>
      <c r="K92" s="129" t="s">
        <v>307</v>
      </c>
      <c r="L92" s="129" t="s">
        <v>60</v>
      </c>
      <c r="N92" s="130" t="s">
        <v>61</v>
      </c>
      <c r="O92" s="101" t="s">
        <v>61</v>
      </c>
      <c r="R92" s="101" t="str" cm="1">
        <f t="array" ref="R92">LOOKUP(2,1/(O92:P92&lt;&gt;""),O92:P92)</f>
        <v>Pass</v>
      </c>
      <c r="S92" t="s">
        <v>69</v>
      </c>
      <c r="T92" s="100"/>
      <c r="W92" s="100"/>
      <c r="X92" s="100"/>
    </row>
    <row r="93" ht="129.6" hidden="1" spans="1:24">
      <c r="A93" s="119" t="s">
        <v>308</v>
      </c>
      <c r="B93" s="101" t="s">
        <v>56</v>
      </c>
      <c r="C93" s="120" t="s">
        <v>108</v>
      </c>
      <c r="F93" s="101" t="s">
        <v>58</v>
      </c>
      <c r="H93" s="120" t="s">
        <v>305</v>
      </c>
      <c r="I93" s="128" t="s">
        <v>309</v>
      </c>
      <c r="J93" s="100"/>
      <c r="K93" s="129" t="s">
        <v>310</v>
      </c>
      <c r="L93" s="129" t="s">
        <v>60</v>
      </c>
      <c r="N93" s="130" t="s">
        <v>61</v>
      </c>
      <c r="O93" s="101" t="s">
        <v>61</v>
      </c>
      <c r="R93" s="101" t="str" cm="1">
        <f t="array" ref="R93">LOOKUP(2,1/(O93:P93&lt;&gt;""),O93:P93)</f>
        <v>Pass</v>
      </c>
      <c r="S93" s="101" t="s">
        <v>66</v>
      </c>
      <c r="T93" s="100"/>
      <c r="W93" s="100"/>
      <c r="X93" s="100"/>
    </row>
    <row r="94" ht="57.6" hidden="1" spans="1:24">
      <c r="A94" s="119" t="s">
        <v>311</v>
      </c>
      <c r="B94" s="101" t="s">
        <v>56</v>
      </c>
      <c r="C94" s="120" t="s">
        <v>108</v>
      </c>
      <c r="F94" s="101" t="s">
        <v>58</v>
      </c>
      <c r="H94" s="120" t="s">
        <v>312</v>
      </c>
      <c r="I94" s="128" t="s">
        <v>313</v>
      </c>
      <c r="J94" s="100"/>
      <c r="K94" s="129" t="s">
        <v>314</v>
      </c>
      <c r="L94" s="129" t="s">
        <v>60</v>
      </c>
      <c r="N94" s="130" t="s">
        <v>61</v>
      </c>
      <c r="O94" s="101" t="s">
        <v>61</v>
      </c>
      <c r="R94" s="101" t="str" cm="1">
        <f t="array" ref="R94">LOOKUP(2,1/(O94:P94&lt;&gt;""),O94:P94)</f>
        <v>Pass</v>
      </c>
      <c r="S94" s="101" t="s">
        <v>66</v>
      </c>
      <c r="T94" s="100"/>
      <c r="W94" s="100"/>
      <c r="X94" s="100"/>
    </row>
    <row r="95" ht="129.6" hidden="1" spans="1:24">
      <c r="A95" s="119" t="s">
        <v>315</v>
      </c>
      <c r="B95" s="101" t="s">
        <v>56</v>
      </c>
      <c r="C95" s="120" t="s">
        <v>108</v>
      </c>
      <c r="F95" s="101" t="s">
        <v>58</v>
      </c>
      <c r="H95" s="120" t="s">
        <v>312</v>
      </c>
      <c r="I95" s="128" t="s">
        <v>309</v>
      </c>
      <c r="J95" s="100"/>
      <c r="K95" s="129" t="s">
        <v>310</v>
      </c>
      <c r="L95" s="129" t="s">
        <v>60</v>
      </c>
      <c r="N95" s="130" t="s">
        <v>61</v>
      </c>
      <c r="O95" s="101" t="s">
        <v>61</v>
      </c>
      <c r="R95" s="101" t="str" cm="1">
        <f t="array" ref="R95">LOOKUP(2,1/(O95:P95&lt;&gt;""),O95:P95)</f>
        <v>Pass</v>
      </c>
      <c r="S95" t="s">
        <v>69</v>
      </c>
      <c r="T95" s="100"/>
      <c r="W95" s="100"/>
      <c r="X95" s="100"/>
    </row>
    <row r="96" ht="57.6" hidden="1" spans="1:24">
      <c r="A96" s="119" t="s">
        <v>316</v>
      </c>
      <c r="B96" s="101" t="s">
        <v>56</v>
      </c>
      <c r="C96" s="120" t="s">
        <v>108</v>
      </c>
      <c r="F96" s="101" t="s">
        <v>58</v>
      </c>
      <c r="H96" s="120" t="s">
        <v>317</v>
      </c>
      <c r="I96" s="128" t="s">
        <v>318</v>
      </c>
      <c r="J96" s="100"/>
      <c r="K96" s="129" t="s">
        <v>319</v>
      </c>
      <c r="L96" s="129" t="s">
        <v>60</v>
      </c>
      <c r="N96" s="130" t="s">
        <v>61</v>
      </c>
      <c r="O96" s="101" t="s">
        <v>61</v>
      </c>
      <c r="R96" s="101" t="str" cm="1">
        <f t="array" ref="R96">LOOKUP(2,1/(O96:P96&lt;&gt;""),O96:P96)</f>
        <v>Pass</v>
      </c>
      <c r="S96" s="100" t="s">
        <v>267</v>
      </c>
      <c r="T96" s="100"/>
      <c r="W96" s="100"/>
      <c r="X96" s="100"/>
    </row>
    <row r="97" ht="72" hidden="1" spans="1:24">
      <c r="A97" s="119" t="s">
        <v>320</v>
      </c>
      <c r="B97" s="101" t="s">
        <v>56</v>
      </c>
      <c r="C97" s="120" t="s">
        <v>108</v>
      </c>
      <c r="F97" s="101" t="s">
        <v>58</v>
      </c>
      <c r="H97" s="120" t="s">
        <v>317</v>
      </c>
      <c r="I97" s="128" t="s">
        <v>321</v>
      </c>
      <c r="J97" s="100"/>
      <c r="K97" s="129" t="s">
        <v>322</v>
      </c>
      <c r="L97" s="129" t="s">
        <v>60</v>
      </c>
      <c r="N97" s="130" t="s">
        <v>61</v>
      </c>
      <c r="O97" s="101" t="s">
        <v>61</v>
      </c>
      <c r="R97" s="101" t="str" cm="1">
        <f t="array" ref="R97">LOOKUP(2,1/(O97:P97&lt;&gt;""),O97:P97)</f>
        <v>Pass</v>
      </c>
      <c r="S97" t="s">
        <v>69</v>
      </c>
      <c r="T97" s="100"/>
      <c r="W97" s="100"/>
      <c r="X97" s="100"/>
    </row>
    <row r="98" ht="57.6" hidden="1" spans="1:24">
      <c r="A98" s="119" t="s">
        <v>323</v>
      </c>
      <c r="B98" s="101" t="s">
        <v>56</v>
      </c>
      <c r="C98" s="120" t="s">
        <v>108</v>
      </c>
      <c r="F98" s="101" t="s">
        <v>58</v>
      </c>
      <c r="H98" s="120" t="s">
        <v>317</v>
      </c>
      <c r="I98" s="128" t="s">
        <v>324</v>
      </c>
      <c r="J98" s="100"/>
      <c r="K98" s="129" t="s">
        <v>324</v>
      </c>
      <c r="L98" s="129" t="s">
        <v>60</v>
      </c>
      <c r="N98" s="130" t="s">
        <v>61</v>
      </c>
      <c r="O98" s="101" t="s">
        <v>61</v>
      </c>
      <c r="R98" s="101" t="str" cm="1">
        <f t="array" ref="R98">LOOKUP(2,1/(O98:P98&lt;&gt;""),O98:P98)</f>
        <v>Pass</v>
      </c>
      <c r="S98" t="s">
        <v>69</v>
      </c>
      <c r="T98" s="100"/>
      <c r="W98" s="100"/>
      <c r="X98" s="100"/>
    </row>
    <row r="99" ht="57.6" hidden="1" spans="1:24">
      <c r="A99" s="119" t="s">
        <v>325</v>
      </c>
      <c r="B99" s="101" t="s">
        <v>56</v>
      </c>
      <c r="C99" s="120" t="s">
        <v>108</v>
      </c>
      <c r="F99" s="101" t="s">
        <v>58</v>
      </c>
      <c r="H99" s="120" t="s">
        <v>317</v>
      </c>
      <c r="I99" s="128" t="s">
        <v>326</v>
      </c>
      <c r="J99" s="100"/>
      <c r="K99" s="129" t="s">
        <v>326</v>
      </c>
      <c r="L99" s="129" t="s">
        <v>60</v>
      </c>
      <c r="N99" s="130" t="s">
        <v>61</v>
      </c>
      <c r="O99" s="101" t="s">
        <v>61</v>
      </c>
      <c r="R99" s="101" t="str" cm="1">
        <f t="array" ref="R99">LOOKUP(2,1/(O99:P99&lt;&gt;""),O99:P99)</f>
        <v>Pass</v>
      </c>
      <c r="S99" t="s">
        <v>62</v>
      </c>
      <c r="T99" s="100"/>
      <c r="W99" s="100"/>
      <c r="X99" s="100"/>
    </row>
    <row r="100" ht="57.6" hidden="1" spans="1:24">
      <c r="A100" s="119" t="s">
        <v>327</v>
      </c>
      <c r="B100" s="101" t="s">
        <v>56</v>
      </c>
      <c r="C100" s="120" t="s">
        <v>328</v>
      </c>
      <c r="F100" s="101" t="s">
        <v>58</v>
      </c>
      <c r="H100" s="120" t="s">
        <v>317</v>
      </c>
      <c r="I100" s="128" t="s">
        <v>329</v>
      </c>
      <c r="J100" s="100"/>
      <c r="K100" s="129" t="s">
        <v>330</v>
      </c>
      <c r="L100" s="129" t="s">
        <v>60</v>
      </c>
      <c r="N100" s="130" t="s">
        <v>61</v>
      </c>
      <c r="O100" s="101" t="s">
        <v>61</v>
      </c>
      <c r="R100" s="101" t="str" cm="1">
        <f t="array" ref="R100">LOOKUP(2,1/(O100:P100&lt;&gt;""),O100:P100)</f>
        <v>Pass</v>
      </c>
      <c r="S100" t="s">
        <v>62</v>
      </c>
      <c r="T100" s="100"/>
      <c r="W100" s="100"/>
      <c r="X100" s="100"/>
    </row>
    <row r="101" ht="57.6" hidden="1" spans="1:24">
      <c r="A101" s="119" t="s">
        <v>331</v>
      </c>
      <c r="B101" s="101" t="s">
        <v>56</v>
      </c>
      <c r="C101" s="120" t="s">
        <v>108</v>
      </c>
      <c r="F101" s="101" t="s">
        <v>58</v>
      </c>
      <c r="H101" s="120" t="s">
        <v>317</v>
      </c>
      <c r="I101" s="128" t="s">
        <v>116</v>
      </c>
      <c r="J101" s="100"/>
      <c r="K101" s="129" t="s">
        <v>117</v>
      </c>
      <c r="L101" s="129" t="s">
        <v>60</v>
      </c>
      <c r="N101" s="130" t="s">
        <v>61</v>
      </c>
      <c r="O101" s="101" t="s">
        <v>61</v>
      </c>
      <c r="R101" s="101" t="str" cm="1">
        <f t="array" ref="R101">LOOKUP(2,1/(O101:P101&lt;&gt;""),O101:P101)</f>
        <v>Pass</v>
      </c>
      <c r="S101" t="s">
        <v>69</v>
      </c>
      <c r="T101" s="100"/>
      <c r="W101" s="100"/>
      <c r="X101" s="100"/>
    </row>
    <row r="102" ht="129.6" hidden="1" spans="1:24">
      <c r="A102" s="119" t="s">
        <v>332</v>
      </c>
      <c r="B102" s="101" t="s">
        <v>56</v>
      </c>
      <c r="C102" s="120" t="s">
        <v>108</v>
      </c>
      <c r="F102" s="101" t="s">
        <v>58</v>
      </c>
      <c r="H102" s="120" t="s">
        <v>333</v>
      </c>
      <c r="I102" s="132" t="s">
        <v>334</v>
      </c>
      <c r="J102" s="100"/>
      <c r="K102" s="133" t="s">
        <v>335</v>
      </c>
      <c r="L102" s="129" t="s">
        <v>60</v>
      </c>
      <c r="N102" s="130" t="s">
        <v>61</v>
      </c>
      <c r="O102" s="101" t="s">
        <v>61</v>
      </c>
      <c r="R102" s="101" t="str" cm="1">
        <f t="array" ref="R102">LOOKUP(2,1/(O102:P102&lt;&gt;""),O102:P102)</f>
        <v>Pass</v>
      </c>
      <c r="S102" t="s">
        <v>62</v>
      </c>
      <c r="T102" s="100"/>
      <c r="W102" s="100"/>
      <c r="X102" s="100"/>
    </row>
    <row r="103" ht="144" hidden="1" spans="1:24">
      <c r="A103" s="119" t="s">
        <v>336</v>
      </c>
      <c r="B103" s="101" t="s">
        <v>56</v>
      </c>
      <c r="C103" s="120" t="s">
        <v>108</v>
      </c>
      <c r="F103" s="101" t="s">
        <v>58</v>
      </c>
      <c r="H103" s="120" t="s">
        <v>337</v>
      </c>
      <c r="I103" s="132" t="s">
        <v>338</v>
      </c>
      <c r="J103" s="100"/>
      <c r="K103" s="133" t="s">
        <v>339</v>
      </c>
      <c r="L103" s="129" t="s">
        <v>340</v>
      </c>
      <c r="N103" s="130" t="s">
        <v>61</v>
      </c>
      <c r="O103" s="101" t="s">
        <v>61</v>
      </c>
      <c r="R103" s="101" t="str" cm="1">
        <f t="array" ref="R103">LOOKUP(2,1/(O103:P103&lt;&gt;""),O103:P103)</f>
        <v>Pass</v>
      </c>
      <c r="S103" t="s">
        <v>62</v>
      </c>
      <c r="T103" s="100"/>
      <c r="W103" s="100"/>
      <c r="X103" s="100"/>
    </row>
    <row r="104" ht="72" hidden="1" spans="1:24">
      <c r="A104" s="119" t="s">
        <v>341</v>
      </c>
      <c r="B104" s="101" t="s">
        <v>56</v>
      </c>
      <c r="C104" s="120" t="s">
        <v>108</v>
      </c>
      <c r="F104" s="101" t="s">
        <v>58</v>
      </c>
      <c r="H104" s="120" t="s">
        <v>342</v>
      </c>
      <c r="I104" s="128" t="s">
        <v>343</v>
      </c>
      <c r="J104" s="100"/>
      <c r="K104" s="129" t="s">
        <v>344</v>
      </c>
      <c r="L104" s="129" t="s">
        <v>60</v>
      </c>
      <c r="N104" s="130" t="s">
        <v>61</v>
      </c>
      <c r="O104" s="101" t="s">
        <v>61</v>
      </c>
      <c r="R104" s="101" t="str" cm="1">
        <f t="array" ref="R104">LOOKUP(2,1/(O104:P104&lt;&gt;""),O104:P104)</f>
        <v>Pass</v>
      </c>
      <c r="S104" t="s">
        <v>62</v>
      </c>
      <c r="T104" s="100"/>
      <c r="W104" s="100"/>
      <c r="X104" s="100"/>
    </row>
    <row r="105" ht="57.6" hidden="1" spans="1:24">
      <c r="A105" s="119" t="s">
        <v>345</v>
      </c>
      <c r="B105" s="101" t="s">
        <v>56</v>
      </c>
      <c r="C105" s="120" t="s">
        <v>108</v>
      </c>
      <c r="F105" s="101" t="s">
        <v>58</v>
      </c>
      <c r="H105" s="120" t="s">
        <v>346</v>
      </c>
      <c r="I105" s="128" t="s">
        <v>347</v>
      </c>
      <c r="J105" s="100"/>
      <c r="K105" s="129" t="s">
        <v>348</v>
      </c>
      <c r="L105" s="129" t="s">
        <v>60</v>
      </c>
      <c r="N105" s="130" t="s">
        <v>61</v>
      </c>
      <c r="O105" s="101" t="s">
        <v>61</v>
      </c>
      <c r="R105" s="101" t="str" cm="1">
        <f t="array" ref="R105">LOOKUP(2,1/(O105:P105&lt;&gt;""),O105:P105)</f>
        <v>Pass</v>
      </c>
      <c r="T105" s="100"/>
      <c r="W105" s="100"/>
      <c r="X105" s="100"/>
    </row>
    <row r="106" ht="86.4" hidden="1" spans="1:24">
      <c r="A106" s="119" t="s">
        <v>349</v>
      </c>
      <c r="B106" s="101" t="s">
        <v>56</v>
      </c>
      <c r="C106" s="120" t="s">
        <v>108</v>
      </c>
      <c r="F106" s="101" t="s">
        <v>58</v>
      </c>
      <c r="H106" s="120" t="s">
        <v>346</v>
      </c>
      <c r="I106" s="128" t="s">
        <v>350</v>
      </c>
      <c r="J106" s="100"/>
      <c r="K106" s="129" t="s">
        <v>351</v>
      </c>
      <c r="L106" s="129" t="s">
        <v>60</v>
      </c>
      <c r="N106" s="130" t="s">
        <v>61</v>
      </c>
      <c r="O106" s="101" t="s">
        <v>61</v>
      </c>
      <c r="R106" s="101" t="str" cm="1">
        <f t="array" ref="R106">LOOKUP(2,1/(O106:P106&lt;&gt;""),O106:P106)</f>
        <v>Pass</v>
      </c>
      <c r="T106" s="100"/>
      <c r="W106" s="100"/>
      <c r="X106" s="100"/>
    </row>
    <row r="107" ht="28.8" hidden="1" spans="1:24">
      <c r="A107" s="119" t="s">
        <v>352</v>
      </c>
      <c r="B107" s="101" t="s">
        <v>56</v>
      </c>
      <c r="C107" s="120" t="s">
        <v>108</v>
      </c>
      <c r="F107" s="101" t="s">
        <v>58</v>
      </c>
      <c r="H107" s="120" t="s">
        <v>346</v>
      </c>
      <c r="I107" s="128" t="s">
        <v>116</v>
      </c>
      <c r="J107" s="100"/>
      <c r="K107" s="129" t="s">
        <v>117</v>
      </c>
      <c r="L107" s="129" t="s">
        <v>353</v>
      </c>
      <c r="N107" s="130" t="s">
        <v>61</v>
      </c>
      <c r="O107" s="101" t="s">
        <v>61</v>
      </c>
      <c r="R107" s="101" t="str" cm="1">
        <f t="array" ref="R107">LOOKUP(2,1/(O107:P107&lt;&gt;""),O107:P107)</f>
        <v>Pass</v>
      </c>
      <c r="T107" s="100"/>
      <c r="W107" s="100"/>
      <c r="X107" s="100"/>
    </row>
    <row r="108" ht="57.6" hidden="1" spans="1:24">
      <c r="A108" s="119" t="s">
        <v>354</v>
      </c>
      <c r="B108" s="101" t="s">
        <v>56</v>
      </c>
      <c r="C108" s="120" t="s">
        <v>108</v>
      </c>
      <c r="F108" s="101" t="s">
        <v>58</v>
      </c>
      <c r="H108" s="120" t="s">
        <v>355</v>
      </c>
      <c r="I108" s="128" t="s">
        <v>356</v>
      </c>
      <c r="J108" s="100"/>
      <c r="K108" s="129" t="s">
        <v>357</v>
      </c>
      <c r="L108" s="129" t="s">
        <v>60</v>
      </c>
      <c r="N108" s="130" t="s">
        <v>61</v>
      </c>
      <c r="O108" s="101" t="s">
        <v>61</v>
      </c>
      <c r="R108" s="101" t="str" cm="1">
        <f t="array" ref="R108">LOOKUP(2,1/(O108:P108&lt;&gt;""),O108:P108)</f>
        <v>Pass</v>
      </c>
      <c r="T108" s="100"/>
      <c r="W108" s="100"/>
      <c r="X108" s="100"/>
    </row>
    <row r="109" ht="57.6" hidden="1" spans="1:24">
      <c r="A109" s="119" t="s">
        <v>358</v>
      </c>
      <c r="B109" s="101" t="s">
        <v>56</v>
      </c>
      <c r="C109" s="120" t="s">
        <v>108</v>
      </c>
      <c r="F109" s="101" t="s">
        <v>58</v>
      </c>
      <c r="H109" s="120"/>
      <c r="I109" s="128" t="s">
        <v>359</v>
      </c>
      <c r="J109" s="100"/>
      <c r="K109" s="129" t="s">
        <v>360</v>
      </c>
      <c r="L109" s="129" t="s">
        <v>60</v>
      </c>
      <c r="N109" s="130" t="s">
        <v>61</v>
      </c>
      <c r="O109" s="101" t="s">
        <v>61</v>
      </c>
      <c r="R109" s="101" t="str" cm="1">
        <f t="array" ref="R109">LOOKUP(2,1/(O109:P109&lt;&gt;""),O109:P109)</f>
        <v>Pass</v>
      </c>
      <c r="S109" t="s">
        <v>69</v>
      </c>
      <c r="T109" s="100"/>
      <c r="W109" s="100"/>
      <c r="X109" s="100"/>
    </row>
    <row r="110" ht="100.8" hidden="1" spans="1:24">
      <c r="A110" s="119" t="s">
        <v>361</v>
      </c>
      <c r="B110" s="101" t="s">
        <v>56</v>
      </c>
      <c r="C110" s="120" t="s">
        <v>108</v>
      </c>
      <c r="F110" s="101" t="s">
        <v>58</v>
      </c>
      <c r="H110" s="120" t="s">
        <v>355</v>
      </c>
      <c r="I110" s="128" t="s">
        <v>362</v>
      </c>
      <c r="J110" s="100"/>
      <c r="K110" s="129" t="s">
        <v>363</v>
      </c>
      <c r="L110" s="129" t="s">
        <v>364</v>
      </c>
      <c r="N110" s="130" t="s">
        <v>61</v>
      </c>
      <c r="O110" s="101" t="s">
        <v>61</v>
      </c>
      <c r="R110" s="101" t="str" cm="1">
        <f t="array" ref="R110">LOOKUP(2,1/(O110:P110&lt;&gt;""),O110:P110)</f>
        <v>Pass</v>
      </c>
      <c r="S110" t="s">
        <v>69</v>
      </c>
      <c r="T110" s="100"/>
      <c r="W110" s="100"/>
      <c r="X110" s="100"/>
    </row>
    <row r="111" ht="57.6" hidden="1" spans="1:24">
      <c r="A111" s="119" t="s">
        <v>365</v>
      </c>
      <c r="B111" s="101" t="s">
        <v>56</v>
      </c>
      <c r="C111" s="120" t="s">
        <v>108</v>
      </c>
      <c r="F111" s="101" t="s">
        <v>58</v>
      </c>
      <c r="H111" s="120" t="s">
        <v>355</v>
      </c>
      <c r="I111" s="128" t="s">
        <v>366</v>
      </c>
      <c r="J111" s="100"/>
      <c r="K111" s="129" t="s">
        <v>367</v>
      </c>
      <c r="L111" s="129" t="s">
        <v>60</v>
      </c>
      <c r="N111" s="130" t="s">
        <v>61</v>
      </c>
      <c r="O111" s="101" t="s">
        <v>61</v>
      </c>
      <c r="R111" s="101" t="str" cm="1">
        <f t="array" ref="R111">LOOKUP(2,1/(O111:P111&lt;&gt;""),O111:P111)</f>
        <v>Pass</v>
      </c>
      <c r="S111" t="s">
        <v>62</v>
      </c>
      <c r="T111" s="100"/>
      <c r="W111" s="100"/>
      <c r="X111" s="100"/>
    </row>
    <row r="112" ht="57.6" hidden="1" spans="1:24">
      <c r="A112" s="119" t="s">
        <v>368</v>
      </c>
      <c r="B112" s="101" t="s">
        <v>56</v>
      </c>
      <c r="C112" s="120" t="s">
        <v>108</v>
      </c>
      <c r="F112" s="101" t="s">
        <v>58</v>
      </c>
      <c r="H112" s="120" t="s">
        <v>369</v>
      </c>
      <c r="I112" s="128" t="s">
        <v>370</v>
      </c>
      <c r="J112" s="100"/>
      <c r="K112" s="129" t="s">
        <v>371</v>
      </c>
      <c r="L112" s="129" t="s">
        <v>60</v>
      </c>
      <c r="N112" s="130" t="s">
        <v>61</v>
      </c>
      <c r="O112" s="101" t="s">
        <v>61</v>
      </c>
      <c r="R112" s="101" t="str" cm="1">
        <f t="array" ref="R112">LOOKUP(2,1/(O112:P112&lt;&gt;""),O112:P112)</f>
        <v>Pass</v>
      </c>
      <c r="S112" t="s">
        <v>62</v>
      </c>
      <c r="T112" s="100"/>
      <c r="W112" s="100"/>
      <c r="X112" s="100"/>
    </row>
    <row r="113" ht="57.6" hidden="1" spans="1:24">
      <c r="A113" s="119" t="s">
        <v>372</v>
      </c>
      <c r="B113" s="101" t="s">
        <v>56</v>
      </c>
      <c r="C113" s="120" t="s">
        <v>108</v>
      </c>
      <c r="F113" s="101" t="s">
        <v>58</v>
      </c>
      <c r="H113" s="120" t="s">
        <v>369</v>
      </c>
      <c r="I113" s="128" t="s">
        <v>373</v>
      </c>
      <c r="J113" s="100"/>
      <c r="K113" s="129" t="s">
        <v>374</v>
      </c>
      <c r="L113" s="129" t="s">
        <v>353</v>
      </c>
      <c r="N113" s="130" t="s">
        <v>61</v>
      </c>
      <c r="O113" s="101" t="s">
        <v>61</v>
      </c>
      <c r="R113" s="101" t="str" cm="1">
        <f t="array" ref="R113">LOOKUP(2,1/(O113:P113&lt;&gt;""),O113:P113)</f>
        <v>Pass</v>
      </c>
      <c r="S113" t="s">
        <v>62</v>
      </c>
      <c r="T113" s="100"/>
      <c r="W113" s="100"/>
      <c r="X113" s="100"/>
    </row>
    <row r="114" ht="28.8" hidden="1" spans="1:24">
      <c r="A114" s="119" t="s">
        <v>375</v>
      </c>
      <c r="B114" s="101" t="s">
        <v>56</v>
      </c>
      <c r="C114" s="120" t="s">
        <v>57</v>
      </c>
      <c r="E114" s="100" t="s">
        <v>376</v>
      </c>
      <c r="F114" s="101" t="s">
        <v>58</v>
      </c>
      <c r="H114" s="120"/>
      <c r="I114" s="128" t="s">
        <v>377</v>
      </c>
      <c r="J114" s="100"/>
      <c r="K114" s="129" t="s">
        <v>378</v>
      </c>
      <c r="L114" s="129" t="s">
        <v>353</v>
      </c>
      <c r="N114" s="130" t="s">
        <v>61</v>
      </c>
      <c r="O114" s="101" t="s">
        <v>61</v>
      </c>
      <c r="R114" s="101" t="str" cm="1">
        <f t="array" ref="R114">LOOKUP(2,1/(O114:P114&lt;&gt;""),O114:P114)</f>
        <v>Pass</v>
      </c>
      <c r="S114" s="100" t="s">
        <v>267</v>
      </c>
      <c r="T114" s="100"/>
      <c r="W114" s="100"/>
      <c r="X114" s="100"/>
    </row>
    <row r="115" ht="28.8" hidden="1" spans="1:24">
      <c r="A115" s="119" t="s">
        <v>379</v>
      </c>
      <c r="B115" s="101" t="s">
        <v>56</v>
      </c>
      <c r="C115" s="120" t="s">
        <v>57</v>
      </c>
      <c r="E115" s="100" t="s">
        <v>380</v>
      </c>
      <c r="F115" s="101" t="s">
        <v>58</v>
      </c>
      <c r="H115" s="120"/>
      <c r="I115" s="128" t="s">
        <v>381</v>
      </c>
      <c r="J115" s="100"/>
      <c r="K115" s="129" t="s">
        <v>382</v>
      </c>
      <c r="L115" s="129" t="s">
        <v>353</v>
      </c>
      <c r="N115" s="130" t="s">
        <v>61</v>
      </c>
      <c r="O115" s="101" t="s">
        <v>61</v>
      </c>
      <c r="R115" s="101" t="str" cm="1">
        <f t="array" ref="R115">LOOKUP(2,1/(O115:P115&lt;&gt;""),O115:P115)</f>
        <v>Pass</v>
      </c>
      <c r="S115" t="s">
        <v>69</v>
      </c>
      <c r="T115" s="100"/>
      <c r="W115" s="100"/>
      <c r="X115" s="100"/>
    </row>
    <row r="116" ht="28.8" hidden="1" spans="1:24">
      <c r="A116" s="119" t="s">
        <v>383</v>
      </c>
      <c r="B116" s="101" t="s">
        <v>56</v>
      </c>
      <c r="C116" s="120" t="s">
        <v>328</v>
      </c>
      <c r="F116" s="101" t="s">
        <v>58</v>
      </c>
      <c r="H116" s="120" t="s">
        <v>384</v>
      </c>
      <c r="I116" s="128" t="s">
        <v>385</v>
      </c>
      <c r="J116" s="100"/>
      <c r="K116" s="129" t="s">
        <v>386</v>
      </c>
      <c r="L116" s="129" t="s">
        <v>353</v>
      </c>
      <c r="N116" s="130" t="s">
        <v>61</v>
      </c>
      <c r="O116" s="101" t="s">
        <v>61</v>
      </c>
      <c r="R116" s="101" t="str" cm="1">
        <f t="array" ref="R116">LOOKUP(2,1/(O116:P116&lt;&gt;""),O116:P116)</f>
        <v>Pass</v>
      </c>
      <c r="S116" t="s">
        <v>62</v>
      </c>
      <c r="T116" s="100"/>
      <c r="W116" s="100"/>
      <c r="X116" s="100"/>
    </row>
    <row r="117" ht="144" hidden="1" spans="1:24">
      <c r="A117" s="119" t="s">
        <v>387</v>
      </c>
      <c r="B117" s="101" t="s">
        <v>56</v>
      </c>
      <c r="C117" s="120" t="s">
        <v>57</v>
      </c>
      <c r="E117" s="100" t="s">
        <v>380</v>
      </c>
      <c r="F117" s="101" t="s">
        <v>58</v>
      </c>
      <c r="H117" s="120"/>
      <c r="I117" s="128" t="s">
        <v>388</v>
      </c>
      <c r="J117" s="100"/>
      <c r="K117" s="129" t="s">
        <v>389</v>
      </c>
      <c r="L117" s="129" t="s">
        <v>390</v>
      </c>
      <c r="N117" s="130" t="s">
        <v>61</v>
      </c>
      <c r="O117" s="101" t="s">
        <v>61</v>
      </c>
      <c r="P117" s="101" t="s">
        <v>257</v>
      </c>
      <c r="R117" s="101" t="str" cm="1">
        <f t="array" ref="R117">LOOKUP(2,1/(O117:P117&lt;&gt;""),O117:P117)</f>
        <v>Fail</v>
      </c>
      <c r="S117" t="s">
        <v>62</v>
      </c>
      <c r="T117" s="100"/>
      <c r="W117" s="100"/>
      <c r="X117" s="100"/>
    </row>
    <row r="118" ht="28.8" hidden="1" spans="1:24">
      <c r="A118" s="119" t="s">
        <v>391</v>
      </c>
      <c r="B118" s="101" t="s">
        <v>56</v>
      </c>
      <c r="C118" s="120" t="s">
        <v>328</v>
      </c>
      <c r="F118" s="101" t="s">
        <v>58</v>
      </c>
      <c r="H118" s="120" t="s">
        <v>109</v>
      </c>
      <c r="I118" s="128" t="s">
        <v>110</v>
      </c>
      <c r="J118" s="100"/>
      <c r="K118" s="129" t="s">
        <v>111</v>
      </c>
      <c r="L118" s="129" t="s">
        <v>353</v>
      </c>
      <c r="N118" s="130" t="s">
        <v>61</v>
      </c>
      <c r="O118" s="101" t="s">
        <v>61</v>
      </c>
      <c r="R118" s="101" t="str" cm="1">
        <f t="array" ref="R118">LOOKUP(2,1/(O118:P118&lt;&gt;""),O118:P118)</f>
        <v>Pass</v>
      </c>
      <c r="S118" t="s">
        <v>62</v>
      </c>
      <c r="T118" s="100"/>
      <c r="W118" s="100"/>
      <c r="X118" s="100"/>
    </row>
    <row r="119" ht="72" hidden="1" spans="1:24">
      <c r="A119" s="119" t="s">
        <v>392</v>
      </c>
      <c r="B119" s="101" t="s">
        <v>56</v>
      </c>
      <c r="C119" s="120" t="s">
        <v>328</v>
      </c>
      <c r="F119" s="101" t="s">
        <v>58</v>
      </c>
      <c r="H119" s="120" t="s">
        <v>109</v>
      </c>
      <c r="I119" s="128" t="s">
        <v>393</v>
      </c>
      <c r="J119" s="100"/>
      <c r="K119" s="129" t="s">
        <v>394</v>
      </c>
      <c r="L119" s="129" t="s">
        <v>353</v>
      </c>
      <c r="N119" s="130" t="s">
        <v>61</v>
      </c>
      <c r="O119" s="101" t="s">
        <v>61</v>
      </c>
      <c r="R119" s="101" t="str" cm="1">
        <f t="array" ref="R119">LOOKUP(2,1/(O119:P119&lt;&gt;""),O119:P119)</f>
        <v>Pass</v>
      </c>
      <c r="S119" t="s">
        <v>69</v>
      </c>
      <c r="T119" s="100"/>
      <c r="W119" s="100"/>
      <c r="X119" s="100"/>
    </row>
    <row r="120" ht="28.8" hidden="1" spans="1:24">
      <c r="A120" s="119" t="s">
        <v>395</v>
      </c>
      <c r="B120" s="101" t="s">
        <v>56</v>
      </c>
      <c r="C120" s="120" t="s">
        <v>328</v>
      </c>
      <c r="F120" s="101" t="s">
        <v>58</v>
      </c>
      <c r="H120" s="120" t="s">
        <v>109</v>
      </c>
      <c r="I120" s="128" t="s">
        <v>116</v>
      </c>
      <c r="J120" s="100"/>
      <c r="K120" s="129" t="s">
        <v>117</v>
      </c>
      <c r="L120" s="129" t="s">
        <v>353</v>
      </c>
      <c r="N120" s="130" t="s">
        <v>61</v>
      </c>
      <c r="O120" s="101" t="s">
        <v>61</v>
      </c>
      <c r="R120" s="101" t="str" cm="1">
        <f t="array" ref="R120">LOOKUP(2,1/(O120:P120&lt;&gt;""),O120:P120)</f>
        <v>Pass</v>
      </c>
      <c r="S120" t="s">
        <v>62</v>
      </c>
      <c r="T120" s="100"/>
      <c r="W120" s="100"/>
      <c r="X120" s="100"/>
    </row>
    <row r="121" ht="57.6" hidden="1" spans="1:24">
      <c r="A121" s="119" t="s">
        <v>396</v>
      </c>
      <c r="B121" s="101" t="s">
        <v>56</v>
      </c>
      <c r="C121" s="120" t="s">
        <v>328</v>
      </c>
      <c r="F121" s="101" t="s">
        <v>58</v>
      </c>
      <c r="H121" s="120" t="s">
        <v>119</v>
      </c>
      <c r="I121" s="136" t="s">
        <v>120</v>
      </c>
      <c r="J121" s="100"/>
      <c r="K121" s="137" t="s">
        <v>121</v>
      </c>
      <c r="L121" s="129" t="s">
        <v>60</v>
      </c>
      <c r="N121" s="130" t="s">
        <v>61</v>
      </c>
      <c r="O121" s="101" t="s">
        <v>61</v>
      </c>
      <c r="R121" s="101" t="str" cm="1">
        <f t="array" ref="R121">LOOKUP(2,1/(O121:P121&lt;&gt;""),O121:P121)</f>
        <v>Pass</v>
      </c>
      <c r="S121" t="s">
        <v>62</v>
      </c>
      <c r="T121" s="100"/>
      <c r="W121" s="100"/>
      <c r="X121" s="100"/>
    </row>
    <row r="122" ht="158.4" hidden="1" spans="1:24">
      <c r="A122" s="119" t="s">
        <v>397</v>
      </c>
      <c r="B122" s="101" t="s">
        <v>56</v>
      </c>
      <c r="C122" s="120" t="s">
        <v>328</v>
      </c>
      <c r="F122" s="100" t="s">
        <v>253</v>
      </c>
      <c r="H122" s="120" t="s">
        <v>119</v>
      </c>
      <c r="I122" s="128" t="s">
        <v>123</v>
      </c>
      <c r="J122" s="100"/>
      <c r="K122" s="129" t="s">
        <v>124</v>
      </c>
      <c r="L122" s="129" t="s">
        <v>60</v>
      </c>
      <c r="N122" s="130" t="s">
        <v>61</v>
      </c>
      <c r="O122" s="101" t="s">
        <v>61</v>
      </c>
      <c r="R122" s="101" t="str" cm="1">
        <f t="array" ref="R122">LOOKUP(2,1/(O122:P122&lt;&gt;""),O122:P122)</f>
        <v>Pass</v>
      </c>
      <c r="S122" s="101" t="s">
        <v>66</v>
      </c>
      <c r="T122" s="100"/>
      <c r="W122" s="100"/>
      <c r="X122" s="100"/>
    </row>
    <row r="123" ht="57.6" hidden="1" spans="1:24">
      <c r="A123" s="119" t="s">
        <v>398</v>
      </c>
      <c r="B123" s="101" t="s">
        <v>56</v>
      </c>
      <c r="C123" s="120" t="s">
        <v>328</v>
      </c>
      <c r="F123" s="101" t="s">
        <v>58</v>
      </c>
      <c r="H123" s="120" t="s">
        <v>119</v>
      </c>
      <c r="I123" s="128" t="s">
        <v>116</v>
      </c>
      <c r="J123" s="100"/>
      <c r="K123" s="129" t="s">
        <v>117</v>
      </c>
      <c r="L123" s="129" t="s">
        <v>60</v>
      </c>
      <c r="N123" s="130" t="s">
        <v>61</v>
      </c>
      <c r="O123" s="101" t="s">
        <v>61</v>
      </c>
      <c r="R123" s="101" t="str" cm="1">
        <f t="array" ref="R123">LOOKUP(2,1/(O123:P123&lt;&gt;""),O123:P123)</f>
        <v>Pass</v>
      </c>
      <c r="S123" s="101" t="s">
        <v>66</v>
      </c>
      <c r="T123" s="100"/>
      <c r="W123" s="100"/>
      <c r="X123" s="100"/>
    </row>
    <row r="124" ht="57.6" hidden="1" spans="1:24">
      <c r="A124" s="119" t="s">
        <v>399</v>
      </c>
      <c r="B124" s="101" t="s">
        <v>56</v>
      </c>
      <c r="C124" s="120" t="s">
        <v>328</v>
      </c>
      <c r="F124" s="101" t="s">
        <v>58</v>
      </c>
      <c r="H124" s="120" t="s">
        <v>127</v>
      </c>
      <c r="I124" s="128" t="s">
        <v>128</v>
      </c>
      <c r="J124" s="100"/>
      <c r="K124" s="129" t="s">
        <v>129</v>
      </c>
      <c r="L124" s="129" t="s">
        <v>60</v>
      </c>
      <c r="N124" s="130" t="s">
        <v>61</v>
      </c>
      <c r="O124" s="101" t="s">
        <v>61</v>
      </c>
      <c r="R124" s="101" t="str" cm="1">
        <f t="array" ref="R124">LOOKUP(2,1/(O124:P124&lt;&gt;""),O124:P124)</f>
        <v>Pass</v>
      </c>
      <c r="S124" s="101" t="s">
        <v>66</v>
      </c>
      <c r="T124" s="100"/>
      <c r="W124" s="100"/>
      <c r="X124" s="100"/>
    </row>
    <row r="125" ht="100.8" hidden="1" spans="1:24">
      <c r="A125" s="119" t="s">
        <v>400</v>
      </c>
      <c r="B125" s="101" t="s">
        <v>56</v>
      </c>
      <c r="C125" s="120" t="s">
        <v>328</v>
      </c>
      <c r="F125" s="101" t="s">
        <v>58</v>
      </c>
      <c r="H125" s="120" t="s">
        <v>127</v>
      </c>
      <c r="I125" s="128" t="s">
        <v>131</v>
      </c>
      <c r="J125" s="100"/>
      <c r="K125" s="129" t="s">
        <v>132</v>
      </c>
      <c r="L125" s="129" t="s">
        <v>60</v>
      </c>
      <c r="N125" s="130" t="s">
        <v>61</v>
      </c>
      <c r="O125" s="101" t="s">
        <v>61</v>
      </c>
      <c r="R125" s="101" t="str" cm="1">
        <f t="array" ref="R125">LOOKUP(2,1/(O125:P125&lt;&gt;""),O125:P125)</f>
        <v>Pass</v>
      </c>
      <c r="S125" t="s">
        <v>69</v>
      </c>
      <c r="T125" s="100"/>
      <c r="W125" s="100"/>
      <c r="X125" s="100"/>
    </row>
    <row r="126" ht="57.6" hidden="1" spans="1:24">
      <c r="A126" s="119" t="s">
        <v>401</v>
      </c>
      <c r="B126" s="101" t="s">
        <v>56</v>
      </c>
      <c r="C126" s="120" t="s">
        <v>328</v>
      </c>
      <c r="F126" s="101" t="s">
        <v>58</v>
      </c>
      <c r="H126" s="120" t="s">
        <v>127</v>
      </c>
      <c r="I126" s="128" t="s">
        <v>116</v>
      </c>
      <c r="J126" s="100"/>
      <c r="K126" s="129" t="s">
        <v>117</v>
      </c>
      <c r="L126" s="129" t="s">
        <v>60</v>
      </c>
      <c r="N126" s="130" t="s">
        <v>61</v>
      </c>
      <c r="O126" s="101" t="s">
        <v>61</v>
      </c>
      <c r="R126" s="101" t="str" cm="1">
        <f t="array" ref="R126">LOOKUP(2,1/(O126:P126&lt;&gt;""),O126:P126)</f>
        <v>Pass</v>
      </c>
      <c r="S126" t="s">
        <v>62</v>
      </c>
      <c r="T126" s="100"/>
      <c r="W126" s="100"/>
      <c r="X126" s="100"/>
    </row>
    <row r="127" ht="28.8" hidden="1" spans="1:24">
      <c r="A127" s="119" t="s">
        <v>402</v>
      </c>
      <c r="B127" s="101" t="s">
        <v>56</v>
      </c>
      <c r="C127" s="120" t="s">
        <v>328</v>
      </c>
      <c r="F127" s="101" t="s">
        <v>58</v>
      </c>
      <c r="H127" s="120" t="s">
        <v>135</v>
      </c>
      <c r="I127" s="128" t="s">
        <v>136</v>
      </c>
      <c r="J127" s="100"/>
      <c r="K127" s="129" t="s">
        <v>137</v>
      </c>
      <c r="L127" s="129" t="s">
        <v>353</v>
      </c>
      <c r="N127" s="130" t="s">
        <v>61</v>
      </c>
      <c r="O127" s="101" t="s">
        <v>61</v>
      </c>
      <c r="R127" s="101" t="str" cm="1">
        <f t="array" ref="R127">LOOKUP(2,1/(O127:P127&lt;&gt;""),O127:P127)</f>
        <v>Pass</v>
      </c>
      <c r="S127" t="s">
        <v>69</v>
      </c>
      <c r="T127" s="100"/>
      <c r="W127" s="100"/>
      <c r="X127" s="100"/>
    </row>
    <row r="128" ht="57.6" hidden="1" spans="1:24">
      <c r="A128" s="119" t="s">
        <v>403</v>
      </c>
      <c r="B128" s="101" t="s">
        <v>56</v>
      </c>
      <c r="C128" s="120" t="s">
        <v>328</v>
      </c>
      <c r="F128" s="101" t="s">
        <v>58</v>
      </c>
      <c r="H128" s="120" t="s">
        <v>135</v>
      </c>
      <c r="I128" s="128" t="s">
        <v>404</v>
      </c>
      <c r="J128" s="100"/>
      <c r="K128" s="129" t="s">
        <v>140</v>
      </c>
      <c r="L128" s="129" t="s">
        <v>353</v>
      </c>
      <c r="N128" s="130" t="s">
        <v>61</v>
      </c>
      <c r="O128" s="101" t="s">
        <v>61</v>
      </c>
      <c r="R128" s="101" t="str" cm="1">
        <f t="array" ref="R128">LOOKUP(2,1/(O128:P128&lt;&gt;""),O128:P128)</f>
        <v>Pass</v>
      </c>
      <c r="S128" t="s">
        <v>62</v>
      </c>
      <c r="T128" s="100"/>
      <c r="W128" s="100"/>
      <c r="X128" s="100"/>
    </row>
    <row r="129" ht="57.6" hidden="1" spans="1:24">
      <c r="A129" s="119" t="s">
        <v>405</v>
      </c>
      <c r="B129" s="101" t="s">
        <v>56</v>
      </c>
      <c r="C129" s="120" t="s">
        <v>328</v>
      </c>
      <c r="F129" s="101" t="s">
        <v>58</v>
      </c>
      <c r="H129" s="120" t="s">
        <v>135</v>
      </c>
      <c r="I129" s="128" t="s">
        <v>116</v>
      </c>
      <c r="J129" s="100"/>
      <c r="K129" s="129" t="s">
        <v>117</v>
      </c>
      <c r="L129" s="129" t="s">
        <v>60</v>
      </c>
      <c r="N129" s="130" t="s">
        <v>61</v>
      </c>
      <c r="O129" s="101" t="s">
        <v>61</v>
      </c>
      <c r="R129" s="101" t="str" cm="1">
        <f t="array" ref="R129">LOOKUP(2,1/(O129:P129&lt;&gt;""),O129:P129)</f>
        <v>Pass</v>
      </c>
      <c r="S129" t="s">
        <v>62</v>
      </c>
      <c r="T129" s="100"/>
      <c r="W129" s="100"/>
      <c r="X129" s="100"/>
    </row>
    <row r="130" ht="57.6" hidden="1" spans="1:24">
      <c r="A130" s="119" t="s">
        <v>406</v>
      </c>
      <c r="B130" s="101" t="s">
        <v>56</v>
      </c>
      <c r="C130" s="120" t="s">
        <v>328</v>
      </c>
      <c r="F130" s="101" t="s">
        <v>58</v>
      </c>
      <c r="H130" s="120" t="s">
        <v>144</v>
      </c>
      <c r="I130" s="128" t="s">
        <v>145</v>
      </c>
      <c r="J130" s="100"/>
      <c r="K130" s="129" t="s">
        <v>146</v>
      </c>
      <c r="L130" s="129" t="s">
        <v>60</v>
      </c>
      <c r="N130" s="130" t="s">
        <v>61</v>
      </c>
      <c r="O130" s="101" t="s">
        <v>61</v>
      </c>
      <c r="R130" s="101" t="str" cm="1">
        <f t="array" ref="R130">LOOKUP(2,1/(O130:P130&lt;&gt;""),O130:P130)</f>
        <v>Pass</v>
      </c>
      <c r="S130" t="s">
        <v>62</v>
      </c>
      <c r="T130" s="100"/>
      <c r="W130" s="100"/>
      <c r="X130" s="100"/>
    </row>
    <row r="131" ht="100.8" hidden="1" spans="1:24">
      <c r="A131" s="119" t="s">
        <v>407</v>
      </c>
      <c r="B131" s="101" t="s">
        <v>56</v>
      </c>
      <c r="C131" s="120" t="s">
        <v>328</v>
      </c>
      <c r="F131" s="101" t="s">
        <v>58</v>
      </c>
      <c r="H131" s="120" t="s">
        <v>144</v>
      </c>
      <c r="I131" s="128" t="s">
        <v>148</v>
      </c>
      <c r="J131" s="100"/>
      <c r="K131" s="129" t="s">
        <v>149</v>
      </c>
      <c r="L131" s="129" t="s">
        <v>60</v>
      </c>
      <c r="N131" s="130" t="s">
        <v>61</v>
      </c>
      <c r="O131" s="101" t="s">
        <v>61</v>
      </c>
      <c r="R131" s="101" t="str" cm="1">
        <f t="array" ref="R131">LOOKUP(2,1/(O131:P131&lt;&gt;""),O131:P131)</f>
        <v>Pass</v>
      </c>
      <c r="S131" s="100" t="s">
        <v>267</v>
      </c>
      <c r="T131" s="100"/>
      <c r="W131" s="100"/>
      <c r="X131" s="100"/>
    </row>
    <row r="132" ht="57.6" hidden="1" spans="1:24">
      <c r="A132" s="119" t="s">
        <v>408</v>
      </c>
      <c r="B132" s="101" t="s">
        <v>56</v>
      </c>
      <c r="C132" s="120" t="s">
        <v>328</v>
      </c>
      <c r="F132" s="101" t="s">
        <v>58</v>
      </c>
      <c r="H132" s="120" t="s">
        <v>144</v>
      </c>
      <c r="I132" s="128" t="s">
        <v>116</v>
      </c>
      <c r="J132" s="100"/>
      <c r="K132" s="129" t="s">
        <v>117</v>
      </c>
      <c r="L132" s="129" t="s">
        <v>60</v>
      </c>
      <c r="N132" s="130" t="s">
        <v>61</v>
      </c>
      <c r="O132" s="101" t="s">
        <v>61</v>
      </c>
      <c r="R132" s="101" t="str" cm="1">
        <f t="array" ref="R132">LOOKUP(2,1/(O132:P132&lt;&gt;""),O132:P132)</f>
        <v>Pass</v>
      </c>
      <c r="S132" s="100" t="s">
        <v>267</v>
      </c>
      <c r="T132" s="100"/>
      <c r="W132" s="100"/>
      <c r="X132" s="100"/>
    </row>
    <row r="133" ht="57.6" hidden="1" spans="1:24">
      <c r="A133" s="119" t="s">
        <v>409</v>
      </c>
      <c r="B133" s="101" t="s">
        <v>56</v>
      </c>
      <c r="C133" s="120" t="s">
        <v>328</v>
      </c>
      <c r="F133" s="101" t="s">
        <v>58</v>
      </c>
      <c r="H133" s="120" t="s">
        <v>152</v>
      </c>
      <c r="I133" s="128" t="s">
        <v>410</v>
      </c>
      <c r="J133" s="100"/>
      <c r="K133" s="129" t="s">
        <v>154</v>
      </c>
      <c r="L133" s="129" t="s">
        <v>60</v>
      </c>
      <c r="N133" s="130" t="s">
        <v>61</v>
      </c>
      <c r="O133" s="101" t="s">
        <v>61</v>
      </c>
      <c r="R133" s="101" t="str" cm="1">
        <f t="array" ref="R133">LOOKUP(2,1/(O133:P133&lt;&gt;""),O133:P133)</f>
        <v>Pass</v>
      </c>
      <c r="S133" s="100" t="s">
        <v>267</v>
      </c>
      <c r="T133" s="100"/>
      <c r="W133" s="100"/>
      <c r="X133" s="100"/>
    </row>
    <row r="134" ht="100.8" hidden="1" spans="1:24">
      <c r="A134" s="119" t="s">
        <v>411</v>
      </c>
      <c r="B134" s="101" t="s">
        <v>56</v>
      </c>
      <c r="C134" s="120" t="s">
        <v>328</v>
      </c>
      <c r="F134" s="101" t="s">
        <v>58</v>
      </c>
      <c r="H134" s="120" t="s">
        <v>152</v>
      </c>
      <c r="I134" s="128" t="s">
        <v>156</v>
      </c>
      <c r="J134" s="100"/>
      <c r="K134" s="129" t="s">
        <v>157</v>
      </c>
      <c r="L134" s="129" t="s">
        <v>60</v>
      </c>
      <c r="N134" s="130" t="s">
        <v>61</v>
      </c>
      <c r="O134" s="101" t="s">
        <v>61</v>
      </c>
      <c r="R134" s="101" t="str" cm="1">
        <f t="array" ref="R134">LOOKUP(2,1/(O134:P134&lt;&gt;""),O134:P134)</f>
        <v>Pass</v>
      </c>
      <c r="S134" t="s">
        <v>62</v>
      </c>
      <c r="T134" s="100"/>
      <c r="W134" s="100"/>
      <c r="X134" s="100"/>
    </row>
    <row r="135" ht="57.6" hidden="1" spans="1:24">
      <c r="A135" s="119" t="s">
        <v>412</v>
      </c>
      <c r="B135" s="101" t="s">
        <v>56</v>
      </c>
      <c r="C135" s="120" t="s">
        <v>328</v>
      </c>
      <c r="F135" s="101" t="s">
        <v>58</v>
      </c>
      <c r="H135" s="120" t="s">
        <v>152</v>
      </c>
      <c r="I135" s="128" t="s">
        <v>159</v>
      </c>
      <c r="J135" s="100"/>
      <c r="K135" s="129" t="s">
        <v>160</v>
      </c>
      <c r="L135" s="129" t="s">
        <v>60</v>
      </c>
      <c r="N135" s="130" t="s">
        <v>61</v>
      </c>
      <c r="O135" s="101" t="s">
        <v>61</v>
      </c>
      <c r="R135" s="101" t="str" cm="1">
        <f t="array" ref="R135">LOOKUP(2,1/(O135:P135&lt;&gt;""),O135:P135)</f>
        <v>Pass</v>
      </c>
      <c r="S135" t="s">
        <v>62</v>
      </c>
      <c r="T135" s="100"/>
      <c r="W135" s="100"/>
      <c r="X135" s="100"/>
    </row>
    <row r="136" ht="57.6" hidden="1" spans="1:24">
      <c r="A136" s="119" t="s">
        <v>413</v>
      </c>
      <c r="B136" s="101" t="s">
        <v>56</v>
      </c>
      <c r="C136" s="120" t="s">
        <v>328</v>
      </c>
      <c r="F136" s="101" t="s">
        <v>58</v>
      </c>
      <c r="H136" s="120" t="s">
        <v>162</v>
      </c>
      <c r="I136" s="128" t="s">
        <v>163</v>
      </c>
      <c r="J136" s="100"/>
      <c r="K136" s="129" t="s">
        <v>164</v>
      </c>
      <c r="L136" s="129" t="s">
        <v>60</v>
      </c>
      <c r="N136" s="130" t="s">
        <v>61</v>
      </c>
      <c r="O136" s="101" t="s">
        <v>61</v>
      </c>
      <c r="R136" s="101" t="str" cm="1">
        <f t="array" ref="R136">LOOKUP(2,1/(O136:P136&lt;&gt;""),O136:P136)</f>
        <v>Pass</v>
      </c>
      <c r="S136" s="101" t="s">
        <v>66</v>
      </c>
      <c r="T136" s="100"/>
      <c r="W136" s="100"/>
      <c r="X136" s="100"/>
    </row>
    <row r="137" ht="86.4" hidden="1" spans="1:24">
      <c r="A137" s="119" t="s">
        <v>414</v>
      </c>
      <c r="B137" s="101" t="s">
        <v>56</v>
      </c>
      <c r="C137" s="120" t="s">
        <v>328</v>
      </c>
      <c r="F137" s="101" t="s">
        <v>58</v>
      </c>
      <c r="H137" s="120" t="s">
        <v>162</v>
      </c>
      <c r="I137" s="128" t="s">
        <v>166</v>
      </c>
      <c r="J137" s="100"/>
      <c r="K137" s="129" t="s">
        <v>167</v>
      </c>
      <c r="L137" s="129" t="s">
        <v>60</v>
      </c>
      <c r="N137" s="130" t="s">
        <v>61</v>
      </c>
      <c r="O137" s="101" t="s">
        <v>61</v>
      </c>
      <c r="R137" s="101" t="str" cm="1">
        <f t="array" ref="R137">LOOKUP(2,1/(O137:P137&lt;&gt;""),O137:P137)</f>
        <v>Pass</v>
      </c>
      <c r="S137" t="s">
        <v>69</v>
      </c>
      <c r="T137" s="100"/>
      <c r="W137" s="100"/>
      <c r="X137" s="100"/>
    </row>
    <row r="138" ht="57.6" hidden="1" spans="1:24">
      <c r="A138" s="119" t="s">
        <v>415</v>
      </c>
      <c r="B138" s="101" t="s">
        <v>56</v>
      </c>
      <c r="C138" s="120" t="s">
        <v>328</v>
      </c>
      <c r="F138" s="101" t="s">
        <v>58</v>
      </c>
      <c r="H138" s="120" t="s">
        <v>162</v>
      </c>
      <c r="I138" s="128" t="s">
        <v>159</v>
      </c>
      <c r="J138" s="100"/>
      <c r="K138" s="129" t="s">
        <v>169</v>
      </c>
      <c r="L138" s="129" t="s">
        <v>60</v>
      </c>
      <c r="N138" s="130" t="s">
        <v>61</v>
      </c>
      <c r="O138" s="101" t="s">
        <v>61</v>
      </c>
      <c r="R138" s="101" t="str" cm="1">
        <f t="array" ref="R138">LOOKUP(2,1/(O138:P138&lt;&gt;""),O138:P138)</f>
        <v>Pass</v>
      </c>
      <c r="S138" t="s">
        <v>69</v>
      </c>
      <c r="T138" s="100"/>
      <c r="W138" s="100"/>
      <c r="X138" s="100"/>
    </row>
    <row r="139" ht="57.6" hidden="1" spans="1:24">
      <c r="A139" s="119" t="s">
        <v>416</v>
      </c>
      <c r="B139" s="101" t="s">
        <v>56</v>
      </c>
      <c r="C139" s="120" t="s">
        <v>328</v>
      </c>
      <c r="F139" s="101" t="s">
        <v>58</v>
      </c>
      <c r="H139" s="120" t="s">
        <v>171</v>
      </c>
      <c r="I139" s="128" t="s">
        <v>172</v>
      </c>
      <c r="J139" s="100"/>
      <c r="K139" s="129" t="s">
        <v>173</v>
      </c>
      <c r="L139" s="129" t="s">
        <v>60</v>
      </c>
      <c r="N139" s="130" t="s">
        <v>61</v>
      </c>
      <c r="O139" s="101" t="s">
        <v>61</v>
      </c>
      <c r="R139" s="101" t="str" cm="1">
        <f t="array" ref="R139">LOOKUP(2,1/(O139:P139&lt;&gt;""),O139:P139)</f>
        <v>Pass</v>
      </c>
      <c r="S139" t="s">
        <v>69</v>
      </c>
      <c r="T139" s="100"/>
      <c r="W139" s="100"/>
      <c r="X139" s="100"/>
    </row>
    <row r="140" ht="72" hidden="1" spans="1:24">
      <c r="A140" s="119" t="s">
        <v>417</v>
      </c>
      <c r="B140" s="101" t="s">
        <v>56</v>
      </c>
      <c r="C140" s="120" t="s">
        <v>328</v>
      </c>
      <c r="F140" s="101" t="s">
        <v>58</v>
      </c>
      <c r="H140" s="120" t="s">
        <v>171</v>
      </c>
      <c r="I140" s="128" t="s">
        <v>418</v>
      </c>
      <c r="J140" s="100"/>
      <c r="K140" s="129" t="s">
        <v>419</v>
      </c>
      <c r="L140" s="129" t="s">
        <v>60</v>
      </c>
      <c r="N140" s="130" t="s">
        <v>61</v>
      </c>
      <c r="O140" s="101" t="s">
        <v>61</v>
      </c>
      <c r="R140" s="101" t="str" cm="1">
        <f t="array" ref="R140">LOOKUP(2,1/(O140:P140&lt;&gt;""),O140:P140)</f>
        <v>Pass</v>
      </c>
      <c r="S140" t="s">
        <v>69</v>
      </c>
      <c r="T140" s="100"/>
      <c r="W140" s="100"/>
      <c r="X140" s="100"/>
    </row>
    <row r="141" ht="28.8" hidden="1" spans="1:24">
      <c r="A141" s="119" t="s">
        <v>420</v>
      </c>
      <c r="B141" s="101" t="s">
        <v>56</v>
      </c>
      <c r="C141" s="120" t="s">
        <v>328</v>
      </c>
      <c r="F141" s="101" t="s">
        <v>58</v>
      </c>
      <c r="H141" s="120" t="s">
        <v>171</v>
      </c>
      <c r="I141" s="128" t="s">
        <v>116</v>
      </c>
      <c r="J141" s="100"/>
      <c r="K141" s="129" t="s">
        <v>117</v>
      </c>
      <c r="L141" s="129" t="s">
        <v>353</v>
      </c>
      <c r="N141" s="130" t="s">
        <v>61</v>
      </c>
      <c r="O141" s="101" t="s">
        <v>61</v>
      </c>
      <c r="R141" s="101" t="str" cm="1">
        <f t="array" ref="R141">LOOKUP(2,1/(O141:P141&lt;&gt;""),O141:P141)</f>
        <v>Pass</v>
      </c>
      <c r="S141" t="s">
        <v>69</v>
      </c>
      <c r="T141" s="100"/>
      <c r="W141" s="100"/>
      <c r="X141" s="100"/>
    </row>
    <row r="142" ht="28.8" hidden="1" spans="1:24">
      <c r="A142" s="119" t="s">
        <v>421</v>
      </c>
      <c r="B142" s="101" t="s">
        <v>56</v>
      </c>
      <c r="C142" s="120" t="s">
        <v>328</v>
      </c>
      <c r="F142" s="101" t="s">
        <v>58</v>
      </c>
      <c r="H142" s="120" t="s">
        <v>179</v>
      </c>
      <c r="I142" s="128" t="s">
        <v>180</v>
      </c>
      <c r="J142" s="100"/>
      <c r="K142" s="129" t="s">
        <v>181</v>
      </c>
      <c r="L142" s="129" t="s">
        <v>353</v>
      </c>
      <c r="N142" s="130" t="s">
        <v>61</v>
      </c>
      <c r="O142" s="101" t="s">
        <v>61</v>
      </c>
      <c r="R142" s="101" t="str" cm="1">
        <f t="array" ref="R142">LOOKUP(2,1/(O142:P142&lt;&gt;""),O142:P142)</f>
        <v>Pass</v>
      </c>
      <c r="S142" t="s">
        <v>69</v>
      </c>
      <c r="T142" s="100"/>
      <c r="W142" s="100"/>
      <c r="X142" s="100"/>
    </row>
    <row r="143" ht="158.4" hidden="1" spans="1:24">
      <c r="A143" s="119" t="s">
        <v>422</v>
      </c>
      <c r="B143" s="101" t="s">
        <v>56</v>
      </c>
      <c r="C143" s="120" t="s">
        <v>328</v>
      </c>
      <c r="F143" s="101" t="s">
        <v>58</v>
      </c>
      <c r="H143" s="120" t="s">
        <v>179</v>
      </c>
      <c r="I143" s="128" t="s">
        <v>183</v>
      </c>
      <c r="J143" s="100"/>
      <c r="K143" s="129" t="s">
        <v>184</v>
      </c>
      <c r="L143" s="129" t="s">
        <v>60</v>
      </c>
      <c r="N143" s="130" t="s">
        <v>61</v>
      </c>
      <c r="O143" s="101" t="s">
        <v>61</v>
      </c>
      <c r="R143" s="101" t="str" cm="1">
        <f t="array" ref="R143">LOOKUP(2,1/(O143:P143&lt;&gt;""),O143:P143)</f>
        <v>Pass</v>
      </c>
      <c r="S143" t="s">
        <v>69</v>
      </c>
      <c r="T143" s="100"/>
      <c r="W143" s="100"/>
      <c r="X143" s="100"/>
    </row>
    <row r="144" ht="57.6" hidden="1" spans="1:24">
      <c r="A144" s="119" t="s">
        <v>423</v>
      </c>
      <c r="B144" s="101" t="s">
        <v>56</v>
      </c>
      <c r="C144" s="120" t="s">
        <v>328</v>
      </c>
      <c r="F144" s="101" t="s">
        <v>58</v>
      </c>
      <c r="H144" s="120" t="s">
        <v>186</v>
      </c>
      <c r="I144" s="128" t="s">
        <v>187</v>
      </c>
      <c r="J144" s="100"/>
      <c r="K144" s="129" t="s">
        <v>188</v>
      </c>
      <c r="L144" s="129" t="s">
        <v>60</v>
      </c>
      <c r="N144" s="130" t="s">
        <v>61</v>
      </c>
      <c r="O144" s="101" t="s">
        <v>61</v>
      </c>
      <c r="R144" s="101" t="str" cm="1">
        <f t="array" ref="R144">LOOKUP(2,1/(O144:P144&lt;&gt;""),O144:P144)</f>
        <v>Pass</v>
      </c>
      <c r="S144" t="s">
        <v>69</v>
      </c>
      <c r="T144" s="100"/>
      <c r="W144" s="100"/>
      <c r="X144" s="100"/>
    </row>
    <row r="145" ht="57.6" hidden="1" spans="1:24">
      <c r="A145" s="119" t="s">
        <v>424</v>
      </c>
      <c r="B145" s="101" t="s">
        <v>56</v>
      </c>
      <c r="C145" s="120" t="s">
        <v>328</v>
      </c>
      <c r="F145" s="101" t="s">
        <v>58</v>
      </c>
      <c r="H145" s="120" t="s">
        <v>186</v>
      </c>
      <c r="I145" s="128" t="s">
        <v>425</v>
      </c>
      <c r="J145" s="100"/>
      <c r="K145" s="129" t="s">
        <v>426</v>
      </c>
      <c r="L145" s="129" t="s">
        <v>60</v>
      </c>
      <c r="N145" s="130" t="s">
        <v>61</v>
      </c>
      <c r="O145" s="101" t="s">
        <v>61</v>
      </c>
      <c r="R145" s="101" t="str" cm="1">
        <f t="array" ref="R145">LOOKUP(2,1/(O145:P145&lt;&gt;""),O145:P145)</f>
        <v>Pass</v>
      </c>
      <c r="S145" t="s">
        <v>69</v>
      </c>
      <c r="T145" s="100"/>
      <c r="W145" s="100"/>
      <c r="X145" s="100"/>
    </row>
    <row r="146" ht="57.6" hidden="1" spans="1:24">
      <c r="A146" s="119" t="s">
        <v>427</v>
      </c>
      <c r="B146" s="101" t="s">
        <v>56</v>
      </c>
      <c r="C146" s="120" t="s">
        <v>328</v>
      </c>
      <c r="F146" s="101" t="s">
        <v>58</v>
      </c>
      <c r="H146" s="120" t="s">
        <v>193</v>
      </c>
      <c r="I146" s="128" t="s">
        <v>194</v>
      </c>
      <c r="J146" s="100"/>
      <c r="K146" s="129" t="s">
        <v>195</v>
      </c>
      <c r="L146" s="129" t="s">
        <v>60</v>
      </c>
      <c r="N146" s="130" t="s">
        <v>61</v>
      </c>
      <c r="O146" s="101" t="s">
        <v>61</v>
      </c>
      <c r="R146" s="101" t="str" cm="1">
        <f t="array" ref="R146">LOOKUP(2,1/(O146:P146&lt;&gt;""),O146:P146)</f>
        <v>Pass</v>
      </c>
      <c r="S146" s="101" t="s">
        <v>66</v>
      </c>
      <c r="T146" s="100"/>
      <c r="W146" s="100"/>
      <c r="X146" s="100"/>
    </row>
    <row r="147" ht="216" hidden="1" spans="1:24">
      <c r="A147" s="119" t="s">
        <v>428</v>
      </c>
      <c r="B147" s="101" t="s">
        <v>56</v>
      </c>
      <c r="C147" s="120" t="s">
        <v>328</v>
      </c>
      <c r="F147" s="101" t="s">
        <v>58</v>
      </c>
      <c r="H147" s="120" t="s">
        <v>193</v>
      </c>
      <c r="I147" s="128" t="s">
        <v>197</v>
      </c>
      <c r="J147" s="100"/>
      <c r="K147" s="129" t="s">
        <v>198</v>
      </c>
      <c r="L147" s="129" t="s">
        <v>60</v>
      </c>
      <c r="N147" s="130" t="s">
        <v>61</v>
      </c>
      <c r="O147" s="101" t="s">
        <v>61</v>
      </c>
      <c r="R147" s="101" t="str" cm="1">
        <f t="array" ref="R147">LOOKUP(2,1/(O147:P147&lt;&gt;""),O147:P147)</f>
        <v>Pass</v>
      </c>
      <c r="S147" t="s">
        <v>69</v>
      </c>
      <c r="T147" s="100"/>
      <c r="W147" s="100"/>
      <c r="X147" s="100"/>
    </row>
    <row r="148" ht="57.6" hidden="1" spans="1:24">
      <c r="A148" s="119" t="s">
        <v>429</v>
      </c>
      <c r="B148" s="101" t="s">
        <v>56</v>
      </c>
      <c r="C148" s="120" t="s">
        <v>328</v>
      </c>
      <c r="F148" s="101" t="s">
        <v>58</v>
      </c>
      <c r="H148" s="120" t="s">
        <v>193</v>
      </c>
      <c r="I148" s="128" t="s">
        <v>116</v>
      </c>
      <c r="J148" s="100"/>
      <c r="K148" s="129" t="s">
        <v>117</v>
      </c>
      <c r="L148" s="129" t="s">
        <v>60</v>
      </c>
      <c r="N148" s="130" t="s">
        <v>61</v>
      </c>
      <c r="O148" s="101" t="s">
        <v>61</v>
      </c>
      <c r="R148" s="101" t="str" cm="1">
        <f t="array" ref="R148">LOOKUP(2,1/(O148:P148&lt;&gt;""),O148:P148)</f>
        <v>Pass</v>
      </c>
      <c r="S148" t="s">
        <v>69</v>
      </c>
      <c r="T148" s="100"/>
      <c r="W148" s="100"/>
      <c r="X148" s="100"/>
    </row>
    <row r="149" ht="57.6" hidden="1" spans="1:24">
      <c r="A149" s="119" t="s">
        <v>430</v>
      </c>
      <c r="B149" s="101" t="s">
        <v>56</v>
      </c>
      <c r="C149" s="120" t="s">
        <v>328</v>
      </c>
      <c r="F149" s="101" t="s">
        <v>58</v>
      </c>
      <c r="H149" s="120" t="s">
        <v>201</v>
      </c>
      <c r="I149" s="128" t="s">
        <v>202</v>
      </c>
      <c r="J149" s="100"/>
      <c r="K149" s="129" t="s">
        <v>203</v>
      </c>
      <c r="L149" s="129" t="s">
        <v>353</v>
      </c>
      <c r="N149" s="130" t="s">
        <v>61</v>
      </c>
      <c r="O149" s="101" t="s">
        <v>61</v>
      </c>
      <c r="R149" s="101" t="str" cm="1">
        <f t="array" ref="R149">LOOKUP(2,1/(O149:P149&lt;&gt;""),O149:P149)</f>
        <v>Pass</v>
      </c>
      <c r="S149" t="s">
        <v>62</v>
      </c>
      <c r="T149" s="100"/>
      <c r="W149" s="100"/>
      <c r="X149" s="100"/>
    </row>
    <row r="150" ht="86.4" hidden="1" spans="1:24">
      <c r="A150" s="119" t="s">
        <v>431</v>
      </c>
      <c r="B150" s="101" t="s">
        <v>56</v>
      </c>
      <c r="C150" s="120" t="s">
        <v>328</v>
      </c>
      <c r="F150" s="101" t="s">
        <v>58</v>
      </c>
      <c r="H150" s="120" t="s">
        <v>201</v>
      </c>
      <c r="I150" s="128" t="s">
        <v>425</v>
      </c>
      <c r="J150" s="100"/>
      <c r="K150" s="129" t="s">
        <v>191</v>
      </c>
      <c r="L150" s="129" t="s">
        <v>60</v>
      </c>
      <c r="N150" s="130" t="s">
        <v>61</v>
      </c>
      <c r="O150" s="101" t="s">
        <v>61</v>
      </c>
      <c r="R150" s="101" t="str" cm="1">
        <f t="array" ref="R150">LOOKUP(2,1/(O150:P150&lt;&gt;""),O150:P150)</f>
        <v>Pass</v>
      </c>
      <c r="S150" t="s">
        <v>62</v>
      </c>
      <c r="T150" s="100"/>
      <c r="W150" s="100"/>
      <c r="X150" s="100"/>
    </row>
    <row r="151" ht="57.6" hidden="1" spans="1:24">
      <c r="A151" s="119" t="s">
        <v>432</v>
      </c>
      <c r="B151" s="101" t="s">
        <v>56</v>
      </c>
      <c r="C151" s="120" t="s">
        <v>328</v>
      </c>
      <c r="F151" s="101" t="s">
        <v>58</v>
      </c>
      <c r="H151" s="120" t="s">
        <v>201</v>
      </c>
      <c r="I151" s="128" t="s">
        <v>116</v>
      </c>
      <c r="J151" s="100"/>
      <c r="K151" s="129" t="s">
        <v>117</v>
      </c>
      <c r="L151" s="129" t="s">
        <v>60</v>
      </c>
      <c r="N151" s="130" t="s">
        <v>61</v>
      </c>
      <c r="O151" s="101" t="s">
        <v>61</v>
      </c>
      <c r="R151" s="101" t="str" cm="1">
        <f t="array" ref="R151">LOOKUP(2,1/(O151:P151&lt;&gt;""),O151:P151)</f>
        <v>Pass</v>
      </c>
      <c r="S151" s="101" t="s">
        <v>66</v>
      </c>
      <c r="T151" s="100"/>
      <c r="W151" s="100"/>
      <c r="X151" s="100"/>
    </row>
    <row r="152" ht="57.6" hidden="1" spans="1:24">
      <c r="A152" s="119" t="s">
        <v>433</v>
      </c>
      <c r="B152" s="101" t="s">
        <v>56</v>
      </c>
      <c r="C152" s="120" t="s">
        <v>328</v>
      </c>
      <c r="F152" s="101" t="s">
        <v>58</v>
      </c>
      <c r="H152" s="120" t="s">
        <v>207</v>
      </c>
      <c r="I152" s="128" t="s">
        <v>208</v>
      </c>
      <c r="J152" s="100"/>
      <c r="K152" s="129" t="s">
        <v>209</v>
      </c>
      <c r="L152" s="129" t="s">
        <v>60</v>
      </c>
      <c r="N152" s="130" t="s">
        <v>61</v>
      </c>
      <c r="O152" s="101" t="s">
        <v>61</v>
      </c>
      <c r="R152" s="101" t="str" cm="1">
        <f t="array" ref="R152">LOOKUP(2,1/(O152:P152&lt;&gt;""),O152:P152)</f>
        <v>Pass</v>
      </c>
      <c r="S152" s="101" t="s">
        <v>66</v>
      </c>
      <c r="T152" s="100"/>
      <c r="W152" s="100"/>
      <c r="X152" s="100"/>
    </row>
    <row r="153" ht="144" hidden="1" spans="1:24">
      <c r="A153" s="119" t="s">
        <v>434</v>
      </c>
      <c r="B153" s="101" t="s">
        <v>56</v>
      </c>
      <c r="C153" s="120" t="s">
        <v>328</v>
      </c>
      <c r="F153" s="101" t="s">
        <v>58</v>
      </c>
      <c r="H153" s="120" t="s">
        <v>207</v>
      </c>
      <c r="I153" s="128" t="s">
        <v>212</v>
      </c>
      <c r="J153" s="100"/>
      <c r="K153" s="133" t="s">
        <v>213</v>
      </c>
      <c r="L153" s="135" t="s">
        <v>435</v>
      </c>
      <c r="N153" s="130" t="s">
        <v>61</v>
      </c>
      <c r="O153" s="130" t="s">
        <v>257</v>
      </c>
      <c r="R153" s="101" t="str" cm="1">
        <f t="array" ref="R153">LOOKUP(2,1/(O153:P153&lt;&gt;""),O153:P153)</f>
        <v>Fail</v>
      </c>
      <c r="S153" t="s">
        <v>62</v>
      </c>
      <c r="T153" s="100"/>
      <c r="W153" s="100"/>
      <c r="X153" s="100"/>
    </row>
    <row r="154" ht="57.6" hidden="1" spans="1:24">
      <c r="A154" s="119" t="s">
        <v>436</v>
      </c>
      <c r="B154" s="101" t="s">
        <v>56</v>
      </c>
      <c r="C154" s="120" t="s">
        <v>328</v>
      </c>
      <c r="F154" s="101" t="s">
        <v>58</v>
      </c>
      <c r="H154" s="120" t="s">
        <v>207</v>
      </c>
      <c r="I154" s="128" t="s">
        <v>215</v>
      </c>
      <c r="J154" s="100"/>
      <c r="K154" s="129" t="s">
        <v>216</v>
      </c>
      <c r="L154" s="129" t="s">
        <v>60</v>
      </c>
      <c r="N154" s="130" t="s">
        <v>61</v>
      </c>
      <c r="O154" s="101" t="s">
        <v>61</v>
      </c>
      <c r="R154" s="101" t="str" cm="1">
        <f t="array" ref="R154">LOOKUP(2,1/(O154:P154&lt;&gt;""),O154:P154)</f>
        <v>Pass</v>
      </c>
      <c r="T154" s="100"/>
      <c r="W154" s="100"/>
      <c r="X154" s="100"/>
    </row>
    <row r="155" ht="57.6" hidden="1" spans="1:24">
      <c r="A155" s="119" t="s">
        <v>437</v>
      </c>
      <c r="B155" s="101" t="s">
        <v>56</v>
      </c>
      <c r="C155" s="120" t="s">
        <v>328</v>
      </c>
      <c r="F155" s="101" t="s">
        <v>58</v>
      </c>
      <c r="H155" s="120" t="s">
        <v>218</v>
      </c>
      <c r="I155" s="128" t="s">
        <v>219</v>
      </c>
      <c r="J155" s="100"/>
      <c r="K155" s="129" t="s">
        <v>220</v>
      </c>
      <c r="L155" s="129" t="s">
        <v>60</v>
      </c>
      <c r="N155" s="130" t="s">
        <v>61</v>
      </c>
      <c r="O155" s="101" t="s">
        <v>61</v>
      </c>
      <c r="R155" s="101" t="str" cm="1">
        <f t="array" ref="R155">LOOKUP(2,1/(O155:P155&lt;&gt;""),O155:P155)</f>
        <v>Pass</v>
      </c>
      <c r="S155" t="s">
        <v>62</v>
      </c>
      <c r="T155" s="100"/>
      <c r="W155" s="100"/>
      <c r="X155" s="100"/>
    </row>
    <row r="156" ht="57.6" hidden="1" spans="1:24">
      <c r="A156" s="119" t="s">
        <v>438</v>
      </c>
      <c r="B156" s="101" t="s">
        <v>56</v>
      </c>
      <c r="C156" s="120" t="s">
        <v>328</v>
      </c>
      <c r="F156" s="101" t="s">
        <v>58</v>
      </c>
      <c r="H156" s="120" t="s">
        <v>218</v>
      </c>
      <c r="I156" s="128" t="s">
        <v>425</v>
      </c>
      <c r="J156" s="100"/>
      <c r="K156" s="129" t="s">
        <v>426</v>
      </c>
      <c r="L156" s="129" t="s">
        <v>60</v>
      </c>
      <c r="N156" s="130" t="s">
        <v>61</v>
      </c>
      <c r="O156" s="101" t="s">
        <v>61</v>
      </c>
      <c r="R156" s="101" t="str" cm="1">
        <f t="array" ref="R156">LOOKUP(2,1/(O156:P156&lt;&gt;""),O156:P156)</f>
        <v>Pass</v>
      </c>
      <c r="S156" t="s">
        <v>62</v>
      </c>
      <c r="T156" s="100"/>
      <c r="W156" s="100"/>
      <c r="X156" s="100"/>
    </row>
    <row r="157" ht="57.6" hidden="1" spans="1:24">
      <c r="A157" s="119" t="s">
        <v>439</v>
      </c>
      <c r="B157" s="101" t="s">
        <v>56</v>
      </c>
      <c r="C157" s="120" t="s">
        <v>328</v>
      </c>
      <c r="F157" s="101" t="s">
        <v>58</v>
      </c>
      <c r="H157" s="120" t="s">
        <v>218</v>
      </c>
      <c r="I157" s="128" t="s">
        <v>223</v>
      </c>
      <c r="J157" s="100"/>
      <c r="K157" s="129" t="s">
        <v>224</v>
      </c>
      <c r="L157" s="129" t="s">
        <v>60</v>
      </c>
      <c r="N157" s="130" t="s">
        <v>61</v>
      </c>
      <c r="O157" s="101" t="s">
        <v>61</v>
      </c>
      <c r="R157" s="101" t="str" cm="1">
        <f t="array" ref="R157">LOOKUP(2,1/(O157:P157&lt;&gt;""),O157:P157)</f>
        <v>Pass</v>
      </c>
      <c r="S157" t="s">
        <v>62</v>
      </c>
      <c r="T157" s="100"/>
      <c r="W157" s="100"/>
      <c r="X157" s="100"/>
    </row>
    <row r="158" ht="57.6" hidden="1" spans="1:24">
      <c r="A158" s="119" t="s">
        <v>440</v>
      </c>
      <c r="B158" s="101" t="s">
        <v>56</v>
      </c>
      <c r="C158" s="120" t="s">
        <v>328</v>
      </c>
      <c r="F158" s="101" t="s">
        <v>58</v>
      </c>
      <c r="H158" s="120" t="s">
        <v>226</v>
      </c>
      <c r="I158" s="128" t="s">
        <v>227</v>
      </c>
      <c r="J158" s="100"/>
      <c r="K158" s="129" t="s">
        <v>228</v>
      </c>
      <c r="L158" s="129" t="s">
        <v>60</v>
      </c>
      <c r="N158" s="130" t="s">
        <v>61</v>
      </c>
      <c r="O158" s="101" t="s">
        <v>61</v>
      </c>
      <c r="R158" s="101" t="str" cm="1">
        <f t="array" ref="R158">LOOKUP(2,1/(O158:P158&lt;&gt;""),O158:P158)</f>
        <v>Pass</v>
      </c>
      <c r="S158" s="101" t="s">
        <v>66</v>
      </c>
      <c r="T158" s="100"/>
      <c r="W158" s="100"/>
      <c r="X158" s="100"/>
    </row>
    <row r="159" ht="288" hidden="1" spans="1:24">
      <c r="A159" s="119" t="s">
        <v>441</v>
      </c>
      <c r="B159" s="101" t="s">
        <v>56</v>
      </c>
      <c r="C159" s="120" t="s">
        <v>328</v>
      </c>
      <c r="F159" s="101" t="s">
        <v>58</v>
      </c>
      <c r="H159" s="120" t="s">
        <v>226</v>
      </c>
      <c r="I159" s="128" t="s">
        <v>230</v>
      </c>
      <c r="J159" s="100"/>
      <c r="K159" s="129" t="s">
        <v>231</v>
      </c>
      <c r="L159" s="129" t="s">
        <v>60</v>
      </c>
      <c r="N159" s="130" t="s">
        <v>61</v>
      </c>
      <c r="O159" s="101" t="s">
        <v>61</v>
      </c>
      <c r="R159" s="101" t="str" cm="1">
        <f t="array" ref="R159">LOOKUP(2,1/(O159:P159&lt;&gt;""),O159:P159)</f>
        <v>Pass</v>
      </c>
      <c r="S159" t="s">
        <v>62</v>
      </c>
      <c r="T159" s="100"/>
      <c r="W159" s="100"/>
      <c r="X159" s="100"/>
    </row>
    <row r="160" ht="57.6" hidden="1" spans="1:24">
      <c r="A160" s="119" t="s">
        <v>442</v>
      </c>
      <c r="B160" s="101" t="s">
        <v>56</v>
      </c>
      <c r="C160" s="120" t="s">
        <v>328</v>
      </c>
      <c r="F160" s="101" t="s">
        <v>58</v>
      </c>
      <c r="H160" s="120" t="s">
        <v>233</v>
      </c>
      <c r="I160" s="128" t="s">
        <v>234</v>
      </c>
      <c r="J160" s="100"/>
      <c r="K160" s="129" t="s">
        <v>235</v>
      </c>
      <c r="L160" s="129" t="s">
        <v>60</v>
      </c>
      <c r="N160" s="130" t="s">
        <v>61</v>
      </c>
      <c r="O160" s="101" t="s">
        <v>61</v>
      </c>
      <c r="R160" s="101" t="str" cm="1">
        <f t="array" ref="R160">LOOKUP(2,1/(O160:P160&lt;&gt;""),O160:P160)</f>
        <v>Pass</v>
      </c>
      <c r="S160" t="s">
        <v>62</v>
      </c>
      <c r="T160" s="100"/>
      <c r="W160" s="100"/>
      <c r="X160" s="100"/>
    </row>
    <row r="161" ht="86.4" hidden="1" spans="1:24">
      <c r="A161" s="119" t="s">
        <v>443</v>
      </c>
      <c r="B161" s="101" t="s">
        <v>56</v>
      </c>
      <c r="C161" s="120" t="s">
        <v>328</v>
      </c>
      <c r="F161" s="101" t="s">
        <v>58</v>
      </c>
      <c r="H161" s="120" t="s">
        <v>233</v>
      </c>
      <c r="I161" s="128" t="s">
        <v>444</v>
      </c>
      <c r="J161" s="100"/>
      <c r="K161" s="129" t="s">
        <v>445</v>
      </c>
      <c r="L161" s="129" t="s">
        <v>60</v>
      </c>
      <c r="N161" s="130" t="s">
        <v>61</v>
      </c>
      <c r="O161" s="101" t="s">
        <v>61</v>
      </c>
      <c r="R161" s="101" t="str" cm="1">
        <f t="array" ref="R161">LOOKUP(2,1/(O161:P161&lt;&gt;""),O161:P161)</f>
        <v>Pass</v>
      </c>
      <c r="S161" t="s">
        <v>69</v>
      </c>
      <c r="T161" s="100"/>
      <c r="W161" s="100"/>
      <c r="X161" s="100"/>
    </row>
    <row r="162" ht="57.6" hidden="1" spans="1:24">
      <c r="A162" s="119" t="s">
        <v>446</v>
      </c>
      <c r="B162" s="101" t="s">
        <v>56</v>
      </c>
      <c r="C162" s="120" t="s">
        <v>328</v>
      </c>
      <c r="F162" s="101" t="s">
        <v>58</v>
      </c>
      <c r="H162" s="120" t="s">
        <v>241</v>
      </c>
      <c r="I162" s="128" t="s">
        <v>242</v>
      </c>
      <c r="J162" s="100"/>
      <c r="K162" s="129" t="s">
        <v>447</v>
      </c>
      <c r="L162" s="129" t="s">
        <v>60</v>
      </c>
      <c r="N162" s="130" t="s">
        <v>61</v>
      </c>
      <c r="O162" s="101" t="s">
        <v>61</v>
      </c>
      <c r="R162" s="101" t="str" cm="1">
        <f t="array" ref="R162">LOOKUP(2,1/(O162:P162&lt;&gt;""),O162:P162)</f>
        <v>Pass</v>
      </c>
      <c r="S162" t="s">
        <v>69</v>
      </c>
      <c r="T162" s="100"/>
      <c r="W162" s="100"/>
      <c r="X162" s="100"/>
    </row>
    <row r="163" ht="57.6" hidden="1" spans="1:24">
      <c r="A163" s="119" t="s">
        <v>448</v>
      </c>
      <c r="B163" s="101" t="s">
        <v>56</v>
      </c>
      <c r="C163" s="120" t="s">
        <v>328</v>
      </c>
      <c r="F163" s="101" t="s">
        <v>58</v>
      </c>
      <c r="H163" s="120" t="s">
        <v>241</v>
      </c>
      <c r="I163" s="128" t="s">
        <v>245</v>
      </c>
      <c r="J163" s="100"/>
      <c r="K163" s="129" t="s">
        <v>246</v>
      </c>
      <c r="L163" s="129" t="s">
        <v>60</v>
      </c>
      <c r="N163" s="130" t="s">
        <v>61</v>
      </c>
      <c r="O163" s="101" t="s">
        <v>61</v>
      </c>
      <c r="R163" s="101" t="str" cm="1">
        <f t="array" ref="R163">LOOKUP(2,1/(O163:P163&lt;&gt;""),O163:P163)</f>
        <v>Pass</v>
      </c>
      <c r="S163" t="s">
        <v>69</v>
      </c>
      <c r="T163" s="100"/>
      <c r="W163" s="100"/>
      <c r="X163" s="100"/>
    </row>
    <row r="164" ht="57.6" hidden="1" spans="1:24">
      <c r="A164" s="119" t="s">
        <v>449</v>
      </c>
      <c r="B164" s="101" t="s">
        <v>56</v>
      </c>
      <c r="C164" s="120" t="s">
        <v>328</v>
      </c>
      <c r="F164" s="101" t="s">
        <v>58</v>
      </c>
      <c r="H164" s="120" t="s">
        <v>241</v>
      </c>
      <c r="I164" s="128" t="s">
        <v>116</v>
      </c>
      <c r="J164" s="100"/>
      <c r="K164" s="129" t="s">
        <v>117</v>
      </c>
      <c r="L164" s="129" t="s">
        <v>60</v>
      </c>
      <c r="N164" s="130" t="s">
        <v>61</v>
      </c>
      <c r="O164" s="101" t="s">
        <v>61</v>
      </c>
      <c r="R164" s="101" t="str" cm="1">
        <f t="array" ref="R164">LOOKUP(2,1/(O164:P164&lt;&gt;""),O164:P164)</f>
        <v>Pass</v>
      </c>
      <c r="S164" t="s">
        <v>69</v>
      </c>
      <c r="T164" s="100"/>
      <c r="W164" s="100"/>
      <c r="X164" s="100"/>
    </row>
    <row r="165" ht="100.8" hidden="1" spans="1:24">
      <c r="A165" s="119" t="s">
        <v>450</v>
      </c>
      <c r="B165" s="101" t="s">
        <v>56</v>
      </c>
      <c r="C165" s="120" t="s">
        <v>328</v>
      </c>
      <c r="F165" s="101" t="s">
        <v>58</v>
      </c>
      <c r="H165" s="120" t="s">
        <v>249</v>
      </c>
      <c r="I165" s="128" t="s">
        <v>250</v>
      </c>
      <c r="J165" s="100"/>
      <c r="K165" s="129" t="s">
        <v>251</v>
      </c>
      <c r="L165" s="129" t="s">
        <v>60</v>
      </c>
      <c r="N165" s="130" t="s">
        <v>61</v>
      </c>
      <c r="O165" s="101" t="s">
        <v>61</v>
      </c>
      <c r="R165" s="101" t="str" cm="1">
        <f t="array" ref="R165">LOOKUP(2,1/(O165:P165&lt;&gt;""),O165:P165)</f>
        <v>Pass</v>
      </c>
      <c r="S165" t="s">
        <v>62</v>
      </c>
      <c r="T165" s="100"/>
      <c r="W165" s="100"/>
      <c r="X165" s="100"/>
    </row>
    <row r="166" ht="230.4" hidden="1" spans="1:24">
      <c r="A166" s="119" t="s">
        <v>451</v>
      </c>
      <c r="B166" s="101" t="s">
        <v>56</v>
      </c>
      <c r="C166" s="120" t="s">
        <v>328</v>
      </c>
      <c r="F166" s="101" t="s">
        <v>253</v>
      </c>
      <c r="H166" s="120" t="s">
        <v>249</v>
      </c>
      <c r="I166" s="128" t="s">
        <v>452</v>
      </c>
      <c r="J166" s="100"/>
      <c r="K166" s="129" t="s">
        <v>452</v>
      </c>
      <c r="L166" s="129" t="s">
        <v>453</v>
      </c>
      <c r="N166" s="130" t="s">
        <v>61</v>
      </c>
      <c r="O166" s="101" t="s">
        <v>257</v>
      </c>
      <c r="R166" s="101" t="str" cm="1">
        <f t="array" ref="R166">LOOKUP(2,1/(O166:P166&lt;&gt;""),O166:P166)</f>
        <v>Fail</v>
      </c>
      <c r="S166" s="101" t="s">
        <v>62</v>
      </c>
      <c r="T166" s="100"/>
      <c r="W166" s="100"/>
      <c r="X166" s="100"/>
    </row>
    <row r="167" ht="100.8" hidden="1" spans="1:24">
      <c r="A167" s="119" t="s">
        <v>454</v>
      </c>
      <c r="B167" s="101" t="s">
        <v>56</v>
      </c>
      <c r="C167" s="120" t="s">
        <v>328</v>
      </c>
      <c r="F167" s="101" t="s">
        <v>58</v>
      </c>
      <c r="H167" s="120" t="s">
        <v>249</v>
      </c>
      <c r="I167" s="128" t="s">
        <v>116</v>
      </c>
      <c r="J167" s="100"/>
      <c r="K167" s="129" t="s">
        <v>117</v>
      </c>
      <c r="L167" s="129" t="s">
        <v>60</v>
      </c>
      <c r="N167" s="130" t="s">
        <v>61</v>
      </c>
      <c r="O167" s="101" t="s">
        <v>61</v>
      </c>
      <c r="R167" s="101" t="str" cm="1">
        <f t="array" ref="R167">LOOKUP(2,1/(O167:P167&lt;&gt;""),O167:P167)</f>
        <v>Pass</v>
      </c>
      <c r="S167" s="101" t="s">
        <v>66</v>
      </c>
      <c r="T167" s="100"/>
      <c r="W167" s="100"/>
      <c r="X167" s="100"/>
    </row>
    <row r="168" ht="57.6" hidden="1" spans="1:24">
      <c r="A168" s="119" t="s">
        <v>455</v>
      </c>
      <c r="B168" s="101" t="s">
        <v>56</v>
      </c>
      <c r="C168" s="120" t="s">
        <v>328</v>
      </c>
      <c r="F168" s="101" t="s">
        <v>58</v>
      </c>
      <c r="H168" s="120" t="s">
        <v>261</v>
      </c>
      <c r="I168" s="128" t="s">
        <v>262</v>
      </c>
      <c r="J168" s="100"/>
      <c r="K168" s="129" t="s">
        <v>263</v>
      </c>
      <c r="L168" s="129" t="s">
        <v>60</v>
      </c>
      <c r="N168" s="130" t="s">
        <v>61</v>
      </c>
      <c r="O168" s="101" t="s">
        <v>61</v>
      </c>
      <c r="R168" s="101" t="str" cm="1">
        <f t="array" ref="R168">LOOKUP(2,1/(O168:P168&lt;&gt;""),O168:P168)</f>
        <v>Pass</v>
      </c>
      <c r="S168" t="s">
        <v>62</v>
      </c>
      <c r="T168" s="100"/>
      <c r="W168" s="100"/>
      <c r="X168" s="100"/>
    </row>
    <row r="169" ht="57.6" hidden="1" spans="1:24">
      <c r="A169" s="119" t="s">
        <v>456</v>
      </c>
      <c r="B169" s="101" t="s">
        <v>56</v>
      </c>
      <c r="C169" s="120" t="s">
        <v>328</v>
      </c>
      <c r="F169" s="101" t="s">
        <v>58</v>
      </c>
      <c r="H169" s="120" t="s">
        <v>261</v>
      </c>
      <c r="I169" s="128" t="s">
        <v>457</v>
      </c>
      <c r="J169" s="100"/>
      <c r="K169" s="129" t="s">
        <v>458</v>
      </c>
      <c r="L169" s="129" t="s">
        <v>60</v>
      </c>
      <c r="N169" s="130" t="s">
        <v>61</v>
      </c>
      <c r="O169" s="101" t="s">
        <v>61</v>
      </c>
      <c r="R169" s="101" t="str" cm="1">
        <f t="array" ref="R169">LOOKUP(2,1/(O169:P169&lt;&gt;""),O169:P169)</f>
        <v>Pass</v>
      </c>
      <c r="S169" t="s">
        <v>62</v>
      </c>
      <c r="T169" s="100"/>
      <c r="W169" s="100"/>
      <c r="X169" s="100"/>
    </row>
    <row r="170" ht="72" hidden="1" spans="1:24">
      <c r="A170" s="119" t="s">
        <v>459</v>
      </c>
      <c r="B170" s="101" t="s">
        <v>56</v>
      </c>
      <c r="C170" s="120" t="s">
        <v>328</v>
      </c>
      <c r="F170" s="101" t="s">
        <v>58</v>
      </c>
      <c r="H170" s="120" t="s">
        <v>261</v>
      </c>
      <c r="I170" s="128" t="s">
        <v>116</v>
      </c>
      <c r="J170" s="100"/>
      <c r="K170" s="129" t="s">
        <v>117</v>
      </c>
      <c r="L170" s="129" t="s">
        <v>460</v>
      </c>
      <c r="N170" s="130" t="s">
        <v>61</v>
      </c>
      <c r="O170" s="101" t="s">
        <v>61</v>
      </c>
      <c r="R170" s="101" t="str" cm="1">
        <f t="array" ref="R170">LOOKUP(2,1/(O170:P170&lt;&gt;""),O170:P170)</f>
        <v>Pass</v>
      </c>
      <c r="S170" s="101" t="s">
        <v>66</v>
      </c>
      <c r="T170" s="100"/>
      <c r="W170" s="100"/>
      <c r="X170" s="100"/>
    </row>
    <row r="171" ht="57.6" hidden="1" spans="1:24">
      <c r="A171" s="119" t="s">
        <v>461</v>
      </c>
      <c r="B171" s="101" t="s">
        <v>56</v>
      </c>
      <c r="C171" s="120" t="s">
        <v>328</v>
      </c>
      <c r="F171" s="101" t="s">
        <v>58</v>
      </c>
      <c r="H171" s="120" t="s">
        <v>270</v>
      </c>
      <c r="I171" s="128" t="s">
        <v>271</v>
      </c>
      <c r="J171" s="100"/>
      <c r="K171" s="129" t="s">
        <v>272</v>
      </c>
      <c r="L171" s="129" t="s">
        <v>60</v>
      </c>
      <c r="N171" s="130" t="s">
        <v>61</v>
      </c>
      <c r="O171" s="101" t="s">
        <v>61</v>
      </c>
      <c r="R171" s="101" t="str" cm="1">
        <f t="array" ref="R171">LOOKUP(2,1/(O171:P171&lt;&gt;""),O171:P171)</f>
        <v>Pass</v>
      </c>
      <c r="S171" s="101" t="s">
        <v>66</v>
      </c>
      <c r="T171" s="100"/>
      <c r="W171" s="100"/>
      <c r="X171" s="100"/>
    </row>
    <row r="172" ht="115.2" hidden="1" spans="1:24">
      <c r="A172" s="119" t="s">
        <v>462</v>
      </c>
      <c r="B172" s="101" t="s">
        <v>56</v>
      </c>
      <c r="C172" s="120" t="s">
        <v>328</v>
      </c>
      <c r="F172" s="101" t="s">
        <v>253</v>
      </c>
      <c r="H172" s="120" t="s">
        <v>270</v>
      </c>
      <c r="I172" s="128" t="s">
        <v>463</v>
      </c>
      <c r="J172" s="100"/>
      <c r="K172" s="129" t="s">
        <v>464</v>
      </c>
      <c r="L172" s="129" t="s">
        <v>465</v>
      </c>
      <c r="N172" s="130" t="s">
        <v>61</v>
      </c>
      <c r="O172" s="101" t="s">
        <v>257</v>
      </c>
      <c r="R172" s="101" t="str" cm="1">
        <f t="array" ref="R172">LOOKUP(2,1/(O172:P172&lt;&gt;""),O172:P172)</f>
        <v>Fail</v>
      </c>
      <c r="S172" s="101" t="s">
        <v>62</v>
      </c>
      <c r="T172" s="100"/>
      <c r="W172" s="100"/>
      <c r="X172" s="100"/>
    </row>
    <row r="173" ht="57.6" hidden="1" spans="1:24">
      <c r="A173" s="119" t="s">
        <v>466</v>
      </c>
      <c r="B173" s="101" t="s">
        <v>56</v>
      </c>
      <c r="C173" s="120" t="s">
        <v>328</v>
      </c>
      <c r="F173" s="101" t="s">
        <v>58</v>
      </c>
      <c r="H173" s="120" t="s">
        <v>270</v>
      </c>
      <c r="I173" s="128" t="s">
        <v>116</v>
      </c>
      <c r="J173" s="100"/>
      <c r="K173" s="129" t="s">
        <v>117</v>
      </c>
      <c r="L173" s="129" t="s">
        <v>60</v>
      </c>
      <c r="N173" s="130" t="s">
        <v>61</v>
      </c>
      <c r="O173" s="101" t="s">
        <v>61</v>
      </c>
      <c r="R173" s="101" t="str" cm="1">
        <f t="array" ref="R173">LOOKUP(2,1/(O173:P173&lt;&gt;""),O173:P173)</f>
        <v>Pass</v>
      </c>
      <c r="S173" t="s">
        <v>69</v>
      </c>
      <c r="T173" s="100"/>
      <c r="W173" s="100"/>
      <c r="X173" s="100"/>
    </row>
    <row r="174" ht="57.6" hidden="1" spans="1:24">
      <c r="A174" s="119" t="s">
        <v>467</v>
      </c>
      <c r="B174" s="101" t="s">
        <v>56</v>
      </c>
      <c r="C174" s="120" t="s">
        <v>328</v>
      </c>
      <c r="F174" s="101" t="s">
        <v>58</v>
      </c>
      <c r="H174" s="120" t="s">
        <v>280</v>
      </c>
      <c r="I174" s="128" t="s">
        <v>281</v>
      </c>
      <c r="J174" s="100"/>
      <c r="K174" s="129" t="s">
        <v>282</v>
      </c>
      <c r="L174" s="129" t="s">
        <v>60</v>
      </c>
      <c r="N174" s="130" t="s">
        <v>61</v>
      </c>
      <c r="O174" s="101" t="s">
        <v>61</v>
      </c>
      <c r="R174" s="101" t="str" cm="1">
        <f t="array" ref="R174">LOOKUP(2,1/(O174:P174&lt;&gt;""),O174:P174)</f>
        <v>Pass</v>
      </c>
      <c r="S174" t="s">
        <v>62</v>
      </c>
      <c r="T174" s="100"/>
      <c r="W174" s="100"/>
      <c r="X174" s="100"/>
    </row>
    <row r="175" ht="72" hidden="1" spans="1:24">
      <c r="A175" s="119" t="s">
        <v>468</v>
      </c>
      <c r="B175" s="101" t="s">
        <v>56</v>
      </c>
      <c r="C175" s="120" t="s">
        <v>328</v>
      </c>
      <c r="F175" s="101" t="s">
        <v>58</v>
      </c>
      <c r="H175" s="120" t="s">
        <v>280</v>
      </c>
      <c r="I175" s="128" t="s">
        <v>469</v>
      </c>
      <c r="J175" s="100"/>
      <c r="K175" s="129" t="s">
        <v>470</v>
      </c>
      <c r="L175" s="129" t="s">
        <v>60</v>
      </c>
      <c r="N175" s="130" t="s">
        <v>61</v>
      </c>
      <c r="O175" s="101" t="s">
        <v>61</v>
      </c>
      <c r="R175" s="101" t="str" cm="1">
        <f t="array" ref="R175">LOOKUP(2,1/(O175:P175&lt;&gt;""),O175:P175)</f>
        <v>Pass</v>
      </c>
      <c r="S175" s="100" t="s">
        <v>62</v>
      </c>
      <c r="T175" s="100"/>
      <c r="W175" s="100"/>
      <c r="X175" s="100"/>
    </row>
    <row r="176" ht="57.6" hidden="1" spans="1:24">
      <c r="A176" s="119" t="s">
        <v>471</v>
      </c>
      <c r="B176" s="101" t="s">
        <v>56</v>
      </c>
      <c r="C176" s="120" t="s">
        <v>328</v>
      </c>
      <c r="F176" s="101" t="s">
        <v>58</v>
      </c>
      <c r="H176" s="120" t="s">
        <v>280</v>
      </c>
      <c r="I176" s="128" t="s">
        <v>116</v>
      </c>
      <c r="J176" s="100"/>
      <c r="K176" s="129" t="s">
        <v>117</v>
      </c>
      <c r="L176" s="129" t="s">
        <v>60</v>
      </c>
      <c r="N176" s="130" t="s">
        <v>61</v>
      </c>
      <c r="O176" s="101" t="s">
        <v>61</v>
      </c>
      <c r="R176" s="101" t="str" cm="1">
        <f t="array" ref="R176">LOOKUP(2,1/(O176:P176&lt;&gt;""),O176:P176)</f>
        <v>Pass</v>
      </c>
      <c r="S176" s="100" t="s">
        <v>66</v>
      </c>
      <c r="T176" s="100"/>
      <c r="W176" s="100"/>
      <c r="X176" s="100"/>
    </row>
    <row r="177" ht="57.6" hidden="1" spans="1:24">
      <c r="A177" s="119" t="s">
        <v>472</v>
      </c>
      <c r="B177" s="101" t="s">
        <v>56</v>
      </c>
      <c r="C177" s="120" t="s">
        <v>328</v>
      </c>
      <c r="F177" s="101" t="s">
        <v>58</v>
      </c>
      <c r="H177" s="120" t="s">
        <v>289</v>
      </c>
      <c r="I177" s="128" t="s">
        <v>290</v>
      </c>
      <c r="J177" s="100"/>
      <c r="K177" s="129" t="s">
        <v>291</v>
      </c>
      <c r="L177" s="129" t="s">
        <v>60</v>
      </c>
      <c r="N177" s="130" t="s">
        <v>61</v>
      </c>
      <c r="O177" s="101" t="s">
        <v>61</v>
      </c>
      <c r="R177" s="101" t="str" cm="1">
        <f t="array" ref="R177">LOOKUP(2,1/(O177:P177&lt;&gt;""),O177:P177)</f>
        <v>Pass</v>
      </c>
      <c r="S177" s="100" t="s">
        <v>267</v>
      </c>
      <c r="T177" s="100"/>
      <c r="W177" s="100"/>
      <c r="X177" s="100"/>
    </row>
    <row r="178" ht="201.6" hidden="1" spans="1:24">
      <c r="A178" s="119" t="s">
        <v>473</v>
      </c>
      <c r="B178" s="101" t="s">
        <v>56</v>
      </c>
      <c r="C178" s="120" t="s">
        <v>328</v>
      </c>
      <c r="F178" s="101" t="s">
        <v>58</v>
      </c>
      <c r="H178" s="120" t="s">
        <v>289</v>
      </c>
      <c r="I178" s="128" t="s">
        <v>474</v>
      </c>
      <c r="J178" s="100"/>
      <c r="K178" s="129" t="s">
        <v>475</v>
      </c>
      <c r="L178" s="129" t="s">
        <v>60</v>
      </c>
      <c r="N178" s="130" t="s">
        <v>61</v>
      </c>
      <c r="O178" s="101" t="s">
        <v>61</v>
      </c>
      <c r="R178" s="101" t="str" cm="1">
        <f t="array" ref="R178">LOOKUP(2,1/(O178:P178&lt;&gt;""),O178:P178)</f>
        <v>Pass</v>
      </c>
      <c r="S178" s="100" t="s">
        <v>62</v>
      </c>
      <c r="T178" s="100"/>
      <c r="W178" s="100"/>
      <c r="X178" s="100"/>
    </row>
    <row r="179" ht="57.6" hidden="1" spans="1:24">
      <c r="A179" s="119" t="s">
        <v>476</v>
      </c>
      <c r="B179" s="101" t="s">
        <v>56</v>
      </c>
      <c r="C179" s="120" t="s">
        <v>328</v>
      </c>
      <c r="F179" s="101" t="s">
        <v>58</v>
      </c>
      <c r="H179" s="120" t="s">
        <v>289</v>
      </c>
      <c r="I179" s="128" t="s">
        <v>116</v>
      </c>
      <c r="J179" s="100"/>
      <c r="K179" s="129" t="s">
        <v>117</v>
      </c>
      <c r="L179" s="129" t="s">
        <v>60</v>
      </c>
      <c r="N179" s="130" t="s">
        <v>61</v>
      </c>
      <c r="O179" s="101" t="s">
        <v>61</v>
      </c>
      <c r="R179" s="101" t="str" cm="1">
        <f t="array" ref="R179">LOOKUP(2,1/(O179:P179&lt;&gt;""),O179:P179)</f>
        <v>Pass</v>
      </c>
      <c r="S179" s="100" t="s">
        <v>66</v>
      </c>
      <c r="T179" s="100"/>
      <c r="W179" s="100"/>
      <c r="X179" s="100"/>
    </row>
    <row r="180" ht="57.6" hidden="1" spans="1:24">
      <c r="A180" s="119" t="s">
        <v>477</v>
      </c>
      <c r="B180" s="101" t="s">
        <v>56</v>
      </c>
      <c r="C180" s="120" t="s">
        <v>328</v>
      </c>
      <c r="F180" s="101" t="s">
        <v>58</v>
      </c>
      <c r="H180" s="120" t="s">
        <v>297</v>
      </c>
      <c r="I180" s="128" t="s">
        <v>298</v>
      </c>
      <c r="J180" s="100"/>
      <c r="K180" s="129" t="s">
        <v>299</v>
      </c>
      <c r="L180" s="129" t="s">
        <v>478</v>
      </c>
      <c r="N180" s="130" t="s">
        <v>61</v>
      </c>
      <c r="O180" s="101" t="s">
        <v>61</v>
      </c>
      <c r="R180" s="101" t="str" cm="1">
        <f t="array" ref="R180">LOOKUP(2,1/(O180:P180&lt;&gt;""),O180:P180)</f>
        <v>Pass</v>
      </c>
      <c r="S180" s="100" t="s">
        <v>62</v>
      </c>
      <c r="T180" s="100"/>
      <c r="W180" s="100"/>
      <c r="X180" s="100"/>
    </row>
    <row r="181" ht="86.4" hidden="1" spans="1:24">
      <c r="A181" s="119" t="s">
        <v>479</v>
      </c>
      <c r="B181" s="101" t="s">
        <v>56</v>
      </c>
      <c r="C181" s="120" t="s">
        <v>328</v>
      </c>
      <c r="F181" s="101" t="s">
        <v>58</v>
      </c>
      <c r="H181" s="120" t="s">
        <v>297</v>
      </c>
      <c r="I181" s="128" t="s">
        <v>480</v>
      </c>
      <c r="J181" s="100"/>
      <c r="K181" s="129" t="s">
        <v>481</v>
      </c>
      <c r="L181" s="129" t="s">
        <v>353</v>
      </c>
      <c r="N181" s="130" t="s">
        <v>61</v>
      </c>
      <c r="O181" s="101" t="s">
        <v>61</v>
      </c>
      <c r="R181" s="101" t="str" cm="1">
        <f t="array" ref="R181">LOOKUP(2,1/(O181:P181&lt;&gt;""),O181:P181)</f>
        <v>Pass</v>
      </c>
      <c r="S181" s="100" t="s">
        <v>66</v>
      </c>
      <c r="T181" s="100"/>
      <c r="W181" s="100"/>
      <c r="X181" s="100"/>
    </row>
    <row r="182" ht="43.2" hidden="1" spans="1:24">
      <c r="A182" s="119" t="s">
        <v>482</v>
      </c>
      <c r="B182" s="101" t="s">
        <v>56</v>
      </c>
      <c r="C182" s="120" t="s">
        <v>328</v>
      </c>
      <c r="F182" s="101" t="s">
        <v>58</v>
      </c>
      <c r="H182" s="120" t="s">
        <v>297</v>
      </c>
      <c r="I182" s="128" t="s">
        <v>116</v>
      </c>
      <c r="J182" s="100"/>
      <c r="K182" s="129" t="s">
        <v>117</v>
      </c>
      <c r="L182" s="129" t="s">
        <v>353</v>
      </c>
      <c r="N182" s="130" t="s">
        <v>61</v>
      </c>
      <c r="O182" s="101" t="s">
        <v>61</v>
      </c>
      <c r="R182" s="101" t="str" cm="1">
        <f t="array" ref="R182">LOOKUP(2,1/(O182:P182&lt;&gt;""),O182:P182)</f>
        <v>Pass</v>
      </c>
      <c r="S182" s="100" t="s">
        <v>62</v>
      </c>
      <c r="T182" s="100"/>
      <c r="W182" s="100"/>
      <c r="X182" s="100"/>
    </row>
    <row r="183" ht="72" hidden="1" spans="1:24">
      <c r="A183" s="119" t="s">
        <v>483</v>
      </c>
      <c r="B183" s="101" t="s">
        <v>56</v>
      </c>
      <c r="C183" s="120" t="s">
        <v>328</v>
      </c>
      <c r="F183" s="101" t="s">
        <v>58</v>
      </c>
      <c r="H183" s="120" t="s">
        <v>305</v>
      </c>
      <c r="I183" s="128" t="s">
        <v>306</v>
      </c>
      <c r="J183" s="100"/>
      <c r="K183" s="129" t="s">
        <v>307</v>
      </c>
      <c r="L183" s="129" t="s">
        <v>353</v>
      </c>
      <c r="N183" s="130" t="s">
        <v>61</v>
      </c>
      <c r="O183" s="101" t="s">
        <v>61</v>
      </c>
      <c r="R183" s="101" t="str" cm="1">
        <f t="array" ref="R183">LOOKUP(2,1/(O183:P183&lt;&gt;""),O183:P183)</f>
        <v>Pass</v>
      </c>
      <c r="S183" s="100" t="s">
        <v>62</v>
      </c>
      <c r="T183" s="100"/>
      <c r="W183" s="100"/>
      <c r="X183" s="100"/>
    </row>
    <row r="184" ht="129.6" hidden="1" spans="1:24">
      <c r="A184" s="119" t="s">
        <v>484</v>
      </c>
      <c r="B184" s="101" t="s">
        <v>56</v>
      </c>
      <c r="C184" s="120" t="s">
        <v>328</v>
      </c>
      <c r="F184" s="101" t="s">
        <v>58</v>
      </c>
      <c r="H184" s="120" t="s">
        <v>305</v>
      </c>
      <c r="I184" s="128" t="s">
        <v>309</v>
      </c>
      <c r="J184" s="100"/>
      <c r="K184" s="129" t="s">
        <v>310</v>
      </c>
      <c r="L184" s="129" t="s">
        <v>353</v>
      </c>
      <c r="N184" s="130" t="s">
        <v>61</v>
      </c>
      <c r="O184" s="101" t="s">
        <v>61</v>
      </c>
      <c r="R184" s="101" t="str" cm="1">
        <f t="array" ref="R184">LOOKUP(2,1/(O184:P184&lt;&gt;""),O184:P184)</f>
        <v>Pass</v>
      </c>
      <c r="S184" s="100" t="s">
        <v>62</v>
      </c>
      <c r="T184" s="100"/>
      <c r="W184" s="100"/>
      <c r="X184" s="100"/>
    </row>
    <row r="185" ht="72" hidden="1" spans="1:24">
      <c r="A185" s="119" t="s">
        <v>485</v>
      </c>
      <c r="B185" s="101" t="s">
        <v>56</v>
      </c>
      <c r="C185" s="138" t="s">
        <v>328</v>
      </c>
      <c r="F185" s="101" t="s">
        <v>58</v>
      </c>
      <c r="H185" s="139" t="s">
        <v>486</v>
      </c>
      <c r="I185" s="139" t="s">
        <v>487</v>
      </c>
      <c r="J185" s="100"/>
      <c r="K185" s="139" t="s">
        <v>488</v>
      </c>
      <c r="L185" s="129" t="s">
        <v>460</v>
      </c>
      <c r="N185" s="130" t="s">
        <v>61</v>
      </c>
      <c r="O185" s="101" t="s">
        <v>61</v>
      </c>
      <c r="R185" s="101" t="str" cm="1">
        <f t="array" ref="R185">LOOKUP(2,1/(O185:P185&lt;&gt;""),O185:P185)</f>
        <v>Pass</v>
      </c>
      <c r="S185" s="100" t="s">
        <v>62</v>
      </c>
      <c r="T185" s="100"/>
      <c r="W185" s="100"/>
      <c r="X185" s="100"/>
    </row>
    <row r="186" ht="57.6" hidden="1" spans="1:24">
      <c r="A186" s="119" t="s">
        <v>489</v>
      </c>
      <c r="B186" s="101" t="s">
        <v>56</v>
      </c>
      <c r="C186" s="138" t="s">
        <v>490</v>
      </c>
      <c r="F186" s="101" t="s">
        <v>58</v>
      </c>
      <c r="H186" s="139" t="s">
        <v>491</v>
      </c>
      <c r="I186" s="139" t="s">
        <v>492</v>
      </c>
      <c r="J186" s="100"/>
      <c r="K186" s="139" t="s">
        <v>493</v>
      </c>
      <c r="L186" s="129" t="s">
        <v>494</v>
      </c>
      <c r="N186" s="130" t="e">
        <v>#N/A</v>
      </c>
      <c r="O186" s="101" t="s">
        <v>61</v>
      </c>
      <c r="R186" s="101" t="str" cm="1">
        <f t="array" ref="R186">LOOKUP(2,1/(O186:P186&lt;&gt;""),O186:P186)</f>
        <v>Pass</v>
      </c>
      <c r="S186" s="100" t="s">
        <v>62</v>
      </c>
      <c r="T186" s="100"/>
      <c r="W186" s="100"/>
      <c r="X186" s="100"/>
    </row>
    <row r="187" ht="57.6" hidden="1" spans="1:24">
      <c r="A187" s="119" t="s">
        <v>495</v>
      </c>
      <c r="B187" s="101" t="s">
        <v>56</v>
      </c>
      <c r="C187" s="138" t="s">
        <v>328</v>
      </c>
      <c r="F187" s="101" t="s">
        <v>58</v>
      </c>
      <c r="H187" s="139" t="s">
        <v>496</v>
      </c>
      <c r="I187" s="139" t="s">
        <v>497</v>
      </c>
      <c r="J187" s="100"/>
      <c r="K187" s="139" t="s">
        <v>498</v>
      </c>
      <c r="L187" s="129" t="s">
        <v>60</v>
      </c>
      <c r="N187" s="130" t="s">
        <v>61</v>
      </c>
      <c r="O187" s="101" t="s">
        <v>61</v>
      </c>
      <c r="R187" s="101" t="str" cm="1">
        <f t="array" ref="R187">LOOKUP(2,1/(O187:P187&lt;&gt;""),O187:P187)</f>
        <v>Pass</v>
      </c>
      <c r="S187" s="100" t="s">
        <v>69</v>
      </c>
      <c r="T187" s="100"/>
      <c r="W187" s="100"/>
      <c r="X187" s="100"/>
    </row>
    <row r="188" ht="57.6" hidden="1" spans="1:24">
      <c r="A188" s="119" t="s">
        <v>499</v>
      </c>
      <c r="B188" s="101" t="s">
        <v>56</v>
      </c>
      <c r="C188" s="138" t="s">
        <v>500</v>
      </c>
      <c r="F188" s="101" t="s">
        <v>58</v>
      </c>
      <c r="H188" s="139" t="s">
        <v>486</v>
      </c>
      <c r="I188" s="139" t="s">
        <v>487</v>
      </c>
      <c r="J188" s="100"/>
      <c r="K188" s="139" t="s">
        <v>501</v>
      </c>
      <c r="L188" s="129" t="s">
        <v>60</v>
      </c>
      <c r="N188" s="130" t="s">
        <v>61</v>
      </c>
      <c r="O188" s="101" t="s">
        <v>61</v>
      </c>
      <c r="R188" s="101" t="str" cm="1">
        <f t="array" ref="R188">LOOKUP(2,1/(O188:P188&lt;&gt;""),O188:P188)</f>
        <v>Pass</v>
      </c>
      <c r="S188" s="100" t="s">
        <v>62</v>
      </c>
      <c r="T188" s="100"/>
      <c r="W188" s="100"/>
      <c r="X188" s="100"/>
    </row>
    <row r="189" ht="43.2" hidden="1" spans="1:24">
      <c r="A189" s="119" t="s">
        <v>502</v>
      </c>
      <c r="B189" s="101" t="s">
        <v>56</v>
      </c>
      <c r="C189" s="140" t="s">
        <v>490</v>
      </c>
      <c r="F189" s="101" t="s">
        <v>58</v>
      </c>
      <c r="H189" s="139" t="s">
        <v>503</v>
      </c>
      <c r="I189" s="139" t="s">
        <v>504</v>
      </c>
      <c r="J189" s="100"/>
      <c r="K189" s="139" t="s">
        <v>505</v>
      </c>
      <c r="L189" s="129" t="s">
        <v>494</v>
      </c>
      <c r="N189" s="130" t="e">
        <v>#N/A</v>
      </c>
      <c r="O189" s="101" t="s">
        <v>61</v>
      </c>
      <c r="R189" s="101" t="str" cm="1">
        <f t="array" ref="R189">LOOKUP(2,1/(O189:P189&lt;&gt;""),O189:P189)</f>
        <v>Pass</v>
      </c>
      <c r="S189" s="100" t="s">
        <v>62</v>
      </c>
      <c r="T189" s="100"/>
      <c r="W189" s="100"/>
      <c r="X189" s="100"/>
    </row>
    <row r="190" ht="57.6" hidden="1" spans="1:24">
      <c r="A190" s="119" t="s">
        <v>506</v>
      </c>
      <c r="B190" s="101" t="s">
        <v>56</v>
      </c>
      <c r="C190" s="140" t="s">
        <v>57</v>
      </c>
      <c r="E190" s="100" t="s">
        <v>507</v>
      </c>
      <c r="F190" s="101" t="s">
        <v>58</v>
      </c>
      <c r="G190" s="100"/>
      <c r="H190" s="140" t="s">
        <v>508</v>
      </c>
      <c r="I190" s="141" t="s">
        <v>509</v>
      </c>
      <c r="J190" s="100"/>
      <c r="K190" s="141" t="s">
        <v>510</v>
      </c>
      <c r="L190" s="129" t="s">
        <v>60</v>
      </c>
      <c r="N190" s="130" t="s">
        <v>61</v>
      </c>
      <c r="O190" s="101" t="s">
        <v>61</v>
      </c>
      <c r="R190" s="101" t="str" cm="1">
        <f t="array" ref="R190">LOOKUP(2,1/(O190:P190&lt;&gt;""),O190:P190)</f>
        <v>Pass</v>
      </c>
      <c r="S190" s="100" t="s">
        <v>62</v>
      </c>
      <c r="T190" s="100"/>
      <c r="W190" s="100"/>
      <c r="X190" s="100"/>
    </row>
    <row r="191" ht="57.6" hidden="1" spans="1:24">
      <c r="A191" s="119" t="s">
        <v>511</v>
      </c>
      <c r="B191" s="101" t="s">
        <v>56</v>
      </c>
      <c r="C191" s="120" t="s">
        <v>328</v>
      </c>
      <c r="F191" s="101" t="s">
        <v>58</v>
      </c>
      <c r="H191" s="120" t="s">
        <v>312</v>
      </c>
      <c r="I191" s="128" t="s">
        <v>313</v>
      </c>
      <c r="J191" s="100"/>
      <c r="K191" s="129" t="s">
        <v>314</v>
      </c>
      <c r="L191" s="129" t="s">
        <v>60</v>
      </c>
      <c r="N191" s="130" t="s">
        <v>61</v>
      </c>
      <c r="O191" s="101" t="s">
        <v>61</v>
      </c>
      <c r="R191" s="101" t="str" cm="1">
        <f t="array" ref="R191">LOOKUP(2,1/(O191:P191&lt;&gt;""),O191:P191)</f>
        <v>Pass</v>
      </c>
      <c r="S191" s="100" t="s">
        <v>62</v>
      </c>
      <c r="T191" s="100"/>
      <c r="W191" s="100"/>
      <c r="X191" s="100"/>
    </row>
    <row r="192" ht="129.6" hidden="1" spans="1:24">
      <c r="A192" s="119" t="s">
        <v>512</v>
      </c>
      <c r="B192" s="101" t="s">
        <v>56</v>
      </c>
      <c r="C192" s="120" t="s">
        <v>328</v>
      </c>
      <c r="F192" s="101" t="s">
        <v>58</v>
      </c>
      <c r="H192" s="120" t="s">
        <v>312</v>
      </c>
      <c r="I192" s="128" t="s">
        <v>309</v>
      </c>
      <c r="J192" s="100"/>
      <c r="K192" s="129" t="s">
        <v>310</v>
      </c>
      <c r="L192" s="129" t="s">
        <v>60</v>
      </c>
      <c r="N192" s="130" t="s">
        <v>61</v>
      </c>
      <c r="O192" s="101" t="s">
        <v>61</v>
      </c>
      <c r="R192" s="101" t="str" cm="1">
        <f t="array" ref="R192">LOOKUP(2,1/(O192:P192&lt;&gt;""),O192:P192)</f>
        <v>Pass</v>
      </c>
      <c r="S192" s="100" t="s">
        <v>66</v>
      </c>
      <c r="T192" s="100"/>
      <c r="W192" s="100"/>
      <c r="X192" s="100"/>
    </row>
    <row r="193" ht="57.6" hidden="1" spans="1:24">
      <c r="A193" s="119" t="s">
        <v>513</v>
      </c>
      <c r="B193" s="101" t="s">
        <v>56</v>
      </c>
      <c r="C193" s="120" t="s">
        <v>328</v>
      </c>
      <c r="F193" s="101" t="s">
        <v>58</v>
      </c>
      <c r="H193" s="120" t="s">
        <v>317</v>
      </c>
      <c r="I193" s="128" t="s">
        <v>318</v>
      </c>
      <c r="J193" s="100"/>
      <c r="K193" s="129" t="s">
        <v>319</v>
      </c>
      <c r="L193" s="129" t="s">
        <v>514</v>
      </c>
      <c r="N193" s="130" t="s">
        <v>61</v>
      </c>
      <c r="O193" s="101" t="s">
        <v>61</v>
      </c>
      <c r="R193" s="101" t="str" cm="1">
        <f t="array" ref="R193">LOOKUP(2,1/(O193:P193&lt;&gt;""),O193:P193)</f>
        <v>Pass</v>
      </c>
      <c r="S193" s="100" t="s">
        <v>66</v>
      </c>
      <c r="T193" s="100"/>
      <c r="W193" s="100"/>
      <c r="X193" s="100"/>
    </row>
    <row r="194" ht="72" hidden="1" spans="1:24">
      <c r="A194" s="119" t="s">
        <v>515</v>
      </c>
      <c r="B194" s="101" t="s">
        <v>56</v>
      </c>
      <c r="C194" s="120" t="s">
        <v>328</v>
      </c>
      <c r="F194" s="101" t="s">
        <v>58</v>
      </c>
      <c r="H194" s="120" t="s">
        <v>317</v>
      </c>
      <c r="I194" s="128" t="s">
        <v>321</v>
      </c>
      <c r="J194" s="100"/>
      <c r="K194" s="129" t="s">
        <v>322</v>
      </c>
      <c r="L194" s="129" t="s">
        <v>60</v>
      </c>
      <c r="N194" s="130" t="s">
        <v>61</v>
      </c>
      <c r="O194" s="101" t="s">
        <v>61</v>
      </c>
      <c r="R194" s="101" t="str" cm="1">
        <f t="array" ref="R194">LOOKUP(2,1/(O194:P194&lt;&gt;""),O194:P194)</f>
        <v>Pass</v>
      </c>
      <c r="S194" s="100" t="s">
        <v>62</v>
      </c>
      <c r="T194" s="100"/>
      <c r="W194" s="100"/>
      <c r="X194" s="100"/>
    </row>
    <row r="195" ht="57.6" hidden="1" spans="1:24">
      <c r="A195" s="119" t="s">
        <v>516</v>
      </c>
      <c r="B195" s="101" t="s">
        <v>56</v>
      </c>
      <c r="C195" s="120" t="s">
        <v>328</v>
      </c>
      <c r="F195" s="101" t="s">
        <v>58</v>
      </c>
      <c r="H195" s="120" t="s">
        <v>317</v>
      </c>
      <c r="I195" s="128" t="s">
        <v>324</v>
      </c>
      <c r="J195" s="100"/>
      <c r="K195" s="129" t="s">
        <v>324</v>
      </c>
      <c r="L195" s="129" t="s">
        <v>60</v>
      </c>
      <c r="N195" s="130" t="s">
        <v>61</v>
      </c>
      <c r="O195" s="101" t="s">
        <v>61</v>
      </c>
      <c r="R195" s="101" t="str" cm="1">
        <f t="array" ref="R195">LOOKUP(2,1/(O195:P195&lt;&gt;""),O195:P195)</f>
        <v>Pass</v>
      </c>
      <c r="S195" s="100" t="s">
        <v>66</v>
      </c>
      <c r="T195" s="100"/>
      <c r="W195" s="100"/>
      <c r="X195" s="100"/>
    </row>
    <row r="196" ht="57.6" hidden="1" spans="1:24">
      <c r="A196" s="119" t="s">
        <v>517</v>
      </c>
      <c r="B196" s="101" t="s">
        <v>56</v>
      </c>
      <c r="C196" s="120" t="s">
        <v>328</v>
      </c>
      <c r="F196" s="101" t="s">
        <v>58</v>
      </c>
      <c r="H196" s="120" t="s">
        <v>317</v>
      </c>
      <c r="I196" s="128" t="s">
        <v>518</v>
      </c>
      <c r="J196" s="100"/>
      <c r="K196" s="129" t="s">
        <v>518</v>
      </c>
      <c r="L196" s="129" t="s">
        <v>60</v>
      </c>
      <c r="N196" s="130" t="s">
        <v>61</v>
      </c>
      <c r="O196" s="101" t="s">
        <v>61</v>
      </c>
      <c r="R196" s="101" t="str" cm="1">
        <f t="array" ref="R196">LOOKUP(2,1/(O196:P196&lt;&gt;""),O196:P196)</f>
        <v>Pass</v>
      </c>
      <c r="S196" s="100" t="s">
        <v>62</v>
      </c>
      <c r="T196" s="100"/>
      <c r="W196" s="100"/>
      <c r="X196" s="100"/>
    </row>
    <row r="197" ht="57.6" hidden="1" spans="1:24">
      <c r="A197" s="119" t="s">
        <v>519</v>
      </c>
      <c r="B197" s="101" t="s">
        <v>56</v>
      </c>
      <c r="C197" s="120" t="s">
        <v>328</v>
      </c>
      <c r="F197" s="101" t="s">
        <v>58</v>
      </c>
      <c r="H197" s="120" t="s">
        <v>317</v>
      </c>
      <c r="I197" s="128" t="s">
        <v>329</v>
      </c>
      <c r="J197" s="100"/>
      <c r="K197" s="129" t="s">
        <v>330</v>
      </c>
      <c r="L197" s="129" t="s">
        <v>60</v>
      </c>
      <c r="N197" s="130" t="s">
        <v>61</v>
      </c>
      <c r="O197" s="101" t="s">
        <v>61</v>
      </c>
      <c r="R197" s="101" t="str" cm="1">
        <f t="array" ref="R197">LOOKUP(2,1/(O197:P197&lt;&gt;""),O197:P197)</f>
        <v>Pass</v>
      </c>
      <c r="S197" s="100" t="s">
        <v>62</v>
      </c>
      <c r="T197" s="100"/>
      <c r="W197" s="100"/>
      <c r="X197" s="100"/>
    </row>
    <row r="198" ht="57.6" hidden="1" spans="1:24">
      <c r="A198" s="119" t="s">
        <v>520</v>
      </c>
      <c r="B198" s="101" t="s">
        <v>56</v>
      </c>
      <c r="C198" s="120" t="s">
        <v>328</v>
      </c>
      <c r="F198" s="101" t="s">
        <v>58</v>
      </c>
      <c r="H198" s="120" t="s">
        <v>317</v>
      </c>
      <c r="I198" s="128" t="s">
        <v>116</v>
      </c>
      <c r="J198" s="100"/>
      <c r="K198" s="129" t="s">
        <v>117</v>
      </c>
      <c r="L198" s="129" t="s">
        <v>60</v>
      </c>
      <c r="N198" s="130" t="s">
        <v>61</v>
      </c>
      <c r="O198" s="101" t="s">
        <v>61</v>
      </c>
      <c r="R198" s="101" t="str" cm="1">
        <f t="array" ref="R198">LOOKUP(2,1/(O198:P198&lt;&gt;""),O198:P198)</f>
        <v>Pass</v>
      </c>
      <c r="S198" s="100" t="s">
        <v>62</v>
      </c>
      <c r="T198" s="100"/>
      <c r="W198" s="100"/>
      <c r="X198" s="100"/>
    </row>
    <row r="199" ht="129.6" hidden="1" spans="1:24">
      <c r="A199" s="119" t="s">
        <v>521</v>
      </c>
      <c r="B199" s="101" t="s">
        <v>56</v>
      </c>
      <c r="C199" s="120" t="s">
        <v>328</v>
      </c>
      <c r="F199" s="101" t="s">
        <v>58</v>
      </c>
      <c r="H199" s="120" t="s">
        <v>333</v>
      </c>
      <c r="I199" s="128" t="s">
        <v>522</v>
      </c>
      <c r="J199" s="100"/>
      <c r="K199" s="129" t="s">
        <v>523</v>
      </c>
      <c r="L199" s="129" t="s">
        <v>60</v>
      </c>
      <c r="N199" s="130" t="s">
        <v>61</v>
      </c>
      <c r="O199" s="101" t="s">
        <v>61</v>
      </c>
      <c r="R199" s="101" t="str" cm="1">
        <f t="array" ref="R199">LOOKUP(2,1/(O199:P199&lt;&gt;""),O199:P199)</f>
        <v>Pass</v>
      </c>
      <c r="S199" s="100" t="s">
        <v>66</v>
      </c>
      <c r="T199" s="100"/>
      <c r="W199" s="100"/>
      <c r="X199" s="100"/>
    </row>
    <row r="200" ht="144" hidden="1" spans="1:24">
      <c r="A200" s="119" t="s">
        <v>524</v>
      </c>
      <c r="B200" s="101" t="s">
        <v>56</v>
      </c>
      <c r="C200" s="120" t="s">
        <v>328</v>
      </c>
      <c r="F200" s="101" t="s">
        <v>58</v>
      </c>
      <c r="H200" s="120" t="s">
        <v>337</v>
      </c>
      <c r="I200" s="128" t="s">
        <v>525</v>
      </c>
      <c r="J200" s="100"/>
      <c r="K200" s="129" t="s">
        <v>526</v>
      </c>
      <c r="L200" s="129" t="s">
        <v>60</v>
      </c>
      <c r="N200" s="130" t="s">
        <v>61</v>
      </c>
      <c r="O200" s="101" t="s">
        <v>61</v>
      </c>
      <c r="R200" s="101" t="str" cm="1">
        <f t="array" ref="R200">LOOKUP(2,1/(O200:P200&lt;&gt;""),O200:P200)</f>
        <v>Pass</v>
      </c>
      <c r="S200" s="100" t="s">
        <v>66</v>
      </c>
      <c r="T200" s="100"/>
      <c r="W200" s="100"/>
      <c r="X200" s="100"/>
    </row>
    <row r="201" ht="86.4" hidden="1" spans="1:24">
      <c r="A201" s="119" t="s">
        <v>527</v>
      </c>
      <c r="B201" s="101" t="s">
        <v>56</v>
      </c>
      <c r="C201" s="120" t="s">
        <v>328</v>
      </c>
      <c r="F201" s="101" t="s">
        <v>58</v>
      </c>
      <c r="H201" s="120" t="s">
        <v>342</v>
      </c>
      <c r="I201" s="128" t="s">
        <v>528</v>
      </c>
      <c r="J201" s="100"/>
      <c r="K201" s="129" t="s">
        <v>529</v>
      </c>
      <c r="L201" s="129" t="s">
        <v>60</v>
      </c>
      <c r="N201" s="130" t="s">
        <v>61</v>
      </c>
      <c r="O201" s="101" t="s">
        <v>61</v>
      </c>
      <c r="R201" s="101" t="str" cm="1">
        <f t="array" ref="R201">LOOKUP(2,1/(O201:P201&lt;&gt;""),O201:P201)</f>
        <v>Pass</v>
      </c>
      <c r="S201" s="100" t="s">
        <v>62</v>
      </c>
      <c r="T201" s="100"/>
      <c r="W201" s="100"/>
      <c r="X201" s="100"/>
    </row>
    <row r="202" ht="57.6" hidden="1" spans="1:24">
      <c r="A202" s="119" t="s">
        <v>530</v>
      </c>
      <c r="B202" s="101" t="s">
        <v>56</v>
      </c>
      <c r="C202" s="120" t="s">
        <v>328</v>
      </c>
      <c r="F202" s="101" t="s">
        <v>58</v>
      </c>
      <c r="H202" s="120" t="s">
        <v>346</v>
      </c>
      <c r="I202" s="128" t="s">
        <v>347</v>
      </c>
      <c r="J202" s="100"/>
      <c r="K202" s="129" t="s">
        <v>348</v>
      </c>
      <c r="L202" s="129" t="s">
        <v>60</v>
      </c>
      <c r="N202" s="130" t="s">
        <v>61</v>
      </c>
      <c r="O202" s="101" t="s">
        <v>61</v>
      </c>
      <c r="R202" s="101" t="str" cm="1">
        <f t="array" ref="R202">LOOKUP(2,1/(O202:P202&lt;&gt;""),O202:P202)</f>
        <v>Pass</v>
      </c>
      <c r="S202" s="100" t="s">
        <v>62</v>
      </c>
      <c r="T202" s="100"/>
      <c r="W202" s="100"/>
      <c r="X202" s="100"/>
    </row>
    <row r="203" ht="86.4" hidden="1" spans="1:24">
      <c r="A203" s="119" t="s">
        <v>531</v>
      </c>
      <c r="B203" s="101" t="s">
        <v>56</v>
      </c>
      <c r="C203" s="120" t="s">
        <v>328</v>
      </c>
      <c r="F203" s="101" t="s">
        <v>58</v>
      </c>
      <c r="H203" s="120" t="s">
        <v>346</v>
      </c>
      <c r="I203" s="128" t="s">
        <v>350</v>
      </c>
      <c r="J203" s="100"/>
      <c r="K203" s="129" t="s">
        <v>351</v>
      </c>
      <c r="L203" s="129" t="s">
        <v>60</v>
      </c>
      <c r="N203" s="130" t="s">
        <v>61</v>
      </c>
      <c r="P203" s="101" t="s">
        <v>61</v>
      </c>
      <c r="R203" s="101" t="str" cm="1">
        <f t="array" ref="R203">LOOKUP(2,1/(O203:P203&lt;&gt;""),O203:P203)</f>
        <v>Pass</v>
      </c>
      <c r="S203" s="100" t="s">
        <v>62</v>
      </c>
      <c r="T203" s="100"/>
      <c r="W203" s="100"/>
      <c r="X203" s="100"/>
    </row>
    <row r="204" ht="57.6" hidden="1" spans="1:24">
      <c r="A204" s="119" t="s">
        <v>532</v>
      </c>
      <c r="B204" s="101" t="s">
        <v>56</v>
      </c>
      <c r="C204" s="120" t="s">
        <v>328</v>
      </c>
      <c r="F204" s="101" t="s">
        <v>58</v>
      </c>
      <c r="H204" s="120" t="s">
        <v>346</v>
      </c>
      <c r="I204" s="128" t="s">
        <v>116</v>
      </c>
      <c r="J204" s="100"/>
      <c r="K204" s="129" t="s">
        <v>117</v>
      </c>
      <c r="L204" s="129" t="s">
        <v>60</v>
      </c>
      <c r="N204" s="130" t="s">
        <v>61</v>
      </c>
      <c r="P204" s="101" t="s">
        <v>61</v>
      </c>
      <c r="R204" s="101" t="str" cm="1">
        <f t="array" ref="R204">LOOKUP(2,1/(O204:P204&lt;&gt;""),O204:P204)</f>
        <v>Pass</v>
      </c>
      <c r="S204" s="100" t="s">
        <v>62</v>
      </c>
      <c r="T204" s="100"/>
      <c r="W204" s="100"/>
      <c r="X204" s="100"/>
    </row>
    <row r="205" ht="57.6" hidden="1" spans="1:24">
      <c r="A205" s="119" t="s">
        <v>533</v>
      </c>
      <c r="B205" s="101" t="s">
        <v>56</v>
      </c>
      <c r="C205" s="120" t="s">
        <v>328</v>
      </c>
      <c r="F205" s="101" t="s">
        <v>58</v>
      </c>
      <c r="H205" s="120" t="s">
        <v>534</v>
      </c>
      <c r="I205" s="128" t="s">
        <v>535</v>
      </c>
      <c r="J205" s="100"/>
      <c r="K205" s="129" t="s">
        <v>536</v>
      </c>
      <c r="L205" s="129" t="s">
        <v>60</v>
      </c>
      <c r="N205" s="130" t="s">
        <v>61</v>
      </c>
      <c r="P205" s="101" t="s">
        <v>61</v>
      </c>
      <c r="R205" s="101" t="str" cm="1">
        <f t="array" ref="R205">LOOKUP(2,1/(O205:P205&lt;&gt;""),O205:P205)</f>
        <v>Pass</v>
      </c>
      <c r="S205" s="100" t="s">
        <v>69</v>
      </c>
      <c r="T205" s="100"/>
      <c r="W205" s="100"/>
      <c r="X205" s="100"/>
    </row>
    <row r="206" ht="100.8" hidden="1" spans="1:24">
      <c r="A206" s="119" t="s">
        <v>537</v>
      </c>
      <c r="B206" s="101" t="s">
        <v>56</v>
      </c>
      <c r="C206" s="120" t="s">
        <v>328</v>
      </c>
      <c r="F206" s="101" t="s">
        <v>58</v>
      </c>
      <c r="H206" s="120" t="s">
        <v>534</v>
      </c>
      <c r="I206" s="128" t="s">
        <v>538</v>
      </c>
      <c r="J206" s="100"/>
      <c r="K206" s="129" t="s">
        <v>539</v>
      </c>
      <c r="L206" s="129" t="s">
        <v>60</v>
      </c>
      <c r="N206" s="130" t="s">
        <v>61</v>
      </c>
      <c r="P206" s="101" t="s">
        <v>61</v>
      </c>
      <c r="R206" s="101" t="str" cm="1">
        <f t="array" ref="R206">LOOKUP(2,1/(O206:P206&lt;&gt;""),O206:P206)</f>
        <v>Pass</v>
      </c>
      <c r="S206" s="100" t="s">
        <v>62</v>
      </c>
      <c r="T206" s="100"/>
      <c r="W206" s="100"/>
      <c r="X206" s="100"/>
    </row>
    <row r="207" ht="57.6" hidden="1" spans="1:24">
      <c r="A207" s="119" t="s">
        <v>540</v>
      </c>
      <c r="B207" s="101" t="s">
        <v>56</v>
      </c>
      <c r="C207" s="120" t="s">
        <v>328</v>
      </c>
      <c r="F207" s="101" t="s">
        <v>58</v>
      </c>
      <c r="H207" s="120" t="s">
        <v>534</v>
      </c>
      <c r="I207" s="128" t="s">
        <v>541</v>
      </c>
      <c r="J207" s="100"/>
      <c r="K207" s="129" t="s">
        <v>542</v>
      </c>
      <c r="L207" s="129" t="s">
        <v>60</v>
      </c>
      <c r="N207" s="130" t="s">
        <v>61</v>
      </c>
      <c r="P207" s="101" t="s">
        <v>61</v>
      </c>
      <c r="R207" s="101" t="str" cm="1">
        <f t="array" ref="R207">LOOKUP(2,1/(O207:P207&lt;&gt;""),O207:P207)</f>
        <v>Pass</v>
      </c>
      <c r="S207" s="100" t="s">
        <v>62</v>
      </c>
      <c r="T207" s="100"/>
      <c r="W207" s="100"/>
      <c r="X207" s="100"/>
    </row>
    <row r="208" ht="57.6" hidden="1" spans="1:24">
      <c r="A208" s="119" t="s">
        <v>543</v>
      </c>
      <c r="B208" s="101" t="s">
        <v>56</v>
      </c>
      <c r="C208" s="120" t="s">
        <v>328</v>
      </c>
      <c r="F208" s="101" t="s">
        <v>58</v>
      </c>
      <c r="H208" s="120" t="s">
        <v>544</v>
      </c>
      <c r="I208" s="128" t="s">
        <v>370</v>
      </c>
      <c r="J208" s="100"/>
      <c r="K208" s="129" t="s">
        <v>371</v>
      </c>
      <c r="L208" s="129" t="s">
        <v>60</v>
      </c>
      <c r="N208" s="130" t="s">
        <v>61</v>
      </c>
      <c r="P208" s="101" t="s">
        <v>61</v>
      </c>
      <c r="R208" s="101" t="str" cm="1">
        <f t="array" ref="R208">LOOKUP(2,1/(O208:P208&lt;&gt;""),O208:P208)</f>
        <v>Pass</v>
      </c>
      <c r="S208" s="100" t="s">
        <v>69</v>
      </c>
      <c r="T208" s="100"/>
      <c r="W208" s="100"/>
      <c r="X208" s="100"/>
    </row>
    <row r="209" ht="57.6" hidden="1" spans="1:24">
      <c r="A209" s="119" t="s">
        <v>545</v>
      </c>
      <c r="B209" s="101" t="s">
        <v>56</v>
      </c>
      <c r="C209" s="120" t="s">
        <v>328</v>
      </c>
      <c r="F209" s="101" t="s">
        <v>58</v>
      </c>
      <c r="H209" s="120" t="s">
        <v>544</v>
      </c>
      <c r="I209" s="128" t="s">
        <v>373</v>
      </c>
      <c r="J209" s="100"/>
      <c r="K209" s="129" t="s">
        <v>374</v>
      </c>
      <c r="L209" s="129" t="s">
        <v>60</v>
      </c>
      <c r="N209" s="130" t="s">
        <v>61</v>
      </c>
      <c r="P209" s="101" t="s">
        <v>61</v>
      </c>
      <c r="R209" s="101" t="str" cm="1">
        <f t="array" ref="R209">LOOKUP(2,1/(O209:P209&lt;&gt;""),O209:P209)</f>
        <v>Pass</v>
      </c>
      <c r="S209" s="100" t="s">
        <v>62</v>
      </c>
      <c r="T209" s="100"/>
      <c r="W209" s="100"/>
      <c r="X209" s="100"/>
    </row>
    <row r="210" ht="57.6" hidden="1" spans="1:24">
      <c r="A210" s="119" t="s">
        <v>546</v>
      </c>
      <c r="B210" s="101" t="s">
        <v>56</v>
      </c>
      <c r="C210" s="140" t="s">
        <v>57</v>
      </c>
      <c r="E210" s="100" t="s">
        <v>507</v>
      </c>
      <c r="F210" s="101" t="s">
        <v>58</v>
      </c>
      <c r="G210" s="100"/>
      <c r="H210" s="120" t="s">
        <v>508</v>
      </c>
      <c r="I210" s="128" t="s">
        <v>547</v>
      </c>
      <c r="J210" s="100"/>
      <c r="K210" s="129" t="s">
        <v>548</v>
      </c>
      <c r="L210" s="129" t="s">
        <v>60</v>
      </c>
      <c r="N210" s="130" t="s">
        <v>61</v>
      </c>
      <c r="P210" s="101" t="s">
        <v>61</v>
      </c>
      <c r="R210" s="101" t="str" cm="1">
        <f t="array" ref="R210">LOOKUP(2,1/(O210:P210&lt;&gt;""),O210:P210)</f>
        <v>Pass</v>
      </c>
      <c r="S210" s="100" t="s">
        <v>69</v>
      </c>
      <c r="T210" s="100"/>
      <c r="W210" s="100"/>
      <c r="X210" s="100"/>
    </row>
    <row r="211" ht="57.6" hidden="1" spans="1:24">
      <c r="A211" s="119" t="s">
        <v>549</v>
      </c>
      <c r="B211" s="101" t="s">
        <v>56</v>
      </c>
      <c r="C211" s="140" t="s">
        <v>57</v>
      </c>
      <c r="E211" s="100" t="s">
        <v>507</v>
      </c>
      <c r="F211" s="101" t="s">
        <v>58</v>
      </c>
      <c r="G211" s="100"/>
      <c r="H211" s="120" t="s">
        <v>508</v>
      </c>
      <c r="I211" s="128" t="s">
        <v>550</v>
      </c>
      <c r="J211" s="100"/>
      <c r="K211" s="129" t="s">
        <v>551</v>
      </c>
      <c r="L211" s="129" t="s">
        <v>60</v>
      </c>
      <c r="N211" s="130" t="s">
        <v>61</v>
      </c>
      <c r="P211" s="101" t="s">
        <v>61</v>
      </c>
      <c r="R211" s="101" t="str" cm="1">
        <f t="array" ref="R211">LOOKUP(2,1/(O211:P211&lt;&gt;""),O211:P211)</f>
        <v>Pass</v>
      </c>
      <c r="S211" s="100" t="s">
        <v>66</v>
      </c>
      <c r="T211" s="100"/>
      <c r="W211" s="100"/>
      <c r="X211" s="100"/>
    </row>
    <row r="212" ht="57.6" hidden="1" spans="1:24">
      <c r="A212" s="119" t="s">
        <v>552</v>
      </c>
      <c r="B212" s="101" t="s">
        <v>56</v>
      </c>
      <c r="C212" s="140" t="s">
        <v>57</v>
      </c>
      <c r="E212" s="100" t="s">
        <v>507</v>
      </c>
      <c r="F212" s="101" t="s">
        <v>58</v>
      </c>
      <c r="G212" s="100"/>
      <c r="H212" s="120" t="s">
        <v>508</v>
      </c>
      <c r="I212" s="128" t="s">
        <v>553</v>
      </c>
      <c r="J212" s="100"/>
      <c r="K212" s="129" t="s">
        <v>554</v>
      </c>
      <c r="L212" s="129" t="s">
        <v>60</v>
      </c>
      <c r="N212" s="130" t="s">
        <v>61</v>
      </c>
      <c r="P212" s="101" t="s">
        <v>61</v>
      </c>
      <c r="R212" s="101" t="str" cm="1">
        <f t="array" ref="R212">LOOKUP(2,1/(O212:P212&lt;&gt;""),O212:P212)</f>
        <v>Pass</v>
      </c>
      <c r="S212" s="100" t="s">
        <v>62</v>
      </c>
      <c r="T212" s="100"/>
      <c r="W212" s="100"/>
      <c r="X212" s="100"/>
    </row>
    <row r="213" ht="172.8" hidden="1" spans="1:24">
      <c r="A213" s="119" t="s">
        <v>555</v>
      </c>
      <c r="B213" s="101" t="s">
        <v>56</v>
      </c>
      <c r="C213" s="140" t="s">
        <v>57</v>
      </c>
      <c r="E213" s="100" t="s">
        <v>507</v>
      </c>
      <c r="F213" s="101" t="s">
        <v>58</v>
      </c>
      <c r="G213" s="100"/>
      <c r="H213" s="120" t="s">
        <v>508</v>
      </c>
      <c r="I213" s="128" t="s">
        <v>556</v>
      </c>
      <c r="J213" s="100"/>
      <c r="K213" s="129" t="s">
        <v>556</v>
      </c>
      <c r="L213" s="129" t="s">
        <v>557</v>
      </c>
      <c r="N213" s="130" t="s">
        <v>61</v>
      </c>
      <c r="P213" s="101" t="s">
        <v>257</v>
      </c>
      <c r="R213" s="101" t="str" cm="1">
        <f t="array" ref="R213">LOOKUP(2,1/(O213:P213&lt;&gt;""),O213:P213)</f>
        <v>Fail</v>
      </c>
      <c r="S213" s="100" t="s">
        <v>62</v>
      </c>
      <c r="T213" s="100"/>
      <c r="W213" s="100"/>
      <c r="X213" s="100"/>
    </row>
    <row r="214" ht="129.6" hidden="1" spans="1:24">
      <c r="A214" s="119" t="s">
        <v>558</v>
      </c>
      <c r="B214" s="101" t="s">
        <v>56</v>
      </c>
      <c r="C214" s="140" t="s">
        <v>57</v>
      </c>
      <c r="E214" s="100" t="s">
        <v>507</v>
      </c>
      <c r="F214" s="101" t="s">
        <v>58</v>
      </c>
      <c r="G214" s="100"/>
      <c r="H214" s="120" t="s">
        <v>508</v>
      </c>
      <c r="I214" s="128" t="s">
        <v>559</v>
      </c>
      <c r="J214" s="100"/>
      <c r="K214" s="129" t="s">
        <v>560</v>
      </c>
      <c r="L214" s="129" t="s">
        <v>561</v>
      </c>
      <c r="N214" s="130" t="s">
        <v>61</v>
      </c>
      <c r="P214" s="101" t="s">
        <v>257</v>
      </c>
      <c r="R214" s="101" t="str" cm="1">
        <f t="array" ref="R214">LOOKUP(2,1/(O214:P214&lt;&gt;""),O214:P214)</f>
        <v>Fail</v>
      </c>
      <c r="S214" s="100" t="s">
        <v>69</v>
      </c>
      <c r="T214" s="100"/>
      <c r="W214" s="100"/>
      <c r="X214" s="100"/>
    </row>
    <row r="215" ht="57.6" hidden="1" spans="1:24">
      <c r="A215" s="119" t="s">
        <v>562</v>
      </c>
      <c r="B215" s="101" t="s">
        <v>56</v>
      </c>
      <c r="C215" s="140" t="s">
        <v>57</v>
      </c>
      <c r="E215" s="100" t="s">
        <v>507</v>
      </c>
      <c r="F215" s="101" t="s">
        <v>58</v>
      </c>
      <c r="G215" s="100"/>
      <c r="H215" s="120" t="s">
        <v>508</v>
      </c>
      <c r="I215" s="128" t="s">
        <v>563</v>
      </c>
      <c r="J215" s="100"/>
      <c r="K215" s="129" t="s">
        <v>564</v>
      </c>
      <c r="L215" s="129" t="s">
        <v>565</v>
      </c>
      <c r="N215" s="130" t="s">
        <v>61</v>
      </c>
      <c r="P215" s="101" t="s">
        <v>61</v>
      </c>
      <c r="R215" s="101" t="str" cm="1">
        <f t="array" ref="R215">LOOKUP(2,1/(O215:P215&lt;&gt;""),O215:P215)</f>
        <v>Pass</v>
      </c>
      <c r="S215" s="100" t="s">
        <v>62</v>
      </c>
      <c r="T215" s="100"/>
      <c r="W215" s="100"/>
      <c r="X215" s="100"/>
    </row>
    <row r="216" ht="57.6" hidden="1" spans="1:24">
      <c r="A216" s="119" t="s">
        <v>566</v>
      </c>
      <c r="B216" s="101" t="s">
        <v>56</v>
      </c>
      <c r="C216" s="140" t="s">
        <v>57</v>
      </c>
      <c r="E216" s="100" t="s">
        <v>507</v>
      </c>
      <c r="F216" s="101" t="s">
        <v>58</v>
      </c>
      <c r="G216" s="100"/>
      <c r="H216" s="120" t="s">
        <v>508</v>
      </c>
      <c r="I216" s="128" t="s">
        <v>567</v>
      </c>
      <c r="J216" s="100"/>
      <c r="K216" s="129" t="s">
        <v>568</v>
      </c>
      <c r="L216" s="129" t="s">
        <v>565</v>
      </c>
      <c r="N216" s="130" t="s">
        <v>61</v>
      </c>
      <c r="P216" s="101" t="s">
        <v>61</v>
      </c>
      <c r="R216" s="101" t="str" cm="1">
        <f t="array" ref="R216">LOOKUP(2,1/(O216:P216&lt;&gt;""),O216:P216)</f>
        <v>Pass</v>
      </c>
      <c r="S216" s="100" t="s">
        <v>62</v>
      </c>
      <c r="T216" s="100"/>
      <c r="W216" s="100"/>
      <c r="X216" s="100"/>
    </row>
    <row r="217" ht="43.2" hidden="1" spans="1:24">
      <c r="A217" s="119" t="s">
        <v>569</v>
      </c>
      <c r="B217" s="101" t="s">
        <v>56</v>
      </c>
      <c r="C217" s="120" t="s">
        <v>570</v>
      </c>
      <c r="F217" s="101" t="s">
        <v>64</v>
      </c>
      <c r="H217" s="120" t="s">
        <v>571</v>
      </c>
      <c r="I217" s="128" t="s">
        <v>572</v>
      </c>
      <c r="J217" s="142"/>
      <c r="K217" s="129" t="s">
        <v>573</v>
      </c>
      <c r="L217" s="129" t="s">
        <v>494</v>
      </c>
      <c r="N217" s="130" t="e">
        <v>#N/A</v>
      </c>
      <c r="P217" s="101" t="s">
        <v>61</v>
      </c>
      <c r="R217" s="101" t="str" cm="1">
        <f t="array" ref="R217">LOOKUP(2,1/(O217:P217&lt;&gt;""),O217:P217)</f>
        <v>Pass</v>
      </c>
      <c r="S217" s="100" t="s">
        <v>62</v>
      </c>
      <c r="T217" s="100"/>
      <c r="W217" s="100"/>
      <c r="X217" s="100"/>
    </row>
    <row r="218" ht="43.2" hidden="1" spans="1:24">
      <c r="A218" s="119" t="s">
        <v>574</v>
      </c>
      <c r="B218" s="101" t="s">
        <v>56</v>
      </c>
      <c r="C218" s="120" t="s">
        <v>570</v>
      </c>
      <c r="F218" s="101" t="s">
        <v>58</v>
      </c>
      <c r="H218" s="120" t="s">
        <v>571</v>
      </c>
      <c r="I218" s="128" t="s">
        <v>575</v>
      </c>
      <c r="J218" s="142"/>
      <c r="K218" s="129" t="s">
        <v>576</v>
      </c>
      <c r="L218" s="129" t="s">
        <v>494</v>
      </c>
      <c r="N218" s="130" t="e">
        <v>#N/A</v>
      </c>
      <c r="P218" s="101" t="s">
        <v>61</v>
      </c>
      <c r="R218" s="101" t="str" cm="1">
        <f t="array" ref="R218">LOOKUP(2,1/(O218:P218&lt;&gt;""),O218:P218)</f>
        <v>Pass</v>
      </c>
      <c r="S218" s="100" t="s">
        <v>62</v>
      </c>
      <c r="T218" s="100"/>
      <c r="W218" s="100"/>
      <c r="X218" s="100"/>
    </row>
    <row r="219" ht="43.2" hidden="1" spans="1:24">
      <c r="A219" s="119" t="s">
        <v>577</v>
      </c>
      <c r="B219" s="101" t="s">
        <v>56</v>
      </c>
      <c r="C219" s="120" t="s">
        <v>570</v>
      </c>
      <c r="F219" s="101" t="s">
        <v>58</v>
      </c>
      <c r="H219" s="120" t="s">
        <v>571</v>
      </c>
      <c r="I219" s="128" t="s">
        <v>578</v>
      </c>
      <c r="K219" s="129" t="s">
        <v>579</v>
      </c>
      <c r="L219" s="129" t="s">
        <v>494</v>
      </c>
      <c r="N219" s="130" t="e">
        <v>#N/A</v>
      </c>
      <c r="P219" s="101" t="s">
        <v>61</v>
      </c>
      <c r="R219" s="101" t="str" cm="1">
        <f t="array" ref="R219">LOOKUP(2,1/(O219:P219&lt;&gt;""),O219:P219)</f>
        <v>Pass</v>
      </c>
      <c r="S219" s="100" t="s">
        <v>62</v>
      </c>
      <c r="T219" s="100"/>
      <c r="W219" s="100"/>
      <c r="X219" s="100"/>
    </row>
    <row r="220" ht="43.2" hidden="1" spans="1:20">
      <c r="A220" s="119" t="s">
        <v>580</v>
      </c>
      <c r="B220" s="101" t="s">
        <v>56</v>
      </c>
      <c r="C220" s="120" t="s">
        <v>570</v>
      </c>
      <c r="F220" s="101" t="s">
        <v>58</v>
      </c>
      <c r="H220" s="120" t="s">
        <v>581</v>
      </c>
      <c r="I220" s="128" t="s">
        <v>582</v>
      </c>
      <c r="J220" s="100"/>
      <c r="K220" s="129" t="s">
        <v>583</v>
      </c>
      <c r="L220" s="129" t="s">
        <v>494</v>
      </c>
      <c r="N220" s="130" t="e">
        <v>#N/A</v>
      </c>
      <c r="P220" s="101" t="s">
        <v>61</v>
      </c>
      <c r="R220" s="101" t="str" cm="1">
        <f t="array" ref="R220">LOOKUP(2,1/(O220:P220&lt;&gt;""),O220:P220)</f>
        <v>Pass</v>
      </c>
      <c r="S220" s="100" t="s">
        <v>62</v>
      </c>
      <c r="T220" s="100"/>
    </row>
    <row r="221" ht="43.2" hidden="1" spans="1:20">
      <c r="A221" s="119" t="s">
        <v>584</v>
      </c>
      <c r="B221" s="101" t="s">
        <v>56</v>
      </c>
      <c r="C221" s="120" t="s">
        <v>570</v>
      </c>
      <c r="F221" s="101" t="s">
        <v>58</v>
      </c>
      <c r="H221" s="120" t="s">
        <v>585</v>
      </c>
      <c r="I221" s="128" t="s">
        <v>586</v>
      </c>
      <c r="J221" s="100"/>
      <c r="K221" s="129" t="s">
        <v>587</v>
      </c>
      <c r="L221" s="129" t="s">
        <v>494</v>
      </c>
      <c r="N221" s="130" t="e">
        <v>#N/A</v>
      </c>
      <c r="P221" s="101" t="s">
        <v>61</v>
      </c>
      <c r="R221" s="101" t="str" cm="1">
        <f t="array" ref="R221">LOOKUP(2,1/(O221:P221&lt;&gt;""),O221:P221)</f>
        <v>Pass</v>
      </c>
      <c r="S221" s="100" t="s">
        <v>69</v>
      </c>
      <c r="T221" s="100"/>
    </row>
    <row r="222" ht="57.6" hidden="1" spans="1:20">
      <c r="A222" s="119" t="s">
        <v>588</v>
      </c>
      <c r="B222" s="101" t="s">
        <v>56</v>
      </c>
      <c r="C222" s="120" t="s">
        <v>589</v>
      </c>
      <c r="F222" s="101" t="s">
        <v>58</v>
      </c>
      <c r="H222" s="120" t="s">
        <v>590</v>
      </c>
      <c r="I222" s="128" t="s">
        <v>591</v>
      </c>
      <c r="J222" s="100"/>
      <c r="K222" s="129" t="s">
        <v>592</v>
      </c>
      <c r="L222" s="129" t="s">
        <v>494</v>
      </c>
      <c r="N222" s="130" t="e">
        <v>#N/A</v>
      </c>
      <c r="P222" s="101" t="s">
        <v>61</v>
      </c>
      <c r="R222" s="101" t="str" cm="1">
        <f t="array" ref="R222">LOOKUP(2,1/(O222:P222&lt;&gt;""),O222:P222)</f>
        <v>Pass</v>
      </c>
      <c r="S222" s="100" t="s">
        <v>69</v>
      </c>
      <c r="T222" s="100"/>
    </row>
    <row r="223" ht="57.6" hidden="1" spans="1:20">
      <c r="A223" s="119" t="s">
        <v>593</v>
      </c>
      <c r="B223" s="101" t="s">
        <v>56</v>
      </c>
      <c r="C223" s="120" t="s">
        <v>589</v>
      </c>
      <c r="F223" s="101" t="s">
        <v>58</v>
      </c>
      <c r="H223" s="120" t="s">
        <v>590</v>
      </c>
      <c r="I223" s="128" t="s">
        <v>594</v>
      </c>
      <c r="J223" s="100"/>
      <c r="K223" s="129" t="s">
        <v>595</v>
      </c>
      <c r="L223" s="129" t="s">
        <v>494</v>
      </c>
      <c r="N223" s="130" t="e">
        <v>#N/A</v>
      </c>
      <c r="P223" s="101" t="s">
        <v>61</v>
      </c>
      <c r="R223" s="101" t="str" cm="1">
        <f t="array" ref="R223">LOOKUP(2,1/(O223:P223&lt;&gt;""),O223:P223)</f>
        <v>Pass</v>
      </c>
      <c r="S223" s="100" t="s">
        <v>62</v>
      </c>
      <c r="T223" s="100"/>
    </row>
    <row r="224" ht="374.4" hidden="1" spans="1:20">
      <c r="A224" s="119" t="s">
        <v>596</v>
      </c>
      <c r="B224" s="101" t="s">
        <v>56</v>
      </c>
      <c r="C224" s="120" t="s">
        <v>589</v>
      </c>
      <c r="F224" s="101" t="s">
        <v>64</v>
      </c>
      <c r="H224" s="120" t="s">
        <v>590</v>
      </c>
      <c r="I224" s="128" t="s">
        <v>597</v>
      </c>
      <c r="J224" s="100"/>
      <c r="K224" s="129" t="s">
        <v>598</v>
      </c>
      <c r="L224" s="129" t="s">
        <v>494</v>
      </c>
      <c r="N224" s="130" t="e">
        <v>#N/A</v>
      </c>
      <c r="P224" s="101" t="s">
        <v>61</v>
      </c>
      <c r="R224" s="101" t="str" cm="1">
        <f t="array" ref="R224">LOOKUP(2,1/(O224:P224&lt;&gt;""),O224:P224)</f>
        <v>Pass</v>
      </c>
      <c r="S224" s="100" t="s">
        <v>62</v>
      </c>
      <c r="T224" s="100"/>
    </row>
    <row r="225" ht="43.2" hidden="1" spans="1:20">
      <c r="A225" s="119" t="s">
        <v>599</v>
      </c>
      <c r="B225" s="101" t="s">
        <v>56</v>
      </c>
      <c r="C225" s="120" t="s">
        <v>589</v>
      </c>
      <c r="F225" s="101" t="s">
        <v>58</v>
      </c>
      <c r="H225" s="120" t="s">
        <v>109</v>
      </c>
      <c r="I225" s="128" t="s">
        <v>600</v>
      </c>
      <c r="J225" s="100"/>
      <c r="K225" s="129" t="s">
        <v>601</v>
      </c>
      <c r="L225" s="129" t="s">
        <v>494</v>
      </c>
      <c r="N225" s="130" t="e">
        <v>#N/A</v>
      </c>
      <c r="P225" s="101" t="s">
        <v>61</v>
      </c>
      <c r="R225" s="101" t="str" cm="1">
        <f t="array" ref="R225">LOOKUP(2,1/(O225:P225&lt;&gt;""),O225:P225)</f>
        <v>Pass</v>
      </c>
      <c r="S225" s="100" t="s">
        <v>69</v>
      </c>
      <c r="T225" s="100"/>
    </row>
    <row r="226" ht="57.6" hidden="1" spans="1:20">
      <c r="A226" s="119" t="s">
        <v>602</v>
      </c>
      <c r="B226" s="101" t="s">
        <v>56</v>
      </c>
      <c r="C226" s="120" t="s">
        <v>589</v>
      </c>
      <c r="F226" s="101" t="s">
        <v>58</v>
      </c>
      <c r="H226" s="120" t="s">
        <v>109</v>
      </c>
      <c r="I226" s="128" t="s">
        <v>603</v>
      </c>
      <c r="J226" s="100"/>
      <c r="K226" s="129" t="s">
        <v>604</v>
      </c>
      <c r="L226" s="129" t="s">
        <v>494</v>
      </c>
      <c r="N226" s="130" t="e">
        <v>#N/A</v>
      </c>
      <c r="P226" s="101" t="s">
        <v>61</v>
      </c>
      <c r="R226" s="101" t="str" cm="1">
        <f t="array" ref="R226">LOOKUP(2,1/(O226:P226&lt;&gt;""),O226:P226)</f>
        <v>Pass</v>
      </c>
      <c r="S226" s="100" t="s">
        <v>62</v>
      </c>
      <c r="T226" s="100"/>
    </row>
    <row r="227" ht="43.2" hidden="1" spans="1:20">
      <c r="A227" s="119" t="s">
        <v>605</v>
      </c>
      <c r="B227" s="101" t="s">
        <v>56</v>
      </c>
      <c r="C227" s="120" t="s">
        <v>589</v>
      </c>
      <c r="F227" s="101" t="s">
        <v>58</v>
      </c>
      <c r="H227" s="120" t="s">
        <v>606</v>
      </c>
      <c r="I227" s="128" t="s">
        <v>607</v>
      </c>
      <c r="J227" s="100"/>
      <c r="K227" s="129" t="s">
        <v>608</v>
      </c>
      <c r="L227" s="129" t="s">
        <v>494</v>
      </c>
      <c r="N227" s="130" t="e">
        <v>#N/A</v>
      </c>
      <c r="P227" s="101" t="s">
        <v>61</v>
      </c>
      <c r="R227" s="101" t="str" cm="1">
        <f t="array" ref="R227">LOOKUP(2,1/(O227:P227&lt;&gt;""),O227:P227)</f>
        <v>Pass</v>
      </c>
      <c r="S227" s="100" t="s">
        <v>69</v>
      </c>
      <c r="T227" s="100"/>
    </row>
    <row r="228" ht="57.6" hidden="1" spans="1:20">
      <c r="A228" s="119" t="s">
        <v>609</v>
      </c>
      <c r="B228" s="101" t="s">
        <v>56</v>
      </c>
      <c r="C228" s="120" t="s">
        <v>589</v>
      </c>
      <c r="F228" s="101" t="s">
        <v>58</v>
      </c>
      <c r="H228" s="120" t="s">
        <v>606</v>
      </c>
      <c r="I228" s="128" t="s">
        <v>610</v>
      </c>
      <c r="J228" s="100"/>
      <c r="K228" s="129" t="s">
        <v>611</v>
      </c>
      <c r="L228" s="129" t="s">
        <v>494</v>
      </c>
      <c r="N228" s="130" t="e">
        <v>#N/A</v>
      </c>
      <c r="P228" s="101" t="s">
        <v>61</v>
      </c>
      <c r="R228" s="101" t="str" cm="1">
        <f t="array" ref="R228">LOOKUP(2,1/(O228:P228&lt;&gt;""),O228:P228)</f>
        <v>Pass</v>
      </c>
      <c r="S228" s="100" t="s">
        <v>62</v>
      </c>
      <c r="T228" s="100"/>
    </row>
    <row r="229" ht="43.2" hidden="1" spans="1:20">
      <c r="A229" s="119" t="s">
        <v>612</v>
      </c>
      <c r="B229" s="101" t="s">
        <v>56</v>
      </c>
      <c r="C229" s="120" t="s">
        <v>589</v>
      </c>
      <c r="F229" s="101" t="s">
        <v>58</v>
      </c>
      <c r="H229" s="120" t="s">
        <v>127</v>
      </c>
      <c r="I229" s="128" t="s">
        <v>613</v>
      </c>
      <c r="J229" s="100"/>
      <c r="K229" s="129" t="s">
        <v>614</v>
      </c>
      <c r="L229" s="129" t="s">
        <v>494</v>
      </c>
      <c r="N229" s="130" t="e">
        <v>#N/A</v>
      </c>
      <c r="P229" s="101" t="s">
        <v>61</v>
      </c>
      <c r="R229" s="101" t="str" cm="1">
        <f t="array" ref="R229">LOOKUP(2,1/(O229:P229&lt;&gt;""),O229:P229)</f>
        <v>Pass</v>
      </c>
      <c r="S229" s="100" t="s">
        <v>69</v>
      </c>
      <c r="T229" s="100"/>
    </row>
    <row r="230" ht="57.6" hidden="1" spans="1:20">
      <c r="A230" s="119" t="s">
        <v>615</v>
      </c>
      <c r="B230" s="101" t="s">
        <v>56</v>
      </c>
      <c r="C230" s="120" t="s">
        <v>589</v>
      </c>
      <c r="F230" s="101" t="s">
        <v>58</v>
      </c>
      <c r="H230" s="120" t="s">
        <v>127</v>
      </c>
      <c r="I230" s="128" t="s">
        <v>616</v>
      </c>
      <c r="J230" s="100"/>
      <c r="K230" s="129" t="s">
        <v>617</v>
      </c>
      <c r="L230" s="129" t="s">
        <v>494</v>
      </c>
      <c r="N230" s="130" t="e">
        <v>#N/A</v>
      </c>
      <c r="P230" s="101" t="s">
        <v>61</v>
      </c>
      <c r="R230" s="101" t="str" cm="1">
        <f t="array" ref="R230">LOOKUP(2,1/(O230:P230&lt;&gt;""),O230:P230)</f>
        <v>Pass</v>
      </c>
      <c r="S230" s="100" t="s">
        <v>62</v>
      </c>
      <c r="T230" s="100"/>
    </row>
    <row r="231" ht="43.2" hidden="1" spans="1:20">
      <c r="A231" s="119" t="s">
        <v>618</v>
      </c>
      <c r="B231" s="101" t="s">
        <v>56</v>
      </c>
      <c r="C231" s="120" t="s">
        <v>589</v>
      </c>
      <c r="F231" s="101" t="s">
        <v>58</v>
      </c>
      <c r="H231" s="120" t="s">
        <v>135</v>
      </c>
      <c r="I231" s="128" t="s">
        <v>619</v>
      </c>
      <c r="J231" s="100"/>
      <c r="K231" s="129" t="s">
        <v>620</v>
      </c>
      <c r="L231" s="129" t="s">
        <v>494</v>
      </c>
      <c r="N231" s="130" t="e">
        <v>#N/A</v>
      </c>
      <c r="P231" s="101" t="s">
        <v>61</v>
      </c>
      <c r="R231" s="101" t="str" cm="1">
        <f t="array" ref="R231">LOOKUP(2,1/(O231:P231&lt;&gt;""),O231:P231)</f>
        <v>Pass</v>
      </c>
      <c r="S231" s="100" t="s">
        <v>69</v>
      </c>
      <c r="T231" s="100"/>
    </row>
    <row r="232" ht="57.6" hidden="1" spans="1:20">
      <c r="A232" s="119" t="s">
        <v>621</v>
      </c>
      <c r="B232" s="101" t="s">
        <v>56</v>
      </c>
      <c r="C232" s="120" t="s">
        <v>589</v>
      </c>
      <c r="F232" s="101" t="s">
        <v>58</v>
      </c>
      <c r="H232" s="120" t="s">
        <v>135</v>
      </c>
      <c r="I232" s="128" t="s">
        <v>622</v>
      </c>
      <c r="J232" s="100"/>
      <c r="K232" s="129" t="s">
        <v>623</v>
      </c>
      <c r="L232" s="129" t="s">
        <v>494</v>
      </c>
      <c r="N232" s="130" t="e">
        <v>#N/A</v>
      </c>
      <c r="P232" s="101" t="s">
        <v>61</v>
      </c>
      <c r="R232" s="101" t="str" cm="1">
        <f t="array" ref="R232">LOOKUP(2,1/(O232:P232&lt;&gt;""),O232:P232)</f>
        <v>Pass</v>
      </c>
      <c r="S232" s="100" t="s">
        <v>62</v>
      </c>
      <c r="T232" s="100"/>
    </row>
    <row r="233" ht="43.2" hidden="1" spans="1:20">
      <c r="A233" s="119" t="s">
        <v>624</v>
      </c>
      <c r="B233" s="101" t="s">
        <v>56</v>
      </c>
      <c r="C233" s="120" t="s">
        <v>589</v>
      </c>
      <c r="F233" s="101" t="s">
        <v>58</v>
      </c>
      <c r="H233" s="120" t="s">
        <v>144</v>
      </c>
      <c r="I233" s="128" t="s">
        <v>625</v>
      </c>
      <c r="J233" s="100"/>
      <c r="K233" s="129" t="s">
        <v>626</v>
      </c>
      <c r="L233" s="129" t="s">
        <v>494</v>
      </c>
      <c r="N233" s="130" t="e">
        <v>#N/A</v>
      </c>
      <c r="P233" s="101" t="s">
        <v>61</v>
      </c>
      <c r="R233" s="101" t="str" cm="1">
        <f t="array" ref="R233">LOOKUP(2,1/(O233:P233&lt;&gt;""),O233:P233)</f>
        <v>Pass</v>
      </c>
      <c r="S233" s="100" t="s">
        <v>69</v>
      </c>
      <c r="T233" s="100"/>
    </row>
    <row r="234" ht="43.2" hidden="1" spans="1:20">
      <c r="A234" s="119" t="s">
        <v>627</v>
      </c>
      <c r="B234" s="101" t="s">
        <v>56</v>
      </c>
      <c r="C234" s="120" t="s">
        <v>589</v>
      </c>
      <c r="F234" s="101" t="s">
        <v>58</v>
      </c>
      <c r="H234" s="120" t="s">
        <v>144</v>
      </c>
      <c r="I234" s="128" t="s">
        <v>628</v>
      </c>
      <c r="J234" s="100"/>
      <c r="K234" s="129" t="s">
        <v>629</v>
      </c>
      <c r="L234" s="129" t="s">
        <v>494</v>
      </c>
      <c r="N234" s="130" t="e">
        <v>#N/A</v>
      </c>
      <c r="P234" s="101" t="s">
        <v>61</v>
      </c>
      <c r="R234" s="101" t="str" cm="1">
        <f t="array" ref="R234">LOOKUP(2,1/(O234:P234&lt;&gt;""),O234:P234)</f>
        <v>Pass</v>
      </c>
      <c r="S234" s="100" t="s">
        <v>62</v>
      </c>
      <c r="T234" s="100"/>
    </row>
    <row r="235" ht="57.6" hidden="1" spans="1:20">
      <c r="A235" s="119" t="s">
        <v>630</v>
      </c>
      <c r="B235" s="101" t="s">
        <v>56</v>
      </c>
      <c r="C235" s="120" t="s">
        <v>589</v>
      </c>
      <c r="F235" s="101" t="s">
        <v>58</v>
      </c>
      <c r="H235" s="120" t="s">
        <v>144</v>
      </c>
      <c r="I235" s="128" t="s">
        <v>631</v>
      </c>
      <c r="J235" s="100"/>
      <c r="K235" s="129" t="s">
        <v>632</v>
      </c>
      <c r="L235" s="129" t="s">
        <v>494</v>
      </c>
      <c r="N235" s="130" t="e">
        <v>#N/A</v>
      </c>
      <c r="P235" s="101" t="s">
        <v>61</v>
      </c>
      <c r="R235" s="101" t="str" cm="1">
        <f t="array" ref="R235">LOOKUP(2,1/(O235:P235&lt;&gt;""),O235:P235)</f>
        <v>Pass</v>
      </c>
      <c r="S235" s="100" t="s">
        <v>62</v>
      </c>
      <c r="T235" s="100"/>
    </row>
    <row r="236" ht="43.2" hidden="1" spans="1:20">
      <c r="A236" s="119" t="s">
        <v>633</v>
      </c>
      <c r="B236" s="101" t="s">
        <v>56</v>
      </c>
      <c r="C236" s="120" t="s">
        <v>589</v>
      </c>
      <c r="F236" s="101" t="s">
        <v>58</v>
      </c>
      <c r="H236" s="120" t="s">
        <v>152</v>
      </c>
      <c r="I236" s="128" t="s">
        <v>634</v>
      </c>
      <c r="J236" s="100"/>
      <c r="K236" s="129" t="s">
        <v>635</v>
      </c>
      <c r="L236" s="129" t="s">
        <v>494</v>
      </c>
      <c r="N236" s="130" t="e">
        <v>#N/A</v>
      </c>
      <c r="P236" s="101" t="s">
        <v>61</v>
      </c>
      <c r="R236" s="101" t="str" cm="1">
        <f t="array" ref="R236">LOOKUP(2,1/(O236:P236&lt;&gt;""),O236:P236)</f>
        <v>Pass</v>
      </c>
      <c r="S236" s="100" t="s">
        <v>69</v>
      </c>
      <c r="T236" s="100"/>
    </row>
    <row r="237" ht="43.2" hidden="1" spans="1:20">
      <c r="A237" s="119" t="s">
        <v>636</v>
      </c>
      <c r="B237" s="101" t="s">
        <v>56</v>
      </c>
      <c r="C237" s="120" t="s">
        <v>589</v>
      </c>
      <c r="F237" s="101" t="s">
        <v>58</v>
      </c>
      <c r="H237" s="120" t="s">
        <v>152</v>
      </c>
      <c r="I237" s="128" t="s">
        <v>637</v>
      </c>
      <c r="J237" s="100"/>
      <c r="K237" s="129" t="s">
        <v>638</v>
      </c>
      <c r="L237" s="129" t="s">
        <v>494</v>
      </c>
      <c r="N237" s="130" t="e">
        <v>#N/A</v>
      </c>
      <c r="P237" s="101" t="s">
        <v>61</v>
      </c>
      <c r="R237" s="101" t="str" cm="1">
        <f t="array" ref="R237">LOOKUP(2,1/(O237:P237&lt;&gt;""),O237:P237)</f>
        <v>Pass</v>
      </c>
      <c r="S237" s="100" t="s">
        <v>69</v>
      </c>
      <c r="T237" s="100"/>
    </row>
    <row r="238" ht="43.2" hidden="1" spans="1:20">
      <c r="A238" s="119" t="s">
        <v>639</v>
      </c>
      <c r="B238" s="101" t="s">
        <v>56</v>
      </c>
      <c r="C238" s="120" t="s">
        <v>589</v>
      </c>
      <c r="F238" s="101" t="s">
        <v>58</v>
      </c>
      <c r="H238" s="120" t="s">
        <v>152</v>
      </c>
      <c r="I238" s="128" t="s">
        <v>640</v>
      </c>
      <c r="J238" s="100"/>
      <c r="K238" s="129" t="s">
        <v>641</v>
      </c>
      <c r="L238" s="129" t="s">
        <v>494</v>
      </c>
      <c r="N238" s="130" t="e">
        <v>#N/A</v>
      </c>
      <c r="P238" s="101" t="s">
        <v>61</v>
      </c>
      <c r="R238" s="101" t="str" cm="1">
        <f t="array" ref="R238">LOOKUP(2,1/(O238:P238&lt;&gt;""),O238:P238)</f>
        <v>Pass</v>
      </c>
      <c r="S238" s="100" t="s">
        <v>62</v>
      </c>
      <c r="T238" s="100"/>
    </row>
    <row r="239" ht="43.2" hidden="1" spans="1:20">
      <c r="A239" s="119" t="s">
        <v>642</v>
      </c>
      <c r="B239" s="101" t="s">
        <v>56</v>
      </c>
      <c r="C239" s="120" t="s">
        <v>589</v>
      </c>
      <c r="F239" s="101" t="s">
        <v>58</v>
      </c>
      <c r="H239" s="120" t="s">
        <v>162</v>
      </c>
      <c r="I239" s="128" t="s">
        <v>643</v>
      </c>
      <c r="J239" s="100"/>
      <c r="K239" s="129" t="s">
        <v>644</v>
      </c>
      <c r="L239" s="129" t="s">
        <v>494</v>
      </c>
      <c r="N239" s="130" t="e">
        <v>#N/A</v>
      </c>
      <c r="P239" s="101" t="s">
        <v>61</v>
      </c>
      <c r="R239" s="101" t="str" cm="1">
        <f t="array" ref="R239">LOOKUP(2,1/(O239:P239&lt;&gt;""),O239:P239)</f>
        <v>Pass</v>
      </c>
      <c r="S239" s="100" t="s">
        <v>69</v>
      </c>
      <c r="T239" s="100"/>
    </row>
    <row r="240" ht="43.2" hidden="1" spans="1:20">
      <c r="A240" s="119" t="s">
        <v>645</v>
      </c>
      <c r="B240" s="101" t="s">
        <v>56</v>
      </c>
      <c r="C240" s="120" t="s">
        <v>589</v>
      </c>
      <c r="F240" s="101" t="s">
        <v>58</v>
      </c>
      <c r="H240" s="120" t="s">
        <v>162</v>
      </c>
      <c r="I240" s="128" t="s">
        <v>646</v>
      </c>
      <c r="J240" s="100"/>
      <c r="K240" s="129" t="s">
        <v>647</v>
      </c>
      <c r="L240" s="129" t="s">
        <v>494</v>
      </c>
      <c r="N240" s="130" t="e">
        <v>#N/A</v>
      </c>
      <c r="P240" s="101" t="s">
        <v>61</v>
      </c>
      <c r="R240" s="101" t="str" cm="1">
        <f t="array" ref="R240">LOOKUP(2,1/(O240:P240&lt;&gt;""),O240:P240)</f>
        <v>Pass</v>
      </c>
      <c r="S240" s="100" t="s">
        <v>69</v>
      </c>
      <c r="T240" s="100"/>
    </row>
    <row r="241" ht="43.2" hidden="1" spans="1:20">
      <c r="A241" s="119" t="s">
        <v>648</v>
      </c>
      <c r="B241" s="101" t="s">
        <v>56</v>
      </c>
      <c r="C241" s="120" t="s">
        <v>589</v>
      </c>
      <c r="F241" s="101" t="s">
        <v>58</v>
      </c>
      <c r="H241" s="120" t="s">
        <v>162</v>
      </c>
      <c r="I241" s="128" t="s">
        <v>649</v>
      </c>
      <c r="J241" s="100"/>
      <c r="K241" s="129" t="s">
        <v>650</v>
      </c>
      <c r="L241" s="129" t="s">
        <v>494</v>
      </c>
      <c r="N241" s="130" t="e">
        <v>#N/A</v>
      </c>
      <c r="P241" s="101" t="s">
        <v>61</v>
      </c>
      <c r="R241" s="101" t="str" cm="1">
        <f t="array" ref="R241">LOOKUP(2,1/(O241:P241&lt;&gt;""),O241:P241)</f>
        <v>Pass</v>
      </c>
      <c r="S241" s="100" t="s">
        <v>62</v>
      </c>
      <c r="T241" s="100"/>
    </row>
    <row r="242" ht="43.2" hidden="1" spans="1:20">
      <c r="A242" s="119" t="s">
        <v>651</v>
      </c>
      <c r="B242" s="101" t="s">
        <v>56</v>
      </c>
      <c r="C242" s="120" t="s">
        <v>589</v>
      </c>
      <c r="F242" s="101" t="s">
        <v>58</v>
      </c>
      <c r="H242" s="120" t="s">
        <v>652</v>
      </c>
      <c r="I242" s="128" t="s">
        <v>653</v>
      </c>
      <c r="J242" s="100"/>
      <c r="K242" s="129" t="s">
        <v>654</v>
      </c>
      <c r="L242" s="129" t="s">
        <v>494</v>
      </c>
      <c r="N242" s="130" t="e">
        <v>#N/A</v>
      </c>
      <c r="P242" s="101" t="s">
        <v>61</v>
      </c>
      <c r="R242" s="101" t="str" cm="1">
        <f t="array" ref="R242">LOOKUP(2,1/(O242:P242&lt;&gt;""),O242:P242)</f>
        <v>Pass</v>
      </c>
      <c r="S242" s="100" t="s">
        <v>69</v>
      </c>
      <c r="T242" s="100"/>
    </row>
    <row r="243" ht="57.6" hidden="1" spans="1:20">
      <c r="A243" s="119" t="s">
        <v>655</v>
      </c>
      <c r="B243" s="101" t="s">
        <v>56</v>
      </c>
      <c r="C243" s="120" t="s">
        <v>589</v>
      </c>
      <c r="F243" s="101" t="s">
        <v>58</v>
      </c>
      <c r="H243" s="120" t="s">
        <v>652</v>
      </c>
      <c r="I243" s="128" t="s">
        <v>656</v>
      </c>
      <c r="J243" s="100"/>
      <c r="K243" s="129" t="s">
        <v>657</v>
      </c>
      <c r="L243" s="129" t="s">
        <v>494</v>
      </c>
      <c r="N243" s="130" t="e">
        <v>#N/A</v>
      </c>
      <c r="P243" s="101" t="s">
        <v>61</v>
      </c>
      <c r="R243" s="101" t="str" cm="1">
        <f t="array" ref="R243">LOOKUP(2,1/(O243:P243&lt;&gt;""),O243:P243)</f>
        <v>Pass</v>
      </c>
      <c r="S243" s="100" t="s">
        <v>62</v>
      </c>
      <c r="T243" s="100"/>
    </row>
    <row r="244" ht="43.2" hidden="1" spans="1:20">
      <c r="A244" s="119" t="s">
        <v>658</v>
      </c>
      <c r="B244" s="101" t="s">
        <v>56</v>
      </c>
      <c r="C244" s="120" t="s">
        <v>589</v>
      </c>
      <c r="F244" s="101" t="s">
        <v>58</v>
      </c>
      <c r="H244" s="120" t="s">
        <v>659</v>
      </c>
      <c r="I244" s="128" t="s">
        <v>660</v>
      </c>
      <c r="J244" s="100"/>
      <c r="K244" s="129" t="s">
        <v>661</v>
      </c>
      <c r="L244" s="129" t="s">
        <v>494</v>
      </c>
      <c r="N244" s="130" t="e">
        <v>#N/A</v>
      </c>
      <c r="P244" s="101" t="s">
        <v>61</v>
      </c>
      <c r="R244" s="101" t="str" cm="1">
        <f t="array" ref="R244">LOOKUP(2,1/(O244:P244&lt;&gt;""),O244:P244)</f>
        <v>Pass</v>
      </c>
      <c r="S244" s="100" t="s">
        <v>62</v>
      </c>
      <c r="T244" s="100"/>
    </row>
    <row r="245" ht="230.4" hidden="1" spans="1:20">
      <c r="A245" s="119" t="s">
        <v>662</v>
      </c>
      <c r="B245" s="101" t="s">
        <v>56</v>
      </c>
      <c r="C245" s="120" t="s">
        <v>589</v>
      </c>
      <c r="F245" s="101" t="s">
        <v>58</v>
      </c>
      <c r="H245" s="120" t="s">
        <v>659</v>
      </c>
      <c r="I245" s="128" t="s">
        <v>663</v>
      </c>
      <c r="J245" s="100"/>
      <c r="K245" s="129" t="s">
        <v>664</v>
      </c>
      <c r="L245" s="129" t="s">
        <v>665</v>
      </c>
      <c r="N245" s="130" t="e">
        <v>#N/A</v>
      </c>
      <c r="P245" s="101" t="s">
        <v>61</v>
      </c>
      <c r="R245" s="101" t="str" cm="1">
        <f t="array" ref="R245">LOOKUP(2,1/(O245:P245&lt;&gt;""),O245:P245)</f>
        <v>Pass</v>
      </c>
      <c r="S245" s="101" t="s">
        <v>66</v>
      </c>
      <c r="T245" s="100"/>
    </row>
    <row r="246" ht="43.2" hidden="1" spans="1:20">
      <c r="A246" s="119" t="s">
        <v>666</v>
      </c>
      <c r="B246" s="101" t="s">
        <v>56</v>
      </c>
      <c r="C246" s="120" t="s">
        <v>589</v>
      </c>
      <c r="F246" s="101" t="s">
        <v>58</v>
      </c>
      <c r="H246" s="120" t="s">
        <v>667</v>
      </c>
      <c r="I246" s="128" t="s">
        <v>668</v>
      </c>
      <c r="J246" s="100"/>
      <c r="K246" s="129" t="s">
        <v>669</v>
      </c>
      <c r="L246" s="129" t="s">
        <v>494</v>
      </c>
      <c r="N246" s="130" t="e">
        <v>#N/A</v>
      </c>
      <c r="P246" s="101" t="s">
        <v>61</v>
      </c>
      <c r="R246" s="101" t="str" cm="1">
        <f t="array" ref="R246">LOOKUP(2,1/(O246:P246&lt;&gt;""),O246:P246)</f>
        <v>Pass</v>
      </c>
      <c r="S246" s="100" t="s">
        <v>62</v>
      </c>
      <c r="T246" s="100"/>
    </row>
    <row r="247" ht="43.2" hidden="1" spans="1:20">
      <c r="A247" s="119" t="s">
        <v>670</v>
      </c>
      <c r="B247" s="101" t="s">
        <v>56</v>
      </c>
      <c r="C247" s="120" t="s">
        <v>589</v>
      </c>
      <c r="F247" s="101" t="s">
        <v>58</v>
      </c>
      <c r="H247" s="120" t="s">
        <v>667</v>
      </c>
      <c r="I247" s="128" t="s">
        <v>671</v>
      </c>
      <c r="J247" s="100"/>
      <c r="K247" s="129" t="s">
        <v>672</v>
      </c>
      <c r="L247" s="129" t="s">
        <v>494</v>
      </c>
      <c r="N247" s="130" t="e">
        <v>#N/A</v>
      </c>
      <c r="P247" s="101" t="s">
        <v>61</v>
      </c>
      <c r="R247" s="101" t="str" cm="1">
        <f t="array" ref="R247">LOOKUP(2,1/(O247:P247&lt;&gt;""),O247:P247)</f>
        <v>Pass</v>
      </c>
      <c r="S247" s="100" t="s">
        <v>69</v>
      </c>
      <c r="T247" s="100"/>
    </row>
    <row r="248" ht="57.6" hidden="1" spans="1:20">
      <c r="A248" s="119" t="s">
        <v>673</v>
      </c>
      <c r="B248" s="101" t="s">
        <v>56</v>
      </c>
      <c r="C248" s="120" t="s">
        <v>589</v>
      </c>
      <c r="F248" s="101" t="s">
        <v>58</v>
      </c>
      <c r="H248" s="120" t="s">
        <v>667</v>
      </c>
      <c r="I248" s="128" t="s">
        <v>674</v>
      </c>
      <c r="J248" s="100"/>
      <c r="K248" s="129" t="s">
        <v>675</v>
      </c>
      <c r="L248" s="129" t="s">
        <v>494</v>
      </c>
      <c r="N248" s="130" t="e">
        <v>#N/A</v>
      </c>
      <c r="P248" s="101" t="s">
        <v>61</v>
      </c>
      <c r="R248" s="101" t="str" cm="1">
        <f t="array" ref="R248">LOOKUP(2,1/(O248:P248&lt;&gt;""),O248:P248)</f>
        <v>Pass</v>
      </c>
      <c r="S248" s="100" t="s">
        <v>62</v>
      </c>
      <c r="T248" s="100"/>
    </row>
    <row r="249" ht="43.2" hidden="1" spans="1:20">
      <c r="A249" s="119" t="s">
        <v>676</v>
      </c>
      <c r="B249" s="101" t="s">
        <v>56</v>
      </c>
      <c r="C249" s="120" t="s">
        <v>589</v>
      </c>
      <c r="F249" s="101" t="s">
        <v>58</v>
      </c>
      <c r="H249" s="120" t="s">
        <v>226</v>
      </c>
      <c r="I249" s="128" t="s">
        <v>677</v>
      </c>
      <c r="J249" s="100"/>
      <c r="K249" s="129" t="s">
        <v>678</v>
      </c>
      <c r="L249" s="129" t="s">
        <v>494</v>
      </c>
      <c r="N249" s="130" t="e">
        <v>#N/A</v>
      </c>
      <c r="P249" s="101" t="s">
        <v>61</v>
      </c>
      <c r="R249" s="101" t="str" cm="1">
        <f t="array" ref="R249">LOOKUP(2,1/(O249:P249&lt;&gt;""),O249:P249)</f>
        <v>Pass</v>
      </c>
      <c r="S249" s="100" t="s">
        <v>69</v>
      </c>
      <c r="T249" s="100"/>
    </row>
    <row r="250" ht="43.2" hidden="1" spans="1:20">
      <c r="A250" s="119" t="s">
        <v>679</v>
      </c>
      <c r="B250" s="101" t="s">
        <v>56</v>
      </c>
      <c r="C250" s="120" t="s">
        <v>589</v>
      </c>
      <c r="F250" s="101" t="s">
        <v>58</v>
      </c>
      <c r="H250" s="120" t="s">
        <v>226</v>
      </c>
      <c r="I250" s="128" t="s">
        <v>680</v>
      </c>
      <c r="J250" s="100"/>
      <c r="K250" s="129" t="s">
        <v>681</v>
      </c>
      <c r="L250" s="129" t="s">
        <v>494</v>
      </c>
      <c r="N250" s="130" t="e">
        <v>#N/A</v>
      </c>
      <c r="P250" s="101" t="s">
        <v>61</v>
      </c>
      <c r="R250" s="101" t="str" cm="1">
        <f t="array" ref="R250">LOOKUP(2,1/(O250:P250&lt;&gt;""),O250:P250)</f>
        <v>Pass</v>
      </c>
      <c r="S250" s="100" t="s">
        <v>69</v>
      </c>
      <c r="T250" s="100"/>
    </row>
    <row r="251" ht="115.2" hidden="1" spans="1:20">
      <c r="A251" s="119" t="s">
        <v>682</v>
      </c>
      <c r="B251" s="101" t="s">
        <v>56</v>
      </c>
      <c r="C251" s="120" t="s">
        <v>589</v>
      </c>
      <c r="F251" s="101" t="s">
        <v>58</v>
      </c>
      <c r="H251" s="120" t="s">
        <v>226</v>
      </c>
      <c r="I251" s="128" t="s">
        <v>683</v>
      </c>
      <c r="J251" s="100"/>
      <c r="K251" s="129" t="s">
        <v>684</v>
      </c>
      <c r="L251" s="129" t="s">
        <v>685</v>
      </c>
      <c r="M251" s="143" t="s">
        <v>686</v>
      </c>
      <c r="N251" s="130" t="e">
        <v>#N/A</v>
      </c>
      <c r="P251" s="101" t="s">
        <v>257</v>
      </c>
      <c r="R251" s="101" t="str" cm="1">
        <f t="array" ref="R251">LOOKUP(2,1/(O251:P251&lt;&gt;""),O251:P251)</f>
        <v>Fail</v>
      </c>
      <c r="S251" s="100" t="s">
        <v>62</v>
      </c>
      <c r="T251" s="100"/>
    </row>
    <row r="252" ht="43.2" hidden="1" spans="1:20">
      <c r="A252" s="119" t="s">
        <v>687</v>
      </c>
      <c r="B252" s="101" t="s">
        <v>56</v>
      </c>
      <c r="C252" s="120" t="s">
        <v>589</v>
      </c>
      <c r="F252" s="101" t="s">
        <v>58</v>
      </c>
      <c r="H252" s="120" t="s">
        <v>688</v>
      </c>
      <c r="I252" s="128" t="s">
        <v>689</v>
      </c>
      <c r="J252" s="100"/>
      <c r="K252" s="129" t="s">
        <v>690</v>
      </c>
      <c r="L252" s="129" t="s">
        <v>494</v>
      </c>
      <c r="N252" s="130" t="e">
        <v>#N/A</v>
      </c>
      <c r="P252" s="101" t="s">
        <v>61</v>
      </c>
      <c r="R252" s="101" t="str" cm="1">
        <f t="array" ref="R252">LOOKUP(2,1/(O252:P252&lt;&gt;""),O252:P252)</f>
        <v>Pass</v>
      </c>
      <c r="S252" s="100" t="s">
        <v>69</v>
      </c>
      <c r="T252" s="100"/>
    </row>
    <row r="253" ht="43.2" hidden="1" spans="1:20">
      <c r="A253" s="119" t="s">
        <v>691</v>
      </c>
      <c r="B253" s="101" t="s">
        <v>56</v>
      </c>
      <c r="C253" s="120" t="s">
        <v>589</v>
      </c>
      <c r="F253" s="101" t="s">
        <v>58</v>
      </c>
      <c r="H253" s="120" t="s">
        <v>688</v>
      </c>
      <c r="I253" s="128" t="s">
        <v>692</v>
      </c>
      <c r="J253" s="100"/>
      <c r="K253" s="129" t="s">
        <v>693</v>
      </c>
      <c r="L253" s="129" t="s">
        <v>494</v>
      </c>
      <c r="N253" s="130" t="e">
        <v>#N/A</v>
      </c>
      <c r="P253" s="101" t="s">
        <v>61</v>
      </c>
      <c r="R253" s="101" t="str" cm="1">
        <f t="array" ref="R253">LOOKUP(2,1/(O253:P253&lt;&gt;""),O253:P253)</f>
        <v>Pass</v>
      </c>
      <c r="S253" s="100" t="s">
        <v>62</v>
      </c>
      <c r="T253" s="100"/>
    </row>
    <row r="254" ht="115.2" hidden="1" spans="1:19">
      <c r="A254" s="119" t="s">
        <v>694</v>
      </c>
      <c r="B254" s="101" t="s">
        <v>56</v>
      </c>
      <c r="C254" s="120" t="s">
        <v>589</v>
      </c>
      <c r="F254" s="101" t="s">
        <v>58</v>
      </c>
      <c r="H254" s="120" t="s">
        <v>688</v>
      </c>
      <c r="I254" s="128" t="s">
        <v>695</v>
      </c>
      <c r="K254" s="129" t="s">
        <v>696</v>
      </c>
      <c r="L254" s="129" t="s">
        <v>697</v>
      </c>
      <c r="M254" s="143" t="s">
        <v>686</v>
      </c>
      <c r="N254" s="130" t="e">
        <v>#N/A</v>
      </c>
      <c r="P254" s="101" t="s">
        <v>257</v>
      </c>
      <c r="R254" s="101" t="str" cm="1">
        <f t="array" ref="R254">LOOKUP(2,1/(O254:P254&lt;&gt;""),O254:P254)</f>
        <v>Fail</v>
      </c>
      <c r="S254" s="100" t="s">
        <v>62</v>
      </c>
    </row>
    <row r="255" ht="60.75" hidden="1" customHeight="1" spans="1:19">
      <c r="A255" s="119" t="s">
        <v>698</v>
      </c>
      <c r="B255" s="101" t="s">
        <v>56</v>
      </c>
      <c r="C255" s="120" t="s">
        <v>589</v>
      </c>
      <c r="F255" s="101" t="s">
        <v>58</v>
      </c>
      <c r="H255" s="120" t="s">
        <v>261</v>
      </c>
      <c r="I255" s="128" t="s">
        <v>699</v>
      </c>
      <c r="K255" s="129" t="s">
        <v>700</v>
      </c>
      <c r="L255" s="129" t="s">
        <v>494</v>
      </c>
      <c r="N255" s="130" t="e">
        <v>#N/A</v>
      </c>
      <c r="P255" s="101" t="s">
        <v>61</v>
      </c>
      <c r="R255" s="101" t="str" cm="1">
        <f t="array" ref="R255">LOOKUP(2,1/(O255:P255&lt;&gt;""),O255:P255)</f>
        <v>Pass</v>
      </c>
      <c r="S255" s="100" t="s">
        <v>62</v>
      </c>
    </row>
    <row r="256" ht="57.6" hidden="1" spans="1:19">
      <c r="A256" s="119" t="s">
        <v>701</v>
      </c>
      <c r="B256" s="101" t="s">
        <v>56</v>
      </c>
      <c r="C256" s="120" t="s">
        <v>589</v>
      </c>
      <c r="F256" s="101" t="s">
        <v>58</v>
      </c>
      <c r="H256" s="120" t="s">
        <v>261</v>
      </c>
      <c r="I256" s="128" t="s">
        <v>702</v>
      </c>
      <c r="K256" s="129" t="s">
        <v>703</v>
      </c>
      <c r="L256" s="129" t="s">
        <v>704</v>
      </c>
      <c r="N256" s="130" t="e">
        <v>#N/A</v>
      </c>
      <c r="P256" s="101" t="s">
        <v>61</v>
      </c>
      <c r="R256" s="101" t="str" cm="1">
        <f t="array" ref="R256">LOOKUP(2,1/(O256:P256&lt;&gt;""),O256:P256)</f>
        <v>Pass</v>
      </c>
      <c r="S256" s="100" t="s">
        <v>62</v>
      </c>
    </row>
    <row r="257" ht="57.6" hidden="1" spans="1:19">
      <c r="A257" s="119" t="s">
        <v>705</v>
      </c>
      <c r="B257" s="101" t="s">
        <v>56</v>
      </c>
      <c r="C257" s="120" t="s">
        <v>589</v>
      </c>
      <c r="F257" s="101" t="s">
        <v>58</v>
      </c>
      <c r="H257" s="120" t="s">
        <v>270</v>
      </c>
      <c r="I257" s="128" t="s">
        <v>706</v>
      </c>
      <c r="K257" s="129" t="s">
        <v>707</v>
      </c>
      <c r="L257" s="129" t="s">
        <v>704</v>
      </c>
      <c r="N257" s="130" t="e">
        <v>#N/A</v>
      </c>
      <c r="P257" s="101" t="s">
        <v>61</v>
      </c>
      <c r="R257" s="101" t="str" cm="1">
        <f t="array" ref="R257">LOOKUP(2,1/(O257:P257&lt;&gt;""),O257:P257)</f>
        <v>Pass</v>
      </c>
      <c r="S257" s="100" t="s">
        <v>69</v>
      </c>
    </row>
    <row r="258" ht="57.6" hidden="1" spans="1:19">
      <c r="A258" s="119" t="s">
        <v>708</v>
      </c>
      <c r="B258" s="101" t="s">
        <v>56</v>
      </c>
      <c r="C258" s="120" t="s">
        <v>589</v>
      </c>
      <c r="F258" s="101" t="s">
        <v>58</v>
      </c>
      <c r="H258" s="120" t="s">
        <v>270</v>
      </c>
      <c r="I258" s="128" t="s">
        <v>709</v>
      </c>
      <c r="K258" s="129" t="s">
        <v>710</v>
      </c>
      <c r="L258" s="129" t="s">
        <v>704</v>
      </c>
      <c r="N258" s="130" t="e">
        <v>#N/A</v>
      </c>
      <c r="P258" s="101" t="s">
        <v>61</v>
      </c>
      <c r="R258" s="101" t="str" cm="1">
        <f t="array" ref="R258">LOOKUP(2,1/(O258:P258&lt;&gt;""),O258:P258)</f>
        <v>Pass</v>
      </c>
      <c r="S258" s="100" t="s">
        <v>62</v>
      </c>
    </row>
    <row r="259" ht="72" hidden="1" spans="1:19">
      <c r="A259" s="119" t="s">
        <v>711</v>
      </c>
      <c r="B259" s="101" t="s">
        <v>56</v>
      </c>
      <c r="C259" s="120" t="s">
        <v>589</v>
      </c>
      <c r="F259" s="101" t="s">
        <v>58</v>
      </c>
      <c r="H259" s="120" t="s">
        <v>284</v>
      </c>
      <c r="I259" s="128" t="s">
        <v>712</v>
      </c>
      <c r="K259" s="129" t="s">
        <v>713</v>
      </c>
      <c r="L259" s="129" t="s">
        <v>714</v>
      </c>
      <c r="N259" s="130" t="e">
        <v>#N/A</v>
      </c>
      <c r="P259" s="101" t="s">
        <v>61</v>
      </c>
      <c r="R259" s="101" t="str" cm="1">
        <f t="array" ref="R259">LOOKUP(2,1/(O259:P259&lt;&gt;""),O259:P259)</f>
        <v>Pass</v>
      </c>
      <c r="S259" s="100" t="s">
        <v>69</v>
      </c>
    </row>
    <row r="260" ht="57.6" hidden="1" spans="1:19">
      <c r="A260" s="119" t="s">
        <v>715</v>
      </c>
      <c r="B260" s="101" t="s">
        <v>56</v>
      </c>
      <c r="C260" s="120" t="s">
        <v>589</v>
      </c>
      <c r="F260" s="101" t="s">
        <v>58</v>
      </c>
      <c r="H260" s="120" t="s">
        <v>284</v>
      </c>
      <c r="I260" s="128" t="s">
        <v>716</v>
      </c>
      <c r="K260" s="129" t="s">
        <v>717</v>
      </c>
      <c r="L260" s="129" t="s">
        <v>718</v>
      </c>
      <c r="N260" s="130" t="e">
        <v>#N/A</v>
      </c>
      <c r="P260" s="101" t="s">
        <v>61</v>
      </c>
      <c r="R260" s="101" t="str" cm="1">
        <f t="array" ref="R260">LOOKUP(2,1/(O260:P260&lt;&gt;""),O260:P260)</f>
        <v>Pass</v>
      </c>
      <c r="S260" s="100" t="s">
        <v>62</v>
      </c>
    </row>
    <row r="261" ht="86.4" hidden="1" spans="1:19">
      <c r="A261" s="119" t="s">
        <v>719</v>
      </c>
      <c r="B261" s="101" t="s">
        <v>56</v>
      </c>
      <c r="C261" s="120" t="s">
        <v>589</v>
      </c>
      <c r="F261" s="101" t="s">
        <v>58</v>
      </c>
      <c r="H261" s="120" t="s">
        <v>720</v>
      </c>
      <c r="I261" s="128" t="s">
        <v>721</v>
      </c>
      <c r="K261" s="129" t="s">
        <v>722</v>
      </c>
      <c r="L261" s="129" t="s">
        <v>723</v>
      </c>
      <c r="N261" s="130" t="e">
        <v>#N/A</v>
      </c>
      <c r="P261" s="101" t="s">
        <v>61</v>
      </c>
      <c r="R261" s="101" t="str" cm="1">
        <f t="array" ref="R261">LOOKUP(2,1/(O261:P261&lt;&gt;""),O261:P261)</f>
        <v>Pass</v>
      </c>
      <c r="S261" s="101" t="s">
        <v>66</v>
      </c>
    </row>
    <row r="262" ht="72" hidden="1" spans="1:19">
      <c r="A262" s="119" t="s">
        <v>724</v>
      </c>
      <c r="B262" s="101" t="s">
        <v>56</v>
      </c>
      <c r="C262" s="120" t="s">
        <v>589</v>
      </c>
      <c r="F262" s="101" t="s">
        <v>58</v>
      </c>
      <c r="H262" s="120" t="s">
        <v>720</v>
      </c>
      <c r="I262" s="128" t="s">
        <v>725</v>
      </c>
      <c r="K262" s="129" t="s">
        <v>726</v>
      </c>
      <c r="L262" s="129" t="s">
        <v>714</v>
      </c>
      <c r="N262" s="130" t="e">
        <v>#N/A</v>
      </c>
      <c r="P262" s="101" t="s">
        <v>61</v>
      </c>
      <c r="R262" s="101" t="str" cm="1">
        <f t="array" ref="R262">LOOKUP(2,1/(O262:P262&lt;&gt;""),O262:P262)</f>
        <v>Pass</v>
      </c>
      <c r="S262" s="100" t="s">
        <v>62</v>
      </c>
    </row>
    <row r="263" ht="43.2" hidden="1" spans="1:19">
      <c r="A263" s="119" t="s">
        <v>727</v>
      </c>
      <c r="B263" s="101" t="s">
        <v>56</v>
      </c>
      <c r="C263" s="120" t="s">
        <v>490</v>
      </c>
      <c r="F263" s="101" t="s">
        <v>58</v>
      </c>
      <c r="H263" s="120" t="s">
        <v>297</v>
      </c>
      <c r="I263" s="128" t="s">
        <v>728</v>
      </c>
      <c r="K263" s="129" t="s">
        <v>729</v>
      </c>
      <c r="L263" s="129" t="s">
        <v>718</v>
      </c>
      <c r="N263" s="130" t="e">
        <v>#N/A</v>
      </c>
      <c r="P263" s="101" t="s">
        <v>61</v>
      </c>
      <c r="R263" s="101" t="str" cm="1">
        <f t="array" ref="R263">LOOKUP(2,1/(O263:P263&lt;&gt;""),O263:P263)</f>
        <v>Pass</v>
      </c>
      <c r="S263" s="100" t="s">
        <v>69</v>
      </c>
    </row>
    <row r="264" ht="72" hidden="1" spans="1:19">
      <c r="A264" s="119" t="s">
        <v>730</v>
      </c>
      <c r="B264" s="101" t="s">
        <v>56</v>
      </c>
      <c r="C264" s="120" t="s">
        <v>589</v>
      </c>
      <c r="F264" s="101" t="s">
        <v>58</v>
      </c>
      <c r="H264" s="120" t="s">
        <v>297</v>
      </c>
      <c r="I264" s="128" t="s">
        <v>731</v>
      </c>
      <c r="K264" s="129" t="s">
        <v>732</v>
      </c>
      <c r="L264" s="129" t="s">
        <v>714</v>
      </c>
      <c r="N264" s="130" t="e">
        <v>#N/A</v>
      </c>
      <c r="P264" s="101" t="s">
        <v>61</v>
      </c>
      <c r="R264" s="101" t="str" cm="1">
        <f t="array" ref="R264">LOOKUP(2,1/(O264:P264&lt;&gt;""),O264:P264)</f>
        <v>Pass</v>
      </c>
      <c r="S264" s="100" t="s">
        <v>62</v>
      </c>
    </row>
    <row r="265" ht="172.8" hidden="1" spans="1:19">
      <c r="A265" s="119" t="s">
        <v>733</v>
      </c>
      <c r="B265" s="101" t="s">
        <v>56</v>
      </c>
      <c r="C265" s="144" t="s">
        <v>490</v>
      </c>
      <c r="F265" s="101" t="s">
        <v>58</v>
      </c>
      <c r="H265" s="144" t="s">
        <v>249</v>
      </c>
      <c r="I265" s="145" t="s">
        <v>734</v>
      </c>
      <c r="K265" s="146" t="s">
        <v>735</v>
      </c>
      <c r="L265" s="146" t="s">
        <v>736</v>
      </c>
      <c r="N265" s="147" t="e">
        <v>#N/A</v>
      </c>
      <c r="P265" s="101" t="s">
        <v>61</v>
      </c>
      <c r="R265" s="101" t="str" cm="1">
        <f t="array" ref="R265">LOOKUP(2,1/(O265:P265&lt;&gt;""),O265:P265)</f>
        <v>Pass</v>
      </c>
      <c r="S265" s="101" t="s">
        <v>66</v>
      </c>
    </row>
    <row r="266" ht="72" hidden="1" spans="1:19">
      <c r="A266" s="119" t="s">
        <v>737</v>
      </c>
      <c r="B266" s="101" t="s">
        <v>56</v>
      </c>
      <c r="C266" s="120" t="s">
        <v>490</v>
      </c>
      <c r="F266" s="101" t="s">
        <v>58</v>
      </c>
      <c r="H266" s="120" t="s">
        <v>241</v>
      </c>
      <c r="I266" s="128" t="s">
        <v>738</v>
      </c>
      <c r="K266" s="129" t="s">
        <v>739</v>
      </c>
      <c r="L266" s="129" t="s">
        <v>714</v>
      </c>
      <c r="N266" s="130" t="e">
        <v>#N/A</v>
      </c>
      <c r="P266" s="101" t="s">
        <v>61</v>
      </c>
      <c r="R266" s="101" t="str" cm="1">
        <f t="array" ref="R266">LOOKUP(2,1/(O266:P266&lt;&gt;""),O266:P266)</f>
        <v>Pass</v>
      </c>
      <c r="S266" s="100" t="s">
        <v>62</v>
      </c>
    </row>
    <row r="267" ht="57.6" hidden="1" spans="1:19">
      <c r="A267" s="119" t="s">
        <v>740</v>
      </c>
      <c r="B267" s="101" t="s">
        <v>56</v>
      </c>
      <c r="C267" s="120" t="s">
        <v>490</v>
      </c>
      <c r="F267" s="101" t="s">
        <v>58</v>
      </c>
      <c r="H267" s="120" t="s">
        <v>741</v>
      </c>
      <c r="I267" s="128" t="s">
        <v>742</v>
      </c>
      <c r="K267" s="129" t="s">
        <v>743</v>
      </c>
      <c r="L267" s="129" t="s">
        <v>704</v>
      </c>
      <c r="N267" s="130" t="e">
        <v>#N/A</v>
      </c>
      <c r="P267" s="101" t="s">
        <v>61</v>
      </c>
      <c r="R267" s="101" t="str" cm="1">
        <f t="array" ref="R267">LOOKUP(2,1/(O267:P267&lt;&gt;""),O267:P267)</f>
        <v>Pass</v>
      </c>
      <c r="S267" s="100" t="s">
        <v>62</v>
      </c>
    </row>
    <row r="268" ht="28.8" hidden="1" spans="1:19">
      <c r="A268" s="119" t="s">
        <v>744</v>
      </c>
      <c r="B268" s="101" t="s">
        <v>56</v>
      </c>
      <c r="C268" s="120" t="s">
        <v>490</v>
      </c>
      <c r="F268" s="101" t="s">
        <v>58</v>
      </c>
      <c r="H268" s="120" t="s">
        <v>741</v>
      </c>
      <c r="I268" s="128" t="s">
        <v>745</v>
      </c>
      <c r="K268" s="129" t="s">
        <v>746</v>
      </c>
      <c r="L268" s="129" t="s">
        <v>718</v>
      </c>
      <c r="N268" s="130" t="e">
        <v>#N/A</v>
      </c>
      <c r="P268" s="101" t="s">
        <v>61</v>
      </c>
      <c r="R268" s="101" t="str" cm="1">
        <f t="array" ref="R268">LOOKUP(2,1/(O268:P268&lt;&gt;""),O268:P268)</f>
        <v>Pass</v>
      </c>
      <c r="S268" s="100" t="s">
        <v>69</v>
      </c>
    </row>
    <row r="269" ht="43.2" hidden="1" spans="1:19">
      <c r="A269" s="119" t="s">
        <v>747</v>
      </c>
      <c r="B269" s="101" t="s">
        <v>56</v>
      </c>
      <c r="C269" s="120" t="s">
        <v>490</v>
      </c>
      <c r="F269" s="101" t="s">
        <v>58</v>
      </c>
      <c r="H269" s="120" t="s">
        <v>741</v>
      </c>
      <c r="I269" s="128" t="s">
        <v>748</v>
      </c>
      <c r="K269" s="129" t="s">
        <v>749</v>
      </c>
      <c r="L269" s="129" t="s">
        <v>718</v>
      </c>
      <c r="N269" s="130" t="e">
        <v>#N/A</v>
      </c>
      <c r="P269" s="101" t="s">
        <v>61</v>
      </c>
      <c r="R269" s="101" t="str" cm="1">
        <f t="array" ref="R269">LOOKUP(2,1/(O269:P269&lt;&gt;""),O269:P269)</f>
        <v>Pass</v>
      </c>
      <c r="S269" s="100" t="s">
        <v>66</v>
      </c>
    </row>
    <row r="270" ht="57.6" hidden="1" spans="1:19">
      <c r="A270" s="119" t="s">
        <v>750</v>
      </c>
      <c r="B270" s="101" t="s">
        <v>56</v>
      </c>
      <c r="C270" s="120" t="s">
        <v>490</v>
      </c>
      <c r="F270" s="101" t="s">
        <v>58</v>
      </c>
      <c r="H270" s="120" t="s">
        <v>741</v>
      </c>
      <c r="I270" s="128" t="s">
        <v>751</v>
      </c>
      <c r="K270" s="129" t="s">
        <v>752</v>
      </c>
      <c r="L270" s="129" t="s">
        <v>704</v>
      </c>
      <c r="N270" s="130" t="e">
        <v>#N/A</v>
      </c>
      <c r="P270" s="101" t="s">
        <v>61</v>
      </c>
      <c r="R270" s="101" t="str" cm="1">
        <f t="array" ref="R270">LOOKUP(2,1/(O270:P270&lt;&gt;""),O270:P270)</f>
        <v>Pass</v>
      </c>
      <c r="S270" s="100" t="s">
        <v>62</v>
      </c>
    </row>
    <row r="271" ht="57.6" hidden="1" spans="1:19">
      <c r="A271" s="119" t="s">
        <v>753</v>
      </c>
      <c r="B271" s="101" t="s">
        <v>56</v>
      </c>
      <c r="C271" s="120" t="s">
        <v>490</v>
      </c>
      <c r="F271" s="101" t="s">
        <v>58</v>
      </c>
      <c r="H271" s="120" t="s">
        <v>754</v>
      </c>
      <c r="I271" s="128" t="s">
        <v>755</v>
      </c>
      <c r="K271" s="129" t="s">
        <v>756</v>
      </c>
      <c r="L271" s="129" t="s">
        <v>704</v>
      </c>
      <c r="N271" s="130" t="e">
        <v>#N/A</v>
      </c>
      <c r="P271" s="101" t="s">
        <v>61</v>
      </c>
      <c r="R271" s="101" t="str" cm="1">
        <f t="array" ref="R271">LOOKUP(2,1/(O271:P271&lt;&gt;""),O271:P271)</f>
        <v>Pass</v>
      </c>
      <c r="S271" s="100" t="s">
        <v>66</v>
      </c>
    </row>
    <row r="272" ht="57.6" hidden="1" spans="1:19">
      <c r="A272" s="119" t="s">
        <v>757</v>
      </c>
      <c r="B272" s="101" t="s">
        <v>56</v>
      </c>
      <c r="C272" s="120" t="s">
        <v>490</v>
      </c>
      <c r="F272" s="101" t="s">
        <v>58</v>
      </c>
      <c r="H272" s="120" t="s">
        <v>754</v>
      </c>
      <c r="I272" s="128" t="s">
        <v>758</v>
      </c>
      <c r="K272" s="129" t="s">
        <v>759</v>
      </c>
      <c r="L272" s="129" t="s">
        <v>704</v>
      </c>
      <c r="N272" s="130" t="e">
        <v>#N/A</v>
      </c>
      <c r="P272" s="101" t="s">
        <v>61</v>
      </c>
      <c r="R272" s="101" t="str" cm="1">
        <f t="array" ref="R272">LOOKUP(2,1/(O272:P272&lt;&gt;""),O272:P272)</f>
        <v>Pass</v>
      </c>
      <c r="S272" s="100" t="s">
        <v>62</v>
      </c>
    </row>
    <row r="273" ht="57.6" hidden="1" spans="1:19">
      <c r="A273" s="119" t="s">
        <v>760</v>
      </c>
      <c r="B273" s="101" t="s">
        <v>56</v>
      </c>
      <c r="C273" s="120" t="s">
        <v>490</v>
      </c>
      <c r="F273" s="101" t="s">
        <v>58</v>
      </c>
      <c r="H273" s="120" t="s">
        <v>761</v>
      </c>
      <c r="I273" s="128" t="s">
        <v>762</v>
      </c>
      <c r="K273" s="129" t="s">
        <v>763</v>
      </c>
      <c r="L273" s="129" t="s">
        <v>704</v>
      </c>
      <c r="N273" s="130" t="e">
        <v>#N/A</v>
      </c>
      <c r="P273" s="101" t="s">
        <v>61</v>
      </c>
      <c r="R273" s="101" t="str" cm="1">
        <f t="array" ref="R273">LOOKUP(2,1/(O273:P273&lt;&gt;""),O273:P273)</f>
        <v>Pass</v>
      </c>
      <c r="S273" s="100" t="s">
        <v>66</v>
      </c>
    </row>
    <row r="274" ht="72" hidden="1" spans="1:19">
      <c r="A274" s="119" t="s">
        <v>764</v>
      </c>
      <c r="B274" s="101" t="s">
        <v>56</v>
      </c>
      <c r="C274" s="120" t="s">
        <v>490</v>
      </c>
      <c r="F274" s="101" t="s">
        <v>64</v>
      </c>
      <c r="H274" s="120" t="s">
        <v>761</v>
      </c>
      <c r="I274" s="128" t="s">
        <v>765</v>
      </c>
      <c r="K274" s="129" t="s">
        <v>766</v>
      </c>
      <c r="L274" s="129" t="s">
        <v>714</v>
      </c>
      <c r="N274" s="130" t="e">
        <v>#N/A</v>
      </c>
      <c r="P274" s="101" t="s">
        <v>61</v>
      </c>
      <c r="R274" s="101" t="str" cm="1">
        <f t="array" ref="R274">LOOKUP(2,1/(O274:P274&lt;&gt;""),O274:P274)</f>
        <v>Pass</v>
      </c>
      <c r="S274" s="100" t="s">
        <v>62</v>
      </c>
    </row>
    <row r="275" ht="72" hidden="1" spans="1:19">
      <c r="A275" s="119" t="s">
        <v>767</v>
      </c>
      <c r="B275" s="101" t="s">
        <v>56</v>
      </c>
      <c r="C275" s="120" t="s">
        <v>490</v>
      </c>
      <c r="F275" s="101" t="s">
        <v>58</v>
      </c>
      <c r="H275" s="120" t="s">
        <v>768</v>
      </c>
      <c r="I275" s="128" t="s">
        <v>769</v>
      </c>
      <c r="K275" s="129" t="s">
        <v>770</v>
      </c>
      <c r="L275" s="129" t="s">
        <v>714</v>
      </c>
      <c r="N275" s="130" t="e">
        <v>#N/A</v>
      </c>
      <c r="P275" s="101" t="s">
        <v>61</v>
      </c>
      <c r="R275" s="101" t="str" cm="1">
        <f t="array" ref="R275">LOOKUP(2,1/(O275:P275&lt;&gt;""),O275:P275)</f>
        <v>Pass</v>
      </c>
      <c r="S275" s="100" t="s">
        <v>62</v>
      </c>
    </row>
    <row r="276" ht="57.6" hidden="1" spans="1:19">
      <c r="A276" s="119" t="s">
        <v>771</v>
      </c>
      <c r="B276" s="101" t="s">
        <v>56</v>
      </c>
      <c r="C276" s="120" t="s">
        <v>490</v>
      </c>
      <c r="F276" s="101" t="s">
        <v>58</v>
      </c>
      <c r="H276" s="120" t="s">
        <v>772</v>
      </c>
      <c r="I276" s="128" t="s">
        <v>773</v>
      </c>
      <c r="K276" s="129" t="s">
        <v>774</v>
      </c>
      <c r="L276" s="129" t="s">
        <v>704</v>
      </c>
      <c r="N276" s="130" t="e">
        <v>#N/A</v>
      </c>
      <c r="P276" s="101" t="s">
        <v>61</v>
      </c>
      <c r="R276" s="101" t="str" cm="1">
        <f t="array" ref="R276">LOOKUP(2,1/(O276:P276&lt;&gt;""),O276:P276)</f>
        <v>Pass</v>
      </c>
      <c r="S276" s="100" t="s">
        <v>62</v>
      </c>
    </row>
    <row r="277" ht="57.6" hidden="1" spans="1:19">
      <c r="A277" s="119" t="s">
        <v>775</v>
      </c>
      <c r="B277" s="101" t="s">
        <v>56</v>
      </c>
      <c r="C277" s="120" t="s">
        <v>490</v>
      </c>
      <c r="F277" s="101" t="s">
        <v>58</v>
      </c>
      <c r="H277" s="120" t="s">
        <v>776</v>
      </c>
      <c r="I277" s="128" t="s">
        <v>777</v>
      </c>
      <c r="K277" s="129" t="s">
        <v>778</v>
      </c>
      <c r="L277" s="129" t="s">
        <v>704</v>
      </c>
      <c r="N277" s="130" t="e">
        <v>#N/A</v>
      </c>
      <c r="P277" s="101" t="s">
        <v>61</v>
      </c>
      <c r="R277" s="101" t="str" cm="1">
        <f t="array" ref="R277">LOOKUP(2,1/(O277:P277&lt;&gt;""),O277:P277)</f>
        <v>Pass</v>
      </c>
      <c r="S277" s="100" t="s">
        <v>62</v>
      </c>
    </row>
    <row r="278" ht="57.6" hidden="1" spans="1:19">
      <c r="A278" s="119" t="s">
        <v>779</v>
      </c>
      <c r="B278" s="101" t="s">
        <v>56</v>
      </c>
      <c r="C278" s="120" t="s">
        <v>490</v>
      </c>
      <c r="F278" s="101" t="s">
        <v>58</v>
      </c>
      <c r="H278" s="120" t="s">
        <v>754</v>
      </c>
      <c r="I278" s="128" t="s">
        <v>780</v>
      </c>
      <c r="K278" s="129" t="s">
        <v>781</v>
      </c>
      <c r="L278" s="129" t="s">
        <v>704</v>
      </c>
      <c r="N278" s="130" t="e">
        <v>#N/A</v>
      </c>
      <c r="P278" s="101" t="s">
        <v>61</v>
      </c>
      <c r="R278" s="101" t="str" cm="1">
        <f t="array" ref="R278">LOOKUP(2,1/(O278:P278&lt;&gt;""),O278:P278)</f>
        <v>Pass</v>
      </c>
      <c r="S278" s="100" t="s">
        <v>66</v>
      </c>
    </row>
    <row r="279" ht="72" hidden="1" spans="1:19">
      <c r="A279" s="119" t="s">
        <v>782</v>
      </c>
      <c r="B279" s="101" t="s">
        <v>56</v>
      </c>
      <c r="C279" s="120" t="s">
        <v>490</v>
      </c>
      <c r="F279" s="101" t="s">
        <v>58</v>
      </c>
      <c r="H279" s="120" t="s">
        <v>754</v>
      </c>
      <c r="I279" s="128" t="s">
        <v>783</v>
      </c>
      <c r="K279" s="129" t="s">
        <v>784</v>
      </c>
      <c r="L279" s="129" t="s">
        <v>704</v>
      </c>
      <c r="N279" s="130" t="e">
        <v>#N/A</v>
      </c>
      <c r="P279" s="101" t="s">
        <v>61</v>
      </c>
      <c r="R279" s="101" t="str" cm="1">
        <f t="array" ref="R279">LOOKUP(2,1/(O279:P279&lt;&gt;""),O279:P279)</f>
        <v>Pass</v>
      </c>
      <c r="S279" s="100" t="s">
        <v>62</v>
      </c>
    </row>
    <row r="280" ht="187.2" hidden="1" spans="1:19">
      <c r="A280" s="119" t="s">
        <v>785</v>
      </c>
      <c r="B280" s="101" t="s">
        <v>56</v>
      </c>
      <c r="C280" s="120" t="s">
        <v>490</v>
      </c>
      <c r="F280" s="101" t="s">
        <v>58</v>
      </c>
      <c r="H280" s="120" t="s">
        <v>754</v>
      </c>
      <c r="I280" s="128" t="s">
        <v>786</v>
      </c>
      <c r="K280" s="129" t="s">
        <v>787</v>
      </c>
      <c r="L280" s="129" t="s">
        <v>788</v>
      </c>
      <c r="N280" s="130" t="e">
        <v>#N/A</v>
      </c>
      <c r="P280" s="101" t="s">
        <v>257</v>
      </c>
      <c r="R280" s="101" t="str" cm="1">
        <f t="array" ref="R280">LOOKUP(2,1/(O280:P280&lt;&gt;""),O280:P280)</f>
        <v>Fail</v>
      </c>
      <c r="S280" s="100" t="s">
        <v>62</v>
      </c>
    </row>
    <row r="281" ht="57.6" hidden="1" spans="1:19">
      <c r="A281" s="119" t="s">
        <v>789</v>
      </c>
      <c r="B281" s="101" t="s">
        <v>56</v>
      </c>
      <c r="C281" s="120" t="s">
        <v>490</v>
      </c>
      <c r="F281" s="101" t="s">
        <v>58</v>
      </c>
      <c r="H281" s="120" t="s">
        <v>754</v>
      </c>
      <c r="I281" s="128" t="s">
        <v>790</v>
      </c>
      <c r="K281" s="129" t="s">
        <v>791</v>
      </c>
      <c r="L281" s="129" t="s">
        <v>704</v>
      </c>
      <c r="N281" s="130" t="e">
        <v>#N/A</v>
      </c>
      <c r="P281" s="101" t="s">
        <v>61</v>
      </c>
      <c r="R281" s="101" t="str" cm="1">
        <f t="array" ref="R281">LOOKUP(2,1/(O281:P281&lt;&gt;""),O281:P281)</f>
        <v>Pass</v>
      </c>
      <c r="S281" s="100" t="s">
        <v>62</v>
      </c>
    </row>
    <row r="282" ht="86.4" hidden="1" spans="1:19">
      <c r="A282" s="119" t="s">
        <v>792</v>
      </c>
      <c r="B282" s="101" t="s">
        <v>56</v>
      </c>
      <c r="C282" s="120" t="s">
        <v>490</v>
      </c>
      <c r="F282" s="101" t="s">
        <v>58</v>
      </c>
      <c r="H282" s="120" t="s">
        <v>754</v>
      </c>
      <c r="I282" s="128" t="s">
        <v>793</v>
      </c>
      <c r="K282" s="129" t="s">
        <v>793</v>
      </c>
      <c r="L282" s="129" t="s">
        <v>704</v>
      </c>
      <c r="N282" s="130" t="e">
        <v>#N/A</v>
      </c>
      <c r="P282" s="101" t="s">
        <v>61</v>
      </c>
      <c r="R282" s="101" t="str" cm="1">
        <f t="array" ref="R282">LOOKUP(2,1/(O282:P282&lt;&gt;""),O282:P282)</f>
        <v>Pass</v>
      </c>
      <c r="S282" s="100" t="s">
        <v>62</v>
      </c>
    </row>
    <row r="283" ht="86.4" hidden="1" spans="1:19">
      <c r="A283" s="119" t="s">
        <v>794</v>
      </c>
      <c r="B283" s="101" t="s">
        <v>56</v>
      </c>
      <c r="C283" s="120" t="s">
        <v>490</v>
      </c>
      <c r="F283" s="101" t="s">
        <v>58</v>
      </c>
      <c r="H283" s="120" t="s">
        <v>754</v>
      </c>
      <c r="I283" s="128" t="s">
        <v>795</v>
      </c>
      <c r="K283" s="129" t="s">
        <v>796</v>
      </c>
      <c r="L283" s="129" t="s">
        <v>704</v>
      </c>
      <c r="N283" s="130" t="e">
        <v>#N/A</v>
      </c>
      <c r="P283" s="101" t="s">
        <v>61</v>
      </c>
      <c r="R283" s="101" t="str" cm="1">
        <f t="array" ref="R283">LOOKUP(2,1/(O283:P283&lt;&gt;""),O283:P283)</f>
        <v>Pass</v>
      </c>
      <c r="S283" s="100" t="s">
        <v>62</v>
      </c>
    </row>
    <row r="284" ht="57.6" hidden="1" spans="1:19">
      <c r="A284" s="119" t="s">
        <v>797</v>
      </c>
      <c r="B284" s="101" t="s">
        <v>56</v>
      </c>
      <c r="C284" s="120" t="s">
        <v>490</v>
      </c>
      <c r="F284" s="101" t="s">
        <v>58</v>
      </c>
      <c r="H284" s="120" t="s">
        <v>798</v>
      </c>
      <c r="I284" s="128" t="s">
        <v>799</v>
      </c>
      <c r="K284" s="129" t="s">
        <v>800</v>
      </c>
      <c r="L284" s="129" t="s">
        <v>704</v>
      </c>
      <c r="N284" s="130" t="e">
        <v>#N/A</v>
      </c>
      <c r="P284" s="101" t="s">
        <v>61</v>
      </c>
      <c r="R284" s="101" t="str" cm="1">
        <f t="array" ref="R284">LOOKUP(2,1/(O284:P284&lt;&gt;""),O284:P284)</f>
        <v>Pass</v>
      </c>
      <c r="S284" s="100" t="s">
        <v>66</v>
      </c>
    </row>
    <row r="285" ht="72" hidden="1" spans="1:19">
      <c r="A285" s="119" t="s">
        <v>801</v>
      </c>
      <c r="B285" s="101" t="s">
        <v>56</v>
      </c>
      <c r="C285" s="140" t="s">
        <v>57</v>
      </c>
      <c r="E285" s="100" t="s">
        <v>507</v>
      </c>
      <c r="F285" s="101" t="s">
        <v>58</v>
      </c>
      <c r="G285" s="20"/>
      <c r="H285" s="120" t="s">
        <v>802</v>
      </c>
      <c r="I285" s="128" t="s">
        <v>803</v>
      </c>
      <c r="K285" s="129" t="s">
        <v>804</v>
      </c>
      <c r="L285" s="129" t="s">
        <v>714</v>
      </c>
      <c r="N285" s="130" t="e">
        <v>#N/A</v>
      </c>
      <c r="P285" s="101" t="s">
        <v>61</v>
      </c>
      <c r="R285" s="101" t="str" cm="1">
        <f t="array" ref="R285">LOOKUP(2,1/(O285:P285&lt;&gt;""),O285:P285)</f>
        <v>Pass</v>
      </c>
      <c r="S285" s="100" t="s">
        <v>62</v>
      </c>
    </row>
    <row r="286" ht="86.4" hidden="1" spans="1:19">
      <c r="A286" s="119" t="s">
        <v>805</v>
      </c>
      <c r="B286" s="101" t="s">
        <v>56</v>
      </c>
      <c r="C286" s="120" t="s">
        <v>806</v>
      </c>
      <c r="F286" s="101" t="s">
        <v>807</v>
      </c>
      <c r="H286" s="120"/>
      <c r="I286" s="128" t="s">
        <v>808</v>
      </c>
      <c r="K286" s="129" t="s">
        <v>809</v>
      </c>
      <c r="L286" s="129" t="s">
        <v>810</v>
      </c>
      <c r="N286" s="130" t="s">
        <v>61</v>
      </c>
      <c r="P286" s="101" t="s">
        <v>61</v>
      </c>
      <c r="R286" s="101" t="str" cm="1">
        <f t="array" ref="R286">LOOKUP(2,1/(O286:P286&lt;&gt;""),O286:P286)</f>
        <v>Pass</v>
      </c>
      <c r="S286" s="100" t="s">
        <v>69</v>
      </c>
    </row>
    <row r="287" ht="230.4" hidden="1" spans="1:19">
      <c r="A287" s="119" t="s">
        <v>811</v>
      </c>
      <c r="B287" s="101" t="s">
        <v>56</v>
      </c>
      <c r="C287" s="120" t="s">
        <v>812</v>
      </c>
      <c r="F287" s="101" t="s">
        <v>64</v>
      </c>
      <c r="H287" s="120"/>
      <c r="I287" s="128" t="s">
        <v>813</v>
      </c>
      <c r="K287" s="129" t="s">
        <v>814</v>
      </c>
      <c r="L287" s="129" t="s">
        <v>810</v>
      </c>
      <c r="N287" s="130" t="s">
        <v>61</v>
      </c>
      <c r="P287" s="101" t="s">
        <v>61</v>
      </c>
      <c r="R287" s="101" t="str" cm="1">
        <f t="array" ref="R287">LOOKUP(2,1/(O287:P287&lt;&gt;""),O287:P287)</f>
        <v>Pass</v>
      </c>
      <c r="S287" s="100" t="s">
        <v>62</v>
      </c>
    </row>
    <row r="288" ht="86.4" hidden="1" spans="1:19">
      <c r="A288" s="119" t="s">
        <v>815</v>
      </c>
      <c r="B288" s="101" t="s">
        <v>56</v>
      </c>
      <c r="C288" s="120" t="s">
        <v>812</v>
      </c>
      <c r="F288" s="101" t="s">
        <v>64</v>
      </c>
      <c r="H288" s="120" t="s">
        <v>816</v>
      </c>
      <c r="I288" s="128" t="s">
        <v>817</v>
      </c>
      <c r="K288" s="129" t="s">
        <v>818</v>
      </c>
      <c r="L288" s="129" t="s">
        <v>810</v>
      </c>
      <c r="N288" s="130" t="s">
        <v>61</v>
      </c>
      <c r="P288" s="101" t="s">
        <v>61</v>
      </c>
      <c r="R288" s="101" t="str" cm="1">
        <f t="array" ref="R288">LOOKUP(2,1/(O288:P288&lt;&gt;""),O288:P288)</f>
        <v>Pass</v>
      </c>
      <c r="S288" s="100" t="s">
        <v>62</v>
      </c>
    </row>
    <row r="289" ht="86.4" hidden="1" spans="1:19">
      <c r="A289" s="119" t="s">
        <v>819</v>
      </c>
      <c r="B289" s="101" t="s">
        <v>56</v>
      </c>
      <c r="C289" s="120" t="s">
        <v>812</v>
      </c>
      <c r="F289" s="101" t="s">
        <v>64</v>
      </c>
      <c r="H289" s="120" t="s">
        <v>346</v>
      </c>
      <c r="I289" s="128" t="s">
        <v>820</v>
      </c>
      <c r="K289" s="129" t="s">
        <v>821</v>
      </c>
      <c r="L289" s="129" t="s">
        <v>810</v>
      </c>
      <c r="N289" s="130" t="s">
        <v>61</v>
      </c>
      <c r="P289" s="101" t="s">
        <v>61</v>
      </c>
      <c r="R289" s="101" t="str" cm="1">
        <f t="array" ref="R289">LOOKUP(2,1/(O289:P289&lt;&gt;""),O289:P289)</f>
        <v>Pass</v>
      </c>
      <c r="S289" s="100" t="s">
        <v>62</v>
      </c>
    </row>
    <row r="290" ht="86.4" hidden="1" spans="1:19">
      <c r="A290" s="119" t="s">
        <v>822</v>
      </c>
      <c r="B290" s="101" t="s">
        <v>56</v>
      </c>
      <c r="C290" s="120" t="s">
        <v>812</v>
      </c>
      <c r="F290" s="101" t="s">
        <v>64</v>
      </c>
      <c r="H290" s="120" t="s">
        <v>823</v>
      </c>
      <c r="I290" s="128" t="s">
        <v>824</v>
      </c>
      <c r="K290" s="129" t="s">
        <v>825</v>
      </c>
      <c r="L290" s="129" t="s">
        <v>810</v>
      </c>
      <c r="N290" s="130" t="s">
        <v>61</v>
      </c>
      <c r="P290" s="101" t="s">
        <v>61</v>
      </c>
      <c r="R290" s="101" t="str" cm="1">
        <f t="array" ref="R290">LOOKUP(2,1/(O290:P290&lt;&gt;""),O290:P290)</f>
        <v>Pass</v>
      </c>
      <c r="S290" s="100" t="s">
        <v>69</v>
      </c>
    </row>
    <row r="291" ht="86.4" hidden="1" spans="1:19">
      <c r="A291" s="119" t="s">
        <v>826</v>
      </c>
      <c r="B291" s="101" t="s">
        <v>56</v>
      </c>
      <c r="C291" s="120" t="s">
        <v>812</v>
      </c>
      <c r="F291" s="101" t="s">
        <v>64</v>
      </c>
      <c r="H291" s="120" t="s">
        <v>827</v>
      </c>
      <c r="I291" s="128" t="s">
        <v>828</v>
      </c>
      <c r="K291" s="129" t="s">
        <v>829</v>
      </c>
      <c r="L291" s="129" t="s">
        <v>810</v>
      </c>
      <c r="N291" s="130" t="s">
        <v>61</v>
      </c>
      <c r="P291" s="101" t="s">
        <v>61</v>
      </c>
      <c r="R291" s="101" t="str" cm="1">
        <f t="array" ref="R291">LOOKUP(2,1/(O291:P291&lt;&gt;""),O291:P291)</f>
        <v>Pass</v>
      </c>
      <c r="S291" s="100" t="s">
        <v>69</v>
      </c>
    </row>
    <row r="292" ht="86.4" hidden="1" spans="1:19">
      <c r="A292" s="119" t="s">
        <v>830</v>
      </c>
      <c r="B292" s="101" t="s">
        <v>56</v>
      </c>
      <c r="C292" s="120" t="s">
        <v>812</v>
      </c>
      <c r="F292" s="101" t="s">
        <v>64</v>
      </c>
      <c r="H292" s="120" t="s">
        <v>831</v>
      </c>
      <c r="I292" s="128" t="s">
        <v>832</v>
      </c>
      <c r="K292" s="129" t="s">
        <v>833</v>
      </c>
      <c r="L292" s="129" t="s">
        <v>810</v>
      </c>
      <c r="N292" s="130" t="s">
        <v>61</v>
      </c>
      <c r="P292" s="101" t="s">
        <v>61</v>
      </c>
      <c r="R292" s="101" t="str" cm="1">
        <f t="array" ref="R292">LOOKUP(2,1/(O292:P292&lt;&gt;""),O292:P292)</f>
        <v>Pass</v>
      </c>
      <c r="S292" s="100" t="s">
        <v>69</v>
      </c>
    </row>
    <row r="293" ht="86.4" hidden="1" spans="1:19">
      <c r="A293" s="119" t="s">
        <v>834</v>
      </c>
      <c r="B293" s="101" t="s">
        <v>56</v>
      </c>
      <c r="C293" s="120" t="s">
        <v>812</v>
      </c>
      <c r="F293" s="101" t="s">
        <v>64</v>
      </c>
      <c r="H293" s="120" t="s">
        <v>835</v>
      </c>
      <c r="I293" s="128" t="s">
        <v>836</v>
      </c>
      <c r="K293" s="129" t="s">
        <v>837</v>
      </c>
      <c r="L293" s="129" t="s">
        <v>810</v>
      </c>
      <c r="N293" s="130" t="s">
        <v>61</v>
      </c>
      <c r="P293" s="101" t="s">
        <v>61</v>
      </c>
      <c r="R293" s="101" t="str" cm="1">
        <f t="array" ref="R293">LOOKUP(2,1/(O293:P293&lt;&gt;""),O293:P293)</f>
        <v>Pass</v>
      </c>
      <c r="S293" s="100" t="s">
        <v>69</v>
      </c>
    </row>
    <row r="294" ht="86.4" hidden="1" spans="1:19">
      <c r="A294" s="119" t="s">
        <v>838</v>
      </c>
      <c r="B294" s="101" t="s">
        <v>56</v>
      </c>
      <c r="C294" s="120" t="s">
        <v>812</v>
      </c>
      <c r="F294" s="101" t="s">
        <v>64</v>
      </c>
      <c r="H294" s="120" t="s">
        <v>839</v>
      </c>
      <c r="I294" s="128" t="s">
        <v>840</v>
      </c>
      <c r="K294" s="129" t="s">
        <v>841</v>
      </c>
      <c r="L294" s="129" t="s">
        <v>810</v>
      </c>
      <c r="N294" s="130" t="s">
        <v>61</v>
      </c>
      <c r="P294" s="101" t="s">
        <v>61</v>
      </c>
      <c r="R294" s="101" t="str" cm="1">
        <f t="array" ref="R294">LOOKUP(2,1/(O294:P294&lt;&gt;""),O294:P294)</f>
        <v>Pass</v>
      </c>
      <c r="S294" s="100" t="s">
        <v>69</v>
      </c>
    </row>
    <row r="295" ht="86.4" hidden="1" spans="1:19">
      <c r="A295" s="119" t="s">
        <v>842</v>
      </c>
      <c r="B295" s="101" t="s">
        <v>56</v>
      </c>
      <c r="C295" s="120" t="s">
        <v>812</v>
      </c>
      <c r="F295" s="101" t="s">
        <v>64</v>
      </c>
      <c r="H295" s="120" t="s">
        <v>839</v>
      </c>
      <c r="I295" s="128" t="s">
        <v>843</v>
      </c>
      <c r="K295" s="129" t="s">
        <v>844</v>
      </c>
      <c r="L295" s="129" t="s">
        <v>810</v>
      </c>
      <c r="N295" s="130" t="s">
        <v>61</v>
      </c>
      <c r="P295" s="101" t="s">
        <v>61</v>
      </c>
      <c r="R295" s="101" t="str" cm="1">
        <f t="array" ref="R295">LOOKUP(2,1/(O295:P295&lt;&gt;""),O295:P295)</f>
        <v>Pass</v>
      </c>
      <c r="S295" s="100" t="s">
        <v>62</v>
      </c>
    </row>
    <row r="296" ht="86.4" hidden="1" spans="1:19">
      <c r="A296" s="119" t="s">
        <v>845</v>
      </c>
      <c r="B296" s="101" t="s">
        <v>56</v>
      </c>
      <c r="C296" s="120" t="s">
        <v>812</v>
      </c>
      <c r="F296" s="101" t="s">
        <v>64</v>
      </c>
      <c r="H296" s="120" t="s">
        <v>846</v>
      </c>
      <c r="I296" s="128" t="s">
        <v>847</v>
      </c>
      <c r="K296" s="129" t="s">
        <v>848</v>
      </c>
      <c r="L296" s="129" t="s">
        <v>810</v>
      </c>
      <c r="N296" s="130" t="s">
        <v>61</v>
      </c>
      <c r="P296" s="101" t="s">
        <v>61</v>
      </c>
      <c r="R296" s="101" t="str" cm="1">
        <f t="array" ref="R296">LOOKUP(2,1/(O296:P296&lt;&gt;""),O296:P296)</f>
        <v>Pass</v>
      </c>
      <c r="S296" s="100" t="s">
        <v>62</v>
      </c>
    </row>
    <row r="297" ht="86.4" hidden="1" spans="1:19">
      <c r="A297" s="119" t="s">
        <v>849</v>
      </c>
      <c r="B297" s="101" t="s">
        <v>56</v>
      </c>
      <c r="C297" s="120" t="s">
        <v>812</v>
      </c>
      <c r="F297" s="101" t="s">
        <v>64</v>
      </c>
      <c r="H297" s="120" t="s">
        <v>839</v>
      </c>
      <c r="I297" s="128" t="s">
        <v>850</v>
      </c>
      <c r="K297" s="129" t="s">
        <v>851</v>
      </c>
      <c r="L297" s="129" t="s">
        <v>810</v>
      </c>
      <c r="N297" s="130" t="s">
        <v>61</v>
      </c>
      <c r="P297" s="101" t="s">
        <v>61</v>
      </c>
      <c r="R297" s="101" t="str" cm="1">
        <f t="array" ref="R297">LOOKUP(2,1/(O297:P297&lt;&gt;""),O297:P297)</f>
        <v>Pass</v>
      </c>
      <c r="S297" s="100" t="s">
        <v>62</v>
      </c>
    </row>
    <row r="298" ht="86.4" hidden="1" spans="1:19">
      <c r="A298" s="119" t="s">
        <v>852</v>
      </c>
      <c r="B298" s="101" t="s">
        <v>56</v>
      </c>
      <c r="C298" s="120" t="s">
        <v>812</v>
      </c>
      <c r="F298" s="101" t="s">
        <v>64</v>
      </c>
      <c r="H298" s="120" t="s">
        <v>7</v>
      </c>
      <c r="I298" s="128" t="s">
        <v>853</v>
      </c>
      <c r="K298" s="129" t="s">
        <v>854</v>
      </c>
      <c r="L298" s="129" t="s">
        <v>810</v>
      </c>
      <c r="N298" s="130" t="s">
        <v>61</v>
      </c>
      <c r="P298" s="101" t="s">
        <v>61</v>
      </c>
      <c r="R298" s="101" t="str" cm="1">
        <f t="array" ref="R298">LOOKUP(2,1/(O298:P298&lt;&gt;""),O298:P298)</f>
        <v>Pass</v>
      </c>
      <c r="S298" s="100" t="s">
        <v>62</v>
      </c>
    </row>
    <row r="299" ht="86.4" hidden="1" spans="1:19">
      <c r="A299" s="119" t="s">
        <v>855</v>
      </c>
      <c r="B299" s="101" t="s">
        <v>56</v>
      </c>
      <c r="C299" s="120" t="s">
        <v>812</v>
      </c>
      <c r="F299" s="101" t="s">
        <v>64</v>
      </c>
      <c r="H299" s="120" t="s">
        <v>856</v>
      </c>
      <c r="I299" s="128" t="s">
        <v>857</v>
      </c>
      <c r="K299" s="129" t="s">
        <v>858</v>
      </c>
      <c r="L299" s="129" t="s">
        <v>810</v>
      </c>
      <c r="N299" s="130" t="s">
        <v>61</v>
      </c>
      <c r="P299" s="101" t="s">
        <v>61</v>
      </c>
      <c r="R299" s="101" t="str" cm="1">
        <f t="array" ref="R299">LOOKUP(2,1/(O299:P299&lt;&gt;""),O299:P299)</f>
        <v>Pass</v>
      </c>
      <c r="S299" s="100" t="s">
        <v>62</v>
      </c>
    </row>
    <row r="300" ht="86.4" hidden="1" spans="1:19">
      <c r="A300" s="119" t="s">
        <v>859</v>
      </c>
      <c r="B300" s="101" t="s">
        <v>56</v>
      </c>
      <c r="C300" s="120" t="s">
        <v>812</v>
      </c>
      <c r="F300" s="101" t="s">
        <v>64</v>
      </c>
      <c r="H300" s="120" t="s">
        <v>860</v>
      </c>
      <c r="I300" s="128" t="s">
        <v>861</v>
      </c>
      <c r="K300" s="129" t="s">
        <v>862</v>
      </c>
      <c r="L300" s="129" t="s">
        <v>810</v>
      </c>
      <c r="N300" s="130" t="s">
        <v>61</v>
      </c>
      <c r="P300" s="101" t="s">
        <v>61</v>
      </c>
      <c r="R300" s="101" t="str" cm="1">
        <f t="array" ref="R300">LOOKUP(2,1/(O300:P300&lt;&gt;""),O300:P300)</f>
        <v>Pass</v>
      </c>
      <c r="S300" s="100" t="s">
        <v>62</v>
      </c>
    </row>
    <row r="301" ht="86.4" hidden="1" spans="1:19">
      <c r="A301" s="119" t="s">
        <v>863</v>
      </c>
      <c r="B301" s="101" t="s">
        <v>56</v>
      </c>
      <c r="C301" s="120" t="s">
        <v>812</v>
      </c>
      <c r="F301" s="101" t="s">
        <v>64</v>
      </c>
      <c r="H301" s="120" t="s">
        <v>864</v>
      </c>
      <c r="I301" s="128" t="s">
        <v>865</v>
      </c>
      <c r="K301" s="129" t="s">
        <v>866</v>
      </c>
      <c r="L301" s="129" t="s">
        <v>810</v>
      </c>
      <c r="N301" s="130" t="s">
        <v>61</v>
      </c>
      <c r="P301" s="101" t="s">
        <v>61</v>
      </c>
      <c r="R301" s="101" t="str" cm="1">
        <f t="array" ref="R301">LOOKUP(2,1/(O301:P301&lt;&gt;""),O301:P301)</f>
        <v>Pass</v>
      </c>
      <c r="S301" s="100" t="s">
        <v>62</v>
      </c>
    </row>
    <row r="302" ht="86.4" hidden="1" spans="1:19">
      <c r="A302" s="119" t="s">
        <v>867</v>
      </c>
      <c r="B302" s="101" t="s">
        <v>56</v>
      </c>
      <c r="C302" s="120" t="s">
        <v>812</v>
      </c>
      <c r="F302" s="101" t="s">
        <v>64</v>
      </c>
      <c r="H302" s="120" t="s">
        <v>868</v>
      </c>
      <c r="I302" s="128" t="s">
        <v>869</v>
      </c>
      <c r="K302" s="129" t="s">
        <v>870</v>
      </c>
      <c r="L302" s="129" t="s">
        <v>810</v>
      </c>
      <c r="N302" s="130" t="s">
        <v>61</v>
      </c>
      <c r="P302" s="101" t="s">
        <v>61</v>
      </c>
      <c r="R302" s="101" t="str" cm="1">
        <f t="array" ref="R302">LOOKUP(2,1/(O302:P302&lt;&gt;""),O302:P302)</f>
        <v>Pass</v>
      </c>
      <c r="S302" s="100" t="s">
        <v>62</v>
      </c>
    </row>
    <row r="303" ht="86.4" hidden="1" spans="1:19">
      <c r="A303" s="119" t="s">
        <v>871</v>
      </c>
      <c r="B303" s="101" t="s">
        <v>56</v>
      </c>
      <c r="C303" s="120" t="s">
        <v>812</v>
      </c>
      <c r="F303" s="101" t="s">
        <v>58</v>
      </c>
      <c r="H303" s="120" t="s">
        <v>872</v>
      </c>
      <c r="I303" s="128" t="s">
        <v>873</v>
      </c>
      <c r="K303" s="129" t="s">
        <v>874</v>
      </c>
      <c r="L303" s="129" t="s">
        <v>810</v>
      </c>
      <c r="N303" s="130" t="s">
        <v>61</v>
      </c>
      <c r="P303" s="101" t="s">
        <v>61</v>
      </c>
      <c r="R303" s="101" t="str" cm="1">
        <f t="array" ref="R303">LOOKUP(2,1/(O303:P303&lt;&gt;""),O303:P303)</f>
        <v>Pass</v>
      </c>
      <c r="S303" s="100" t="s">
        <v>62</v>
      </c>
    </row>
    <row r="304" ht="86.4" hidden="1" spans="1:19">
      <c r="A304" s="119" t="s">
        <v>875</v>
      </c>
      <c r="B304" s="101" t="s">
        <v>56</v>
      </c>
      <c r="C304" s="120" t="s">
        <v>876</v>
      </c>
      <c r="F304" s="101" t="s">
        <v>58</v>
      </c>
      <c r="H304" s="120" t="s">
        <v>872</v>
      </c>
      <c r="I304" s="128" t="s">
        <v>877</v>
      </c>
      <c r="K304" s="129" t="s">
        <v>878</v>
      </c>
      <c r="L304" s="129" t="s">
        <v>810</v>
      </c>
      <c r="N304" s="130" t="s">
        <v>61</v>
      </c>
      <c r="P304" s="101" t="s">
        <v>61</v>
      </c>
      <c r="R304" s="101" t="str" cm="1">
        <f t="array" ref="R304">LOOKUP(2,1/(O304:P304&lt;&gt;""),O304:P304)</f>
        <v>Pass</v>
      </c>
      <c r="S304" s="100" t="s">
        <v>62</v>
      </c>
    </row>
    <row r="305" ht="86.4" hidden="1" spans="1:19">
      <c r="A305" s="119" t="s">
        <v>879</v>
      </c>
      <c r="B305" s="101" t="s">
        <v>56</v>
      </c>
      <c r="C305" s="120" t="s">
        <v>876</v>
      </c>
      <c r="F305" s="101" t="s">
        <v>58</v>
      </c>
      <c r="H305" s="120" t="s">
        <v>872</v>
      </c>
      <c r="I305" s="128" t="s">
        <v>880</v>
      </c>
      <c r="K305" s="129" t="s">
        <v>881</v>
      </c>
      <c r="L305" s="129" t="s">
        <v>810</v>
      </c>
      <c r="N305" s="130" t="s">
        <v>61</v>
      </c>
      <c r="P305" s="101" t="s">
        <v>61</v>
      </c>
      <c r="R305" s="101" t="str" cm="1">
        <f t="array" ref="R305">LOOKUP(2,1/(O305:P305&lt;&gt;""),O305:P305)</f>
        <v>Pass</v>
      </c>
      <c r="S305" s="100" t="s">
        <v>69</v>
      </c>
    </row>
    <row r="306" ht="86.4" hidden="1" spans="1:19">
      <c r="A306" s="119" t="s">
        <v>882</v>
      </c>
      <c r="B306" s="101" t="s">
        <v>56</v>
      </c>
      <c r="C306" s="120" t="s">
        <v>883</v>
      </c>
      <c r="E306" s="101" t="s">
        <v>98</v>
      </c>
      <c r="F306" s="101" t="s">
        <v>58</v>
      </c>
      <c r="G306" s="20"/>
      <c r="H306" s="120"/>
      <c r="I306" s="128" t="s">
        <v>884</v>
      </c>
      <c r="K306" s="129" t="s">
        <v>884</v>
      </c>
      <c r="L306" s="129" t="s">
        <v>810</v>
      </c>
      <c r="N306" s="130" t="s">
        <v>61</v>
      </c>
      <c r="P306" s="101" t="s">
        <v>61</v>
      </c>
      <c r="R306" s="101" t="str" cm="1">
        <f t="array" ref="R306">LOOKUP(2,1/(O306:P306&lt;&gt;""),O306:P306)</f>
        <v>Pass</v>
      </c>
      <c r="S306" s="100" t="s">
        <v>69</v>
      </c>
    </row>
    <row r="307" ht="86.4" hidden="1" spans="1:19">
      <c r="A307" s="119" t="s">
        <v>885</v>
      </c>
      <c r="B307" s="101" t="s">
        <v>56</v>
      </c>
      <c r="C307" s="120" t="s">
        <v>883</v>
      </c>
      <c r="E307" s="101" t="s">
        <v>98</v>
      </c>
      <c r="F307" s="101" t="s">
        <v>58</v>
      </c>
      <c r="G307" s="20"/>
      <c r="H307" s="120"/>
      <c r="I307" s="128" t="s">
        <v>886</v>
      </c>
      <c r="K307" s="129" t="s">
        <v>886</v>
      </c>
      <c r="L307" s="129" t="s">
        <v>810</v>
      </c>
      <c r="N307" s="130" t="s">
        <v>61</v>
      </c>
      <c r="P307" s="101" t="s">
        <v>61</v>
      </c>
      <c r="R307" s="101" t="str" cm="1">
        <f t="array" ref="R307">LOOKUP(2,1/(O307:P307&lt;&gt;""),O307:P307)</f>
        <v>Pass</v>
      </c>
      <c r="S307" s="100" t="s">
        <v>62</v>
      </c>
    </row>
    <row r="308" ht="201.6" hidden="1" spans="1:19">
      <c r="A308" s="119" t="s">
        <v>887</v>
      </c>
      <c r="B308" s="101" t="s">
        <v>56</v>
      </c>
      <c r="C308" s="120" t="s">
        <v>883</v>
      </c>
      <c r="E308" s="101" t="s">
        <v>98</v>
      </c>
      <c r="F308" s="101" t="s">
        <v>58</v>
      </c>
      <c r="G308" s="20"/>
      <c r="H308" s="120"/>
      <c r="I308" s="128" t="s">
        <v>888</v>
      </c>
      <c r="K308" s="129" t="s">
        <v>889</v>
      </c>
      <c r="L308" s="129" t="s">
        <v>810</v>
      </c>
      <c r="N308" s="130" t="s">
        <v>61</v>
      </c>
      <c r="P308" s="101" t="s">
        <v>61</v>
      </c>
      <c r="R308" s="101" t="str" cm="1">
        <f t="array" ref="R308">LOOKUP(2,1/(O308:P308&lt;&gt;""),O308:P308)</f>
        <v>Pass</v>
      </c>
      <c r="S308" s="100" t="s">
        <v>62</v>
      </c>
    </row>
    <row r="309" ht="109.5" hidden="1" customHeight="1" spans="1:19">
      <c r="A309" s="119" t="s">
        <v>890</v>
      </c>
      <c r="B309" s="101" t="s">
        <v>56</v>
      </c>
      <c r="C309" s="120" t="s">
        <v>891</v>
      </c>
      <c r="F309" s="101" t="s">
        <v>58</v>
      </c>
      <c r="H309" s="120" t="s">
        <v>892</v>
      </c>
      <c r="I309" s="128" t="s">
        <v>893</v>
      </c>
      <c r="K309" s="129" t="s">
        <v>894</v>
      </c>
      <c r="L309" s="129" t="s">
        <v>810</v>
      </c>
      <c r="N309" s="130" t="s">
        <v>61</v>
      </c>
      <c r="P309" s="101" t="s">
        <v>61</v>
      </c>
      <c r="R309" s="101" t="str" cm="1">
        <f t="array" ref="R309">LOOKUP(2,1/(O309:P309&lt;&gt;""),O309:P309)</f>
        <v>Pass</v>
      </c>
      <c r="S309" s="100" t="s">
        <v>62</v>
      </c>
    </row>
    <row r="310" ht="43.2" hidden="1" spans="1:19">
      <c r="A310" s="119" t="s">
        <v>895</v>
      </c>
      <c r="B310" s="101" t="s">
        <v>56</v>
      </c>
      <c r="C310" s="120" t="s">
        <v>891</v>
      </c>
      <c r="F310" s="101" t="s">
        <v>58</v>
      </c>
      <c r="H310" s="120" t="s">
        <v>892</v>
      </c>
      <c r="I310" s="128" t="s">
        <v>896</v>
      </c>
      <c r="K310" s="129" t="s">
        <v>897</v>
      </c>
      <c r="L310" s="129" t="s">
        <v>353</v>
      </c>
      <c r="N310" s="130" t="s">
        <v>61</v>
      </c>
      <c r="P310" s="101" t="s">
        <v>61</v>
      </c>
      <c r="R310" s="101" t="str" cm="1">
        <f t="array" ref="R310">LOOKUP(2,1/(O310:P310&lt;&gt;""),O310:P310)</f>
        <v>Pass</v>
      </c>
      <c r="S310" s="100" t="s">
        <v>62</v>
      </c>
    </row>
    <row r="311" ht="86.4" hidden="1" spans="1:19">
      <c r="A311" s="119" t="s">
        <v>898</v>
      </c>
      <c r="B311" s="101" t="s">
        <v>56</v>
      </c>
      <c r="C311" s="120" t="s">
        <v>891</v>
      </c>
      <c r="F311" s="101" t="s">
        <v>58</v>
      </c>
      <c r="H311" s="120" t="s">
        <v>892</v>
      </c>
      <c r="I311" s="128" t="s">
        <v>899</v>
      </c>
      <c r="K311" s="129" t="s">
        <v>900</v>
      </c>
      <c r="L311" s="129" t="s">
        <v>810</v>
      </c>
      <c r="N311" s="130" t="s">
        <v>61</v>
      </c>
      <c r="P311" s="101" t="s">
        <v>61</v>
      </c>
      <c r="R311" s="101" t="str" cm="1">
        <f t="array" ref="R311">LOOKUP(2,1/(O311:P311&lt;&gt;""),O311:P311)</f>
        <v>Pass</v>
      </c>
      <c r="S311" s="100" t="s">
        <v>62</v>
      </c>
    </row>
    <row r="312" ht="86.4" hidden="1" spans="1:19">
      <c r="A312" s="119" t="s">
        <v>901</v>
      </c>
      <c r="B312" s="101" t="s">
        <v>56</v>
      </c>
      <c r="C312" s="120" t="s">
        <v>891</v>
      </c>
      <c r="F312" s="101" t="s">
        <v>58</v>
      </c>
      <c r="H312" s="120" t="s">
        <v>902</v>
      </c>
      <c r="I312" s="128" t="s">
        <v>903</v>
      </c>
      <c r="K312" s="129" t="s">
        <v>904</v>
      </c>
      <c r="L312" s="129" t="s">
        <v>810</v>
      </c>
      <c r="N312" s="130" t="s">
        <v>61</v>
      </c>
      <c r="P312" s="101" t="s">
        <v>61</v>
      </c>
      <c r="R312" s="101" t="str" cm="1">
        <f t="array" ref="R312">LOOKUP(2,1/(O312:P312&lt;&gt;""),O312:P312)</f>
        <v>Pass</v>
      </c>
      <c r="S312" s="100" t="s">
        <v>62</v>
      </c>
    </row>
    <row r="313" ht="86.4" hidden="1" spans="1:19">
      <c r="A313" s="119" t="s">
        <v>905</v>
      </c>
      <c r="B313" s="101" t="s">
        <v>56</v>
      </c>
      <c r="C313" s="120" t="s">
        <v>891</v>
      </c>
      <c r="F313" s="101" t="s">
        <v>58</v>
      </c>
      <c r="H313" s="120" t="s">
        <v>902</v>
      </c>
      <c r="I313" s="128" t="s">
        <v>906</v>
      </c>
      <c r="K313" s="129" t="s">
        <v>907</v>
      </c>
      <c r="L313" s="129" t="s">
        <v>810</v>
      </c>
      <c r="N313" s="130" t="s">
        <v>61</v>
      </c>
      <c r="P313" s="101" t="s">
        <v>61</v>
      </c>
      <c r="R313" s="101" t="str" cm="1">
        <f t="array" ref="R313">LOOKUP(2,1/(O313:P313&lt;&gt;""),O313:P313)</f>
        <v>Pass</v>
      </c>
      <c r="S313" s="100" t="s">
        <v>66</v>
      </c>
    </row>
    <row r="314" ht="86.4" hidden="1" spans="1:19">
      <c r="A314" s="119" t="s">
        <v>908</v>
      </c>
      <c r="B314" s="101" t="s">
        <v>56</v>
      </c>
      <c r="C314" s="120" t="s">
        <v>891</v>
      </c>
      <c r="F314" s="101" t="s">
        <v>58</v>
      </c>
      <c r="H314" s="120" t="s">
        <v>909</v>
      </c>
      <c r="I314" s="128" t="s">
        <v>910</v>
      </c>
      <c r="K314" s="129" t="s">
        <v>911</v>
      </c>
      <c r="L314" s="129" t="s">
        <v>810</v>
      </c>
      <c r="N314" s="130" t="s">
        <v>61</v>
      </c>
      <c r="P314" s="101" t="s">
        <v>61</v>
      </c>
      <c r="R314" s="101" t="str" cm="1">
        <f t="array" ref="R314">LOOKUP(2,1/(O314:P314&lt;&gt;""),O314:P314)</f>
        <v>Pass</v>
      </c>
      <c r="S314" s="100" t="s">
        <v>66</v>
      </c>
    </row>
    <row r="315" ht="72" hidden="1" spans="1:19">
      <c r="A315" s="119" t="s">
        <v>912</v>
      </c>
      <c r="B315" s="101" t="s">
        <v>56</v>
      </c>
      <c r="C315" s="120" t="s">
        <v>891</v>
      </c>
      <c r="F315" s="101" t="s">
        <v>58</v>
      </c>
      <c r="H315" s="120" t="s">
        <v>913</v>
      </c>
      <c r="I315" s="128" t="s">
        <v>914</v>
      </c>
      <c r="K315" s="129" t="s">
        <v>915</v>
      </c>
      <c r="L315" s="129" t="s">
        <v>353</v>
      </c>
      <c r="N315" s="130" t="s">
        <v>61</v>
      </c>
      <c r="P315" s="101" t="s">
        <v>61</v>
      </c>
      <c r="R315" s="101" t="str" cm="1">
        <f t="array" ref="R315">LOOKUP(2,1/(O315:P315&lt;&gt;""),O315:P315)</f>
        <v>Pass</v>
      </c>
      <c r="S315" s="100" t="s">
        <v>66</v>
      </c>
    </row>
    <row r="316" ht="86.4" hidden="1" spans="1:19">
      <c r="A316" s="119" t="s">
        <v>916</v>
      </c>
      <c r="B316" s="101" t="s">
        <v>56</v>
      </c>
      <c r="C316" s="120" t="s">
        <v>891</v>
      </c>
      <c r="F316" s="101" t="s">
        <v>58</v>
      </c>
      <c r="H316" s="120" t="s">
        <v>902</v>
      </c>
      <c r="I316" s="128" t="s">
        <v>917</v>
      </c>
      <c r="K316" s="129" t="s">
        <v>918</v>
      </c>
      <c r="L316" s="129" t="s">
        <v>810</v>
      </c>
      <c r="N316" s="130" t="s">
        <v>61</v>
      </c>
      <c r="P316" s="101" t="s">
        <v>61</v>
      </c>
      <c r="R316" s="101" t="str" cm="1">
        <f t="array" ref="R316">LOOKUP(2,1/(O316:P316&lt;&gt;""),O316:P316)</f>
        <v>Pass</v>
      </c>
      <c r="S316" s="100" t="s">
        <v>66</v>
      </c>
    </row>
    <row r="317" ht="86.4" hidden="1" spans="1:19">
      <c r="A317" s="119" t="s">
        <v>919</v>
      </c>
      <c r="B317" s="101" t="s">
        <v>56</v>
      </c>
      <c r="C317" s="120" t="s">
        <v>891</v>
      </c>
      <c r="F317" s="101" t="s">
        <v>64</v>
      </c>
      <c r="H317" s="120" t="s">
        <v>920</v>
      </c>
      <c r="I317" s="128" t="s">
        <v>921</v>
      </c>
      <c r="K317" s="129" t="s">
        <v>922</v>
      </c>
      <c r="L317" s="129" t="s">
        <v>810</v>
      </c>
      <c r="N317" s="130" t="s">
        <v>61</v>
      </c>
      <c r="P317" s="101" t="s">
        <v>61</v>
      </c>
      <c r="R317" s="101" t="str" cm="1">
        <f t="array" ref="R317">LOOKUP(2,1/(O317:P317&lt;&gt;""),O317:P317)</f>
        <v>Pass</v>
      </c>
      <c r="S317" s="100" t="s">
        <v>66</v>
      </c>
    </row>
    <row r="318" ht="86.4" hidden="1" spans="1:19">
      <c r="A318" s="119" t="s">
        <v>923</v>
      </c>
      <c r="B318" s="101" t="s">
        <v>56</v>
      </c>
      <c r="C318" s="120" t="s">
        <v>891</v>
      </c>
      <c r="F318" s="101" t="s">
        <v>58</v>
      </c>
      <c r="H318" s="120" t="s">
        <v>920</v>
      </c>
      <c r="I318" s="128" t="s">
        <v>924</v>
      </c>
      <c r="K318" s="129" t="s">
        <v>925</v>
      </c>
      <c r="L318" s="129" t="s">
        <v>810</v>
      </c>
      <c r="N318" s="130" t="s">
        <v>61</v>
      </c>
      <c r="P318" s="101" t="s">
        <v>61</v>
      </c>
      <c r="R318" s="101" t="str" cm="1">
        <f t="array" ref="R318">LOOKUP(2,1/(O318:P318&lt;&gt;""),O318:P318)</f>
        <v>Pass</v>
      </c>
      <c r="S318" s="100" t="s">
        <v>66</v>
      </c>
    </row>
    <row r="319" ht="86.4" hidden="1" spans="1:19">
      <c r="A319" s="119" t="s">
        <v>926</v>
      </c>
      <c r="B319" s="101" t="s">
        <v>56</v>
      </c>
      <c r="C319" s="120" t="s">
        <v>891</v>
      </c>
      <c r="F319" s="101" t="s">
        <v>58</v>
      </c>
      <c r="H319" s="120" t="s">
        <v>920</v>
      </c>
      <c r="I319" s="128" t="s">
        <v>927</v>
      </c>
      <c r="K319" s="129" t="s">
        <v>928</v>
      </c>
      <c r="L319" s="129" t="s">
        <v>810</v>
      </c>
      <c r="N319" s="130" t="s">
        <v>61</v>
      </c>
      <c r="P319" s="101" t="s">
        <v>61</v>
      </c>
      <c r="R319" s="101" t="str" cm="1">
        <f t="array" ref="R319">LOOKUP(2,1/(O319:P319&lt;&gt;""),O319:P319)</f>
        <v>Pass</v>
      </c>
      <c r="S319" s="100" t="s">
        <v>62</v>
      </c>
    </row>
    <row r="320" ht="86.4" hidden="1" spans="1:19">
      <c r="A320" s="119" t="s">
        <v>929</v>
      </c>
      <c r="B320" s="101" t="s">
        <v>56</v>
      </c>
      <c r="C320" s="120" t="s">
        <v>891</v>
      </c>
      <c r="F320" s="101" t="s">
        <v>58</v>
      </c>
      <c r="H320" s="120" t="s">
        <v>930</v>
      </c>
      <c r="I320" s="128" t="s">
        <v>931</v>
      </c>
      <c r="K320" s="129" t="s">
        <v>932</v>
      </c>
      <c r="L320" s="129" t="s">
        <v>810</v>
      </c>
      <c r="N320" s="130" t="s">
        <v>61</v>
      </c>
      <c r="P320" s="101" t="s">
        <v>61</v>
      </c>
      <c r="R320" s="101" t="str" cm="1">
        <f t="array" ref="R320">LOOKUP(2,1/(O320:P320&lt;&gt;""),O320:P320)</f>
        <v>Pass</v>
      </c>
      <c r="S320" s="100" t="s">
        <v>62</v>
      </c>
    </row>
    <row r="321" ht="86.4" hidden="1" spans="1:19">
      <c r="A321" s="119" t="s">
        <v>933</v>
      </c>
      <c r="B321" s="101" t="s">
        <v>56</v>
      </c>
      <c r="C321" s="120" t="s">
        <v>891</v>
      </c>
      <c r="F321" s="101" t="s">
        <v>58</v>
      </c>
      <c r="H321" s="120" t="s">
        <v>930</v>
      </c>
      <c r="I321" s="128" t="s">
        <v>934</v>
      </c>
      <c r="K321" s="129" t="s">
        <v>935</v>
      </c>
      <c r="L321" s="129" t="s">
        <v>810</v>
      </c>
      <c r="N321" s="130" t="s">
        <v>61</v>
      </c>
      <c r="P321" s="101" t="s">
        <v>61</v>
      </c>
      <c r="R321" s="101" t="str" cm="1">
        <f t="array" ref="R321">LOOKUP(2,1/(O321:P321&lt;&gt;""),O321:P321)</f>
        <v>Pass</v>
      </c>
      <c r="S321" s="100" t="s">
        <v>62</v>
      </c>
    </row>
    <row r="322" ht="86.4" hidden="1" spans="1:19">
      <c r="A322" s="119" t="s">
        <v>936</v>
      </c>
      <c r="B322" s="101" t="s">
        <v>56</v>
      </c>
      <c r="C322" s="120" t="s">
        <v>891</v>
      </c>
      <c r="F322" s="101" t="s">
        <v>58</v>
      </c>
      <c r="H322" s="120" t="s">
        <v>930</v>
      </c>
      <c r="I322" s="128" t="s">
        <v>937</v>
      </c>
      <c r="K322" s="129" t="s">
        <v>938</v>
      </c>
      <c r="L322" s="129" t="s">
        <v>810</v>
      </c>
      <c r="N322" s="130" t="s">
        <v>61</v>
      </c>
      <c r="P322" s="101" t="s">
        <v>61</v>
      </c>
      <c r="R322" s="101" t="str" cm="1">
        <f t="array" ref="R322">LOOKUP(2,1/(O322:P322&lt;&gt;""),O322:P322)</f>
        <v>Pass</v>
      </c>
      <c r="S322" s="100" t="s">
        <v>62</v>
      </c>
    </row>
    <row r="323" ht="100.8" hidden="1" spans="1:19">
      <c r="A323" s="119" t="s">
        <v>939</v>
      </c>
      <c r="B323" s="101" t="s">
        <v>56</v>
      </c>
      <c r="C323" s="120" t="s">
        <v>891</v>
      </c>
      <c r="F323" s="101" t="s">
        <v>58</v>
      </c>
      <c r="H323" s="120" t="s">
        <v>237</v>
      </c>
      <c r="I323" s="128" t="s">
        <v>940</v>
      </c>
      <c r="K323" s="129" t="s">
        <v>941</v>
      </c>
      <c r="L323" s="129" t="s">
        <v>810</v>
      </c>
      <c r="N323" s="130" t="s">
        <v>61</v>
      </c>
      <c r="P323" s="101" t="s">
        <v>61</v>
      </c>
      <c r="R323" s="101" t="str" cm="1">
        <f t="array" ref="R323">LOOKUP(2,1/(O323:P323&lt;&gt;""),O323:P323)</f>
        <v>Pass</v>
      </c>
      <c r="S323" s="100" t="s">
        <v>62</v>
      </c>
    </row>
    <row r="324" ht="115.2" hidden="1" spans="1:19">
      <c r="A324" s="119" t="s">
        <v>942</v>
      </c>
      <c r="B324" s="101" t="s">
        <v>56</v>
      </c>
      <c r="C324" s="120" t="s">
        <v>891</v>
      </c>
      <c r="F324" s="101" t="s">
        <v>58</v>
      </c>
      <c r="H324" s="120" t="s">
        <v>846</v>
      </c>
      <c r="I324" s="128" t="s">
        <v>943</v>
      </c>
      <c r="K324" s="129" t="s">
        <v>944</v>
      </c>
      <c r="L324" s="129" t="s">
        <v>810</v>
      </c>
      <c r="N324" s="130" t="s">
        <v>61</v>
      </c>
      <c r="P324" s="101" t="s">
        <v>61</v>
      </c>
      <c r="R324" s="101" t="str" cm="1">
        <f t="array" ref="R324">LOOKUP(2,1/(O324:P324&lt;&gt;""),O324:P324)</f>
        <v>Pass</v>
      </c>
      <c r="S324" s="100" t="s">
        <v>62</v>
      </c>
    </row>
    <row r="325" ht="86.4" hidden="1" spans="1:19">
      <c r="A325" s="119" t="s">
        <v>945</v>
      </c>
      <c r="B325" s="101" t="s">
        <v>56</v>
      </c>
      <c r="C325" s="120" t="s">
        <v>891</v>
      </c>
      <c r="F325" s="101" t="s">
        <v>58</v>
      </c>
      <c r="H325" s="120" t="s">
        <v>7</v>
      </c>
      <c r="I325" s="128" t="s">
        <v>946</v>
      </c>
      <c r="K325" s="129" t="s">
        <v>947</v>
      </c>
      <c r="L325" s="129" t="s">
        <v>810</v>
      </c>
      <c r="N325" s="130" t="s">
        <v>61</v>
      </c>
      <c r="P325" s="101" t="s">
        <v>61</v>
      </c>
      <c r="R325" s="101" t="str" cm="1">
        <f t="array" ref="R325">LOOKUP(2,1/(O325:P325&lt;&gt;""),O325:P325)</f>
        <v>Pass</v>
      </c>
      <c r="S325" s="100" t="s">
        <v>69</v>
      </c>
    </row>
    <row r="326" ht="86.4" hidden="1" spans="1:19">
      <c r="A326" s="119" t="s">
        <v>948</v>
      </c>
      <c r="B326" s="101" t="s">
        <v>56</v>
      </c>
      <c r="C326" s="120" t="s">
        <v>891</v>
      </c>
      <c r="F326" s="101" t="s">
        <v>58</v>
      </c>
      <c r="H326" s="120" t="s">
        <v>7</v>
      </c>
      <c r="I326" s="128" t="s">
        <v>949</v>
      </c>
      <c r="K326" s="129" t="s">
        <v>950</v>
      </c>
      <c r="L326" s="129" t="s">
        <v>810</v>
      </c>
      <c r="N326" s="130" t="s">
        <v>61</v>
      </c>
      <c r="P326" s="101" t="s">
        <v>61</v>
      </c>
      <c r="R326" s="101" t="str" cm="1">
        <f t="array" ref="R326">LOOKUP(2,1/(O326:P326&lt;&gt;""),O326:P326)</f>
        <v>Pass</v>
      </c>
      <c r="S326" s="100" t="s">
        <v>62</v>
      </c>
    </row>
    <row r="327" ht="115.2" hidden="1" spans="1:19">
      <c r="A327" s="119" t="s">
        <v>951</v>
      </c>
      <c r="B327" s="101" t="s">
        <v>56</v>
      </c>
      <c r="C327" s="120" t="s">
        <v>891</v>
      </c>
      <c r="F327" s="101" t="s">
        <v>58</v>
      </c>
      <c r="H327" s="120" t="s">
        <v>7</v>
      </c>
      <c r="I327" s="128" t="s">
        <v>952</v>
      </c>
      <c r="K327" s="129" t="s">
        <v>953</v>
      </c>
      <c r="L327" s="129" t="s">
        <v>810</v>
      </c>
      <c r="N327" s="130" t="s">
        <v>61</v>
      </c>
      <c r="P327" s="101" t="s">
        <v>61</v>
      </c>
      <c r="R327" s="101" t="str" cm="1">
        <f t="array" ref="R327">LOOKUP(2,1/(O327:P327&lt;&gt;""),O327:P327)</f>
        <v>Pass</v>
      </c>
      <c r="S327" s="100" t="s">
        <v>62</v>
      </c>
    </row>
    <row r="328" ht="86.4" hidden="1" spans="1:19">
      <c r="A328" s="119" t="s">
        <v>954</v>
      </c>
      <c r="B328" s="101" t="s">
        <v>56</v>
      </c>
      <c r="C328" s="120" t="s">
        <v>891</v>
      </c>
      <c r="F328" s="101" t="s">
        <v>58</v>
      </c>
      <c r="H328" s="120" t="s">
        <v>346</v>
      </c>
      <c r="I328" s="128" t="s">
        <v>955</v>
      </c>
      <c r="K328" s="129" t="s">
        <v>956</v>
      </c>
      <c r="L328" s="129" t="s">
        <v>810</v>
      </c>
      <c r="N328" s="130" t="s">
        <v>61</v>
      </c>
      <c r="P328" s="101" t="s">
        <v>61</v>
      </c>
      <c r="R328" s="101" t="str" cm="1">
        <f t="array" ref="R328">LOOKUP(2,1/(O328:P328&lt;&gt;""),O328:P328)</f>
        <v>Pass</v>
      </c>
      <c r="S328" s="100" t="s">
        <v>66</v>
      </c>
    </row>
    <row r="329" ht="86.4" hidden="1" spans="1:19">
      <c r="A329" s="119" t="s">
        <v>957</v>
      </c>
      <c r="B329" s="101" t="s">
        <v>56</v>
      </c>
      <c r="C329" s="120" t="s">
        <v>891</v>
      </c>
      <c r="F329" s="101" t="s">
        <v>58</v>
      </c>
      <c r="H329" s="120" t="s">
        <v>346</v>
      </c>
      <c r="I329" s="128" t="s">
        <v>347</v>
      </c>
      <c r="K329" s="129" t="s">
        <v>958</v>
      </c>
      <c r="L329" s="129" t="s">
        <v>810</v>
      </c>
      <c r="N329" s="130" t="s">
        <v>61</v>
      </c>
      <c r="P329" s="101" t="s">
        <v>61</v>
      </c>
      <c r="R329" s="101" t="str" cm="1">
        <f t="array" ref="R329">LOOKUP(2,1/(O329:P329&lt;&gt;""),O329:P329)</f>
        <v>Pass</v>
      </c>
      <c r="S329" s="100" t="s">
        <v>62</v>
      </c>
    </row>
    <row r="330" ht="86.4" hidden="1" spans="1:19">
      <c r="A330" s="119" t="s">
        <v>959</v>
      </c>
      <c r="B330" s="101" t="s">
        <v>56</v>
      </c>
      <c r="C330" s="120" t="s">
        <v>891</v>
      </c>
      <c r="F330" s="101" t="s">
        <v>58</v>
      </c>
      <c r="H330" s="120" t="s">
        <v>346</v>
      </c>
      <c r="I330" s="128" t="s">
        <v>960</v>
      </c>
      <c r="K330" s="129" t="s">
        <v>961</v>
      </c>
      <c r="L330" s="129" t="s">
        <v>810</v>
      </c>
      <c r="N330" s="130" t="s">
        <v>61</v>
      </c>
      <c r="P330" s="101" t="s">
        <v>61</v>
      </c>
      <c r="R330" s="101" t="str" cm="1">
        <f t="array" ref="R330">LOOKUP(2,1/(O330:P330&lt;&gt;""),O330:P330)</f>
        <v>Pass</v>
      </c>
      <c r="S330" s="100" t="s">
        <v>66</v>
      </c>
    </row>
    <row r="331" ht="86.4" hidden="1" spans="1:19">
      <c r="A331" s="119" t="s">
        <v>962</v>
      </c>
      <c r="B331" s="101" t="s">
        <v>56</v>
      </c>
      <c r="C331" s="120" t="s">
        <v>891</v>
      </c>
      <c r="F331" s="101" t="s">
        <v>58</v>
      </c>
      <c r="H331" s="120"/>
      <c r="I331" s="136" t="s">
        <v>963</v>
      </c>
      <c r="K331" s="137" t="s">
        <v>964</v>
      </c>
      <c r="L331" s="129" t="s">
        <v>810</v>
      </c>
      <c r="N331" s="130" t="s">
        <v>61</v>
      </c>
      <c r="P331" s="101" t="s">
        <v>61</v>
      </c>
      <c r="R331" s="101" t="str" cm="1">
        <f t="array" ref="R331">LOOKUP(2,1/(O331:P331&lt;&gt;""),O331:P331)</f>
        <v>Pass</v>
      </c>
      <c r="S331" s="100" t="s">
        <v>66</v>
      </c>
    </row>
    <row r="332" ht="100.8" hidden="1" spans="1:19">
      <c r="A332" s="119" t="s">
        <v>965</v>
      </c>
      <c r="B332" s="101" t="s">
        <v>56</v>
      </c>
      <c r="C332" s="120" t="s">
        <v>891</v>
      </c>
      <c r="F332" s="101" t="s">
        <v>58</v>
      </c>
      <c r="H332" s="120"/>
      <c r="I332" s="128" t="s">
        <v>966</v>
      </c>
      <c r="K332" s="129" t="s">
        <v>967</v>
      </c>
      <c r="L332" s="129" t="s">
        <v>810</v>
      </c>
      <c r="N332" s="130" t="s">
        <v>61</v>
      </c>
      <c r="P332" s="101" t="s">
        <v>61</v>
      </c>
      <c r="R332" s="101" t="str" cm="1">
        <f t="array" ref="R332">LOOKUP(2,1/(O332:P332&lt;&gt;""),O332:P332)</f>
        <v>Pass</v>
      </c>
      <c r="S332" s="100" t="s">
        <v>66</v>
      </c>
    </row>
    <row r="333" ht="86.4" hidden="1" spans="1:19">
      <c r="A333" s="119" t="s">
        <v>968</v>
      </c>
      <c r="B333" s="101" t="s">
        <v>56</v>
      </c>
      <c r="C333" s="120" t="s">
        <v>891</v>
      </c>
      <c r="F333" s="101" t="s">
        <v>58</v>
      </c>
      <c r="H333" s="120" t="s">
        <v>355</v>
      </c>
      <c r="I333" s="128" t="s">
        <v>356</v>
      </c>
      <c r="K333" s="129" t="s">
        <v>969</v>
      </c>
      <c r="L333" s="129" t="s">
        <v>810</v>
      </c>
      <c r="N333" s="130" t="s">
        <v>61</v>
      </c>
      <c r="P333" s="101" t="s">
        <v>61</v>
      </c>
      <c r="R333" s="101" t="str" cm="1">
        <f t="array" ref="R333">LOOKUP(2,1/(O333:P333&lt;&gt;""),O333:P333)</f>
        <v>Pass</v>
      </c>
      <c r="S333" s="100" t="s">
        <v>62</v>
      </c>
    </row>
    <row r="334" ht="115.2" hidden="1" spans="1:19">
      <c r="A334" s="119" t="s">
        <v>970</v>
      </c>
      <c r="B334" s="101" t="s">
        <v>56</v>
      </c>
      <c r="C334" s="120" t="s">
        <v>891</v>
      </c>
      <c r="F334" s="101" t="s">
        <v>58</v>
      </c>
      <c r="H334" s="120" t="s">
        <v>355</v>
      </c>
      <c r="I334" s="128" t="s">
        <v>971</v>
      </c>
      <c r="K334" s="129" t="s">
        <v>972</v>
      </c>
      <c r="L334" s="129" t="s">
        <v>973</v>
      </c>
      <c r="N334" s="130" t="s">
        <v>61</v>
      </c>
      <c r="P334" s="101" t="s">
        <v>61</v>
      </c>
      <c r="R334" s="101" t="str" cm="1">
        <f t="array" ref="R334">LOOKUP(2,1/(O334:P334&lt;&gt;""),O334:P334)</f>
        <v>Pass</v>
      </c>
      <c r="S334" s="100" t="s">
        <v>62</v>
      </c>
    </row>
    <row r="335" ht="115.2" hidden="1" spans="1:19">
      <c r="A335" s="119" t="s">
        <v>974</v>
      </c>
      <c r="B335" s="101" t="s">
        <v>56</v>
      </c>
      <c r="C335" s="120" t="s">
        <v>891</v>
      </c>
      <c r="F335" s="101" t="s">
        <v>58</v>
      </c>
      <c r="H335" s="120" t="s">
        <v>975</v>
      </c>
      <c r="I335" s="128" t="s">
        <v>366</v>
      </c>
      <c r="K335" s="129" t="s">
        <v>976</v>
      </c>
      <c r="L335" s="129" t="s">
        <v>977</v>
      </c>
      <c r="N335" s="130" t="s">
        <v>61</v>
      </c>
      <c r="P335" s="101" t="s">
        <v>61</v>
      </c>
      <c r="R335" s="101" t="str" cm="1">
        <f t="array" ref="R335">LOOKUP(2,1/(O335:P335&lt;&gt;""),O335:P335)</f>
        <v>Pass</v>
      </c>
      <c r="S335" t="s">
        <v>69</v>
      </c>
    </row>
    <row r="336" ht="72" hidden="1" spans="1:19">
      <c r="A336" s="119" t="s">
        <v>978</v>
      </c>
      <c r="B336" s="101" t="s">
        <v>56</v>
      </c>
      <c r="C336" s="120" t="s">
        <v>891</v>
      </c>
      <c r="F336" s="101" t="s">
        <v>58</v>
      </c>
      <c r="H336" s="120" t="s">
        <v>979</v>
      </c>
      <c r="I336" s="128" t="s">
        <v>370</v>
      </c>
      <c r="K336" s="129" t="s">
        <v>980</v>
      </c>
      <c r="L336" s="129" t="s">
        <v>981</v>
      </c>
      <c r="N336" s="130" t="s">
        <v>61</v>
      </c>
      <c r="P336" s="101" t="s">
        <v>61</v>
      </c>
      <c r="R336" s="101" t="str" cm="1">
        <f t="array" ref="R336">LOOKUP(2,1/(O336:P336&lt;&gt;""),O336:P336)</f>
        <v>Pass</v>
      </c>
      <c r="S336" s="100" t="s">
        <v>69</v>
      </c>
    </row>
    <row r="337" ht="57.6" hidden="1" spans="1:19">
      <c r="A337" s="119" t="s">
        <v>982</v>
      </c>
      <c r="B337" s="101" t="s">
        <v>56</v>
      </c>
      <c r="C337" s="120" t="s">
        <v>891</v>
      </c>
      <c r="F337" s="101" t="s">
        <v>58</v>
      </c>
      <c r="H337" s="120" t="s">
        <v>979</v>
      </c>
      <c r="I337" s="128" t="s">
        <v>983</v>
      </c>
      <c r="K337" s="129" t="s">
        <v>984</v>
      </c>
      <c r="L337" s="129" t="s">
        <v>353</v>
      </c>
      <c r="N337" s="130" t="s">
        <v>61</v>
      </c>
      <c r="P337" s="101" t="s">
        <v>61</v>
      </c>
      <c r="R337" s="101" t="str" cm="1">
        <f t="array" ref="R337">LOOKUP(2,1/(O337:P337&lt;&gt;""),O337:P337)</f>
        <v>Pass</v>
      </c>
      <c r="S337" s="100" t="s">
        <v>69</v>
      </c>
    </row>
    <row r="338" ht="72" hidden="1" spans="1:19">
      <c r="A338" s="119" t="s">
        <v>985</v>
      </c>
      <c r="B338" s="101" t="s">
        <v>56</v>
      </c>
      <c r="C338" s="120" t="s">
        <v>812</v>
      </c>
      <c r="F338" s="101" t="s">
        <v>64</v>
      </c>
      <c r="H338" s="120" t="s">
        <v>986</v>
      </c>
      <c r="I338" s="128" t="s">
        <v>987</v>
      </c>
      <c r="K338" s="129" t="s">
        <v>988</v>
      </c>
      <c r="L338" s="129" t="s">
        <v>981</v>
      </c>
      <c r="N338" s="130" t="s">
        <v>61</v>
      </c>
      <c r="P338" s="101" t="s">
        <v>61</v>
      </c>
      <c r="R338" s="101" t="str" cm="1">
        <f t="array" ref="R338">LOOKUP(2,1/(O338:P338&lt;&gt;""),O338:P338)</f>
        <v>Pass</v>
      </c>
      <c r="S338" s="100" t="s">
        <v>62</v>
      </c>
    </row>
    <row r="339" ht="57.6" hidden="1" spans="1:19">
      <c r="A339" s="119" t="s">
        <v>989</v>
      </c>
      <c r="B339" s="101" t="s">
        <v>56</v>
      </c>
      <c r="C339" s="120" t="s">
        <v>883</v>
      </c>
      <c r="E339" s="100" t="s">
        <v>380</v>
      </c>
      <c r="F339" s="101" t="s">
        <v>64</v>
      </c>
      <c r="G339" s="20"/>
      <c r="H339" s="120"/>
      <c r="I339" s="128" t="s">
        <v>990</v>
      </c>
      <c r="K339" s="129" t="s">
        <v>991</v>
      </c>
      <c r="L339" s="129" t="s">
        <v>565</v>
      </c>
      <c r="N339" s="130" t="s">
        <v>61</v>
      </c>
      <c r="P339" s="101" t="s">
        <v>61</v>
      </c>
      <c r="R339" s="101" t="str" cm="1">
        <f t="array" ref="R339">LOOKUP(2,1/(O339:P339&lt;&gt;""),O339:P339)</f>
        <v>Pass</v>
      </c>
      <c r="S339" s="100" t="s">
        <v>69</v>
      </c>
    </row>
    <row r="340" ht="43.2" hidden="1" spans="1:19">
      <c r="A340" s="119" t="s">
        <v>992</v>
      </c>
      <c r="B340" s="101" t="s">
        <v>56</v>
      </c>
      <c r="C340" s="120" t="s">
        <v>883</v>
      </c>
      <c r="E340" s="100" t="s">
        <v>380</v>
      </c>
      <c r="F340" s="101" t="s">
        <v>58</v>
      </c>
      <c r="G340" s="20"/>
      <c r="H340" s="120"/>
      <c r="I340" s="128" t="s">
        <v>993</v>
      </c>
      <c r="K340" s="129" t="s">
        <v>994</v>
      </c>
      <c r="L340" s="129" t="s">
        <v>353</v>
      </c>
      <c r="N340" s="130" t="s">
        <v>61</v>
      </c>
      <c r="P340" s="101" t="s">
        <v>61</v>
      </c>
      <c r="R340" s="101" t="str" cm="1">
        <f t="array" ref="R340">LOOKUP(2,1/(O340:P340&lt;&gt;""),O340:P340)</f>
        <v>Pass</v>
      </c>
      <c r="S340" s="100" t="s">
        <v>62</v>
      </c>
    </row>
    <row r="341" ht="201.6" hidden="1" spans="1:19">
      <c r="A341" s="119" t="s">
        <v>995</v>
      </c>
      <c r="B341" s="101" t="s">
        <v>56</v>
      </c>
      <c r="C341" s="120" t="s">
        <v>883</v>
      </c>
      <c r="E341" s="100" t="s">
        <v>380</v>
      </c>
      <c r="F341" s="101" t="s">
        <v>64</v>
      </c>
      <c r="G341" s="20"/>
      <c r="H341" s="120"/>
      <c r="I341" s="128" t="s">
        <v>996</v>
      </c>
      <c r="K341" s="129" t="s">
        <v>997</v>
      </c>
      <c r="L341" s="129" t="s">
        <v>565</v>
      </c>
      <c r="N341" s="130" t="s">
        <v>61</v>
      </c>
      <c r="P341" s="101" t="s">
        <v>61</v>
      </c>
      <c r="R341" s="101" t="str" cm="1">
        <f t="array" ref="R341">LOOKUP(2,1/(O341:P341&lt;&gt;""),O341:P341)</f>
        <v>Pass</v>
      </c>
      <c r="S341" s="100" t="s">
        <v>69</v>
      </c>
    </row>
    <row r="342" ht="144" hidden="1" spans="1:19">
      <c r="A342" s="119" t="s">
        <v>998</v>
      </c>
      <c r="B342" s="101" t="s">
        <v>56</v>
      </c>
      <c r="C342" s="120" t="s">
        <v>883</v>
      </c>
      <c r="E342" s="100" t="s">
        <v>380</v>
      </c>
      <c r="F342" s="101" t="s">
        <v>58</v>
      </c>
      <c r="G342" s="20"/>
      <c r="H342" s="120"/>
      <c r="I342" s="128" t="s">
        <v>999</v>
      </c>
      <c r="K342" s="129" t="s">
        <v>1000</v>
      </c>
      <c r="L342" s="129" t="s">
        <v>565</v>
      </c>
      <c r="N342" s="130" t="s">
        <v>61</v>
      </c>
      <c r="P342" s="101" t="s">
        <v>61</v>
      </c>
      <c r="R342" s="101" t="str" cm="1">
        <f t="array" ref="R342">LOOKUP(2,1/(O342:P342&lt;&gt;""),O342:P342)</f>
        <v>Pass</v>
      </c>
      <c r="S342" s="100" t="s">
        <v>69</v>
      </c>
    </row>
    <row r="343" ht="57.6" hidden="1" spans="1:19">
      <c r="A343" s="119" t="s">
        <v>1001</v>
      </c>
      <c r="B343" s="101" t="s">
        <v>56</v>
      </c>
      <c r="C343" s="120" t="s">
        <v>883</v>
      </c>
      <c r="E343" s="100" t="s">
        <v>380</v>
      </c>
      <c r="F343" s="101" t="s">
        <v>58</v>
      </c>
      <c r="G343" s="20"/>
      <c r="H343" s="120"/>
      <c r="I343" s="128" t="s">
        <v>1002</v>
      </c>
      <c r="K343" s="129" t="s">
        <v>1003</v>
      </c>
      <c r="L343" s="129" t="s">
        <v>565</v>
      </c>
      <c r="N343" s="130" t="s">
        <v>61</v>
      </c>
      <c r="P343" s="101" t="s">
        <v>61</v>
      </c>
      <c r="R343" s="101" t="str" cm="1">
        <f t="array" ref="R343">LOOKUP(2,1/(O343:P343&lt;&gt;""),O343:P343)</f>
        <v>Pass</v>
      </c>
      <c r="S343" s="100" t="s">
        <v>62</v>
      </c>
    </row>
    <row r="344" ht="100.8" hidden="1" spans="1:19">
      <c r="A344" s="119" t="s">
        <v>1004</v>
      </c>
      <c r="B344" s="101" t="s">
        <v>56</v>
      </c>
      <c r="C344" s="120" t="s">
        <v>883</v>
      </c>
      <c r="E344" s="100" t="s">
        <v>380</v>
      </c>
      <c r="F344" s="101" t="s">
        <v>58</v>
      </c>
      <c r="G344" s="20"/>
      <c r="H344" s="120"/>
      <c r="I344" s="128" t="s">
        <v>1005</v>
      </c>
      <c r="K344" s="129" t="s">
        <v>1006</v>
      </c>
      <c r="L344" s="129" t="s">
        <v>1007</v>
      </c>
      <c r="N344" s="130" t="s">
        <v>61</v>
      </c>
      <c r="P344" s="101" t="s">
        <v>61</v>
      </c>
      <c r="R344" s="101" t="str" cm="1">
        <f t="array" ref="R344">LOOKUP(2,1/(O344:P344&lt;&gt;""),O344:P344)</f>
        <v>Pass</v>
      </c>
      <c r="S344" t="s">
        <v>69</v>
      </c>
    </row>
    <row r="345" ht="57.6" hidden="1" spans="1:19">
      <c r="A345" s="119" t="s">
        <v>1008</v>
      </c>
      <c r="B345" s="101" t="s">
        <v>56</v>
      </c>
      <c r="C345" s="120" t="s">
        <v>1009</v>
      </c>
      <c r="F345" s="101" t="s">
        <v>64</v>
      </c>
      <c r="H345" s="120" t="s">
        <v>1010</v>
      </c>
      <c r="I345" s="128" t="s">
        <v>1011</v>
      </c>
      <c r="K345" s="129" t="s">
        <v>1012</v>
      </c>
      <c r="L345" s="129" t="s">
        <v>565</v>
      </c>
      <c r="N345" s="130" t="s">
        <v>61</v>
      </c>
      <c r="P345" s="101" t="s">
        <v>61</v>
      </c>
      <c r="R345" s="101" t="str" cm="1">
        <f t="array" ref="R345">LOOKUP(2,1/(O345:P345&lt;&gt;""),O345:P345)</f>
        <v>Pass</v>
      </c>
      <c r="S345" t="s">
        <v>62</v>
      </c>
    </row>
    <row r="346" ht="57.6" hidden="1" spans="1:19">
      <c r="A346" s="119" t="s">
        <v>1013</v>
      </c>
      <c r="B346" s="101" t="s">
        <v>56</v>
      </c>
      <c r="C346" s="120" t="s">
        <v>812</v>
      </c>
      <c r="F346" s="101" t="s">
        <v>58</v>
      </c>
      <c r="H346" s="120" t="s">
        <v>986</v>
      </c>
      <c r="I346" s="128" t="s">
        <v>1014</v>
      </c>
      <c r="K346" s="129" t="s">
        <v>1015</v>
      </c>
      <c r="L346" s="129" t="s">
        <v>565</v>
      </c>
      <c r="N346" s="130" t="s">
        <v>61</v>
      </c>
      <c r="P346" s="101" t="s">
        <v>61</v>
      </c>
      <c r="R346" s="101" t="str" cm="1">
        <f t="array" ref="R346">LOOKUP(2,1/(O346:P346&lt;&gt;""),O346:P346)</f>
        <v>Pass</v>
      </c>
      <c r="S346" s="100" t="s">
        <v>69</v>
      </c>
    </row>
    <row r="347" ht="158.4" hidden="1" spans="1:19">
      <c r="A347" s="119" t="s">
        <v>1016</v>
      </c>
      <c r="B347" s="101" t="s">
        <v>56</v>
      </c>
      <c r="C347" s="120" t="s">
        <v>1017</v>
      </c>
      <c r="E347" s="101" t="s">
        <v>1018</v>
      </c>
      <c r="F347" s="101" t="s">
        <v>58</v>
      </c>
      <c r="H347" s="120" t="s">
        <v>1019</v>
      </c>
      <c r="I347" s="136" t="s">
        <v>1020</v>
      </c>
      <c r="K347" s="137" t="s">
        <v>1021</v>
      </c>
      <c r="L347" s="129" t="s">
        <v>1022</v>
      </c>
      <c r="N347" s="130" t="e">
        <v>#N/A</v>
      </c>
      <c r="O347" s="101" t="s">
        <v>61</v>
      </c>
      <c r="P347" s="101" t="s">
        <v>61</v>
      </c>
      <c r="R347" s="101" t="str" cm="1">
        <f t="array" ref="R347">LOOKUP(2,1/(O347:P347&lt;&gt;""),O347:P347)</f>
        <v>Pass</v>
      </c>
      <c r="S347" s="100" t="s">
        <v>66</v>
      </c>
    </row>
    <row r="348" ht="158.4" hidden="1" spans="1:18">
      <c r="A348" s="119" t="s">
        <v>1023</v>
      </c>
      <c r="B348" s="101" t="s">
        <v>56</v>
      </c>
      <c r="C348" s="120" t="s">
        <v>1017</v>
      </c>
      <c r="E348" s="101" t="s">
        <v>1018</v>
      </c>
      <c r="F348" s="101" t="s">
        <v>58</v>
      </c>
      <c r="H348" s="134" t="s">
        <v>1019</v>
      </c>
      <c r="I348" s="148" t="s">
        <v>1024</v>
      </c>
      <c r="K348" s="149" t="s">
        <v>1025</v>
      </c>
      <c r="L348" s="129" t="s">
        <v>1026</v>
      </c>
      <c r="N348" s="130" t="e">
        <v>#N/A</v>
      </c>
      <c r="O348" s="101" t="s">
        <v>61</v>
      </c>
      <c r="R348" s="101" t="str" cm="1">
        <f t="array" ref="R348">LOOKUP(2,1/(O348:P348&lt;&gt;""),O348:P348)</f>
        <v>Pass</v>
      </c>
    </row>
    <row r="349" ht="158.4" hidden="1" spans="1:18">
      <c r="A349" s="119" t="s">
        <v>1027</v>
      </c>
      <c r="B349" s="101" t="s">
        <v>56</v>
      </c>
      <c r="C349" s="120" t="s">
        <v>1017</v>
      </c>
      <c r="E349" s="101" t="s">
        <v>1018</v>
      </c>
      <c r="F349" s="101" t="s">
        <v>58</v>
      </c>
      <c r="H349" s="134" t="s">
        <v>1019</v>
      </c>
      <c r="I349" s="148" t="s">
        <v>1028</v>
      </c>
      <c r="K349" s="149" t="s">
        <v>1029</v>
      </c>
      <c r="L349" s="129" t="s">
        <v>1026</v>
      </c>
      <c r="N349" s="130" t="e">
        <v>#N/A</v>
      </c>
      <c r="O349" s="101" t="s">
        <v>61</v>
      </c>
      <c r="R349" s="101" t="str" cm="1">
        <f t="array" ref="R349">LOOKUP(2,1/(O349:P349&lt;&gt;""),O349:P349)</f>
        <v>Pass</v>
      </c>
    </row>
    <row r="350" ht="158.4" hidden="1" spans="1:18">
      <c r="A350" s="119" t="s">
        <v>1030</v>
      </c>
      <c r="B350" s="101" t="s">
        <v>56</v>
      </c>
      <c r="C350" s="120" t="s">
        <v>1017</v>
      </c>
      <c r="E350" s="101" t="s">
        <v>1018</v>
      </c>
      <c r="F350" s="101" t="s">
        <v>58</v>
      </c>
      <c r="H350" s="134" t="s">
        <v>1019</v>
      </c>
      <c r="I350" s="148" t="s">
        <v>1031</v>
      </c>
      <c r="K350" s="149" t="s">
        <v>1032</v>
      </c>
      <c r="L350" s="129" t="s">
        <v>1026</v>
      </c>
      <c r="N350" s="130" t="e">
        <v>#N/A</v>
      </c>
      <c r="O350" s="101" t="s">
        <v>61</v>
      </c>
      <c r="R350" s="101" t="str" cm="1">
        <f t="array" ref="R350">LOOKUP(2,1/(O350:P350&lt;&gt;""),O350:P350)</f>
        <v>Pass</v>
      </c>
    </row>
    <row r="351" ht="28.8" hidden="1" spans="1:18">
      <c r="A351" s="119" t="s">
        <v>1033</v>
      </c>
      <c r="B351" s="101" t="s">
        <v>56</v>
      </c>
      <c r="C351" s="120" t="s">
        <v>1034</v>
      </c>
      <c r="F351" s="101" t="s">
        <v>58</v>
      </c>
      <c r="H351" s="120"/>
      <c r="I351" s="128" t="s">
        <v>1035</v>
      </c>
      <c r="K351" s="129" t="s">
        <v>1036</v>
      </c>
      <c r="L351" s="129" t="s">
        <v>353</v>
      </c>
      <c r="N351" s="130" t="s">
        <v>61</v>
      </c>
      <c r="R351" s="101" t="e" cm="1">
        <f t="array" ref="R351">LOOKUP(2,1/(O351:P351&lt;&gt;""),O351:P351)</f>
        <v>#N/A</v>
      </c>
    </row>
    <row r="352" ht="144" hidden="1" spans="1:18">
      <c r="A352" s="119" t="s">
        <v>1037</v>
      </c>
      <c r="B352" s="101" t="s">
        <v>56</v>
      </c>
      <c r="C352" s="120" t="s">
        <v>1034</v>
      </c>
      <c r="F352" s="101" t="s">
        <v>64</v>
      </c>
      <c r="H352" s="120"/>
      <c r="I352" s="128" t="s">
        <v>1038</v>
      </c>
      <c r="K352" s="129" t="s">
        <v>1039</v>
      </c>
      <c r="L352" s="129" t="s">
        <v>353</v>
      </c>
      <c r="N352" s="130" t="s">
        <v>61</v>
      </c>
      <c r="R352" s="101" t="e" cm="1">
        <f t="array" ref="R352">LOOKUP(2,1/(O352:P352&lt;&gt;""),O352:P352)</f>
        <v>#N/A</v>
      </c>
    </row>
    <row r="353" ht="129.6" hidden="1" spans="1:18">
      <c r="A353" s="119" t="s">
        <v>1040</v>
      </c>
      <c r="B353" s="101" t="s">
        <v>56</v>
      </c>
      <c r="C353" s="120" t="s">
        <v>1034</v>
      </c>
      <c r="F353" s="101" t="s">
        <v>58</v>
      </c>
      <c r="H353" s="120"/>
      <c r="I353" s="128" t="s">
        <v>1041</v>
      </c>
      <c r="K353" s="129" t="s">
        <v>1042</v>
      </c>
      <c r="L353" s="129" t="s">
        <v>353</v>
      </c>
      <c r="N353" s="130" t="s">
        <v>61</v>
      </c>
      <c r="R353" s="101" t="e" cm="1">
        <f t="array" ref="R353">LOOKUP(2,1/(O353:P353&lt;&gt;""),O353:P353)</f>
        <v>#N/A</v>
      </c>
    </row>
    <row r="354" ht="43.2" hidden="1" spans="1:18">
      <c r="A354" s="119" t="s">
        <v>1043</v>
      </c>
      <c r="B354" s="101" t="s">
        <v>56</v>
      </c>
      <c r="C354" s="120" t="s">
        <v>806</v>
      </c>
      <c r="F354" s="101" t="s">
        <v>58</v>
      </c>
      <c r="H354" s="134"/>
      <c r="I354" s="150" t="s">
        <v>1044</v>
      </c>
      <c r="K354" s="151" t="s">
        <v>1045</v>
      </c>
      <c r="L354" s="129" t="s">
        <v>353</v>
      </c>
      <c r="N354" s="130" t="s">
        <v>61</v>
      </c>
      <c r="R354" s="101" t="e" cm="1">
        <f t="array" ref="R354">LOOKUP(2,1/(O354:P354&lt;&gt;""),O354:P354)</f>
        <v>#N/A</v>
      </c>
    </row>
    <row r="355" ht="72" hidden="1" spans="1:18">
      <c r="A355" s="119" t="s">
        <v>1046</v>
      </c>
      <c r="B355" s="101" t="s">
        <v>56</v>
      </c>
      <c r="C355" s="120" t="s">
        <v>1047</v>
      </c>
      <c r="F355" s="101" t="s">
        <v>58</v>
      </c>
      <c r="H355" s="120"/>
      <c r="I355" s="128" t="s">
        <v>1048</v>
      </c>
      <c r="K355" s="129" t="s">
        <v>1049</v>
      </c>
      <c r="L355" s="129" t="s">
        <v>1050</v>
      </c>
      <c r="N355" s="130" t="s">
        <v>61</v>
      </c>
      <c r="R355" s="101" t="e" cm="1">
        <f t="array" ref="R355">LOOKUP(2,1/(O355:P355&lt;&gt;""),O355:P355)</f>
        <v>#N/A</v>
      </c>
    </row>
    <row r="356" ht="28.8" hidden="1" spans="1:18">
      <c r="A356" s="119" t="s">
        <v>1051</v>
      </c>
      <c r="B356" s="101" t="s">
        <v>56</v>
      </c>
      <c r="C356" s="120" t="s">
        <v>1047</v>
      </c>
      <c r="F356" s="101" t="s">
        <v>58</v>
      </c>
      <c r="H356" s="120"/>
      <c r="I356" s="128" t="s">
        <v>1052</v>
      </c>
      <c r="K356" s="129" t="s">
        <v>1053</v>
      </c>
      <c r="L356" s="129" t="s">
        <v>1050</v>
      </c>
      <c r="N356" s="130" t="s">
        <v>61</v>
      </c>
      <c r="R356" s="101" t="e" cm="1">
        <f t="array" ref="R356">LOOKUP(2,1/(O356:P356&lt;&gt;""),O356:P356)</f>
        <v>#N/A</v>
      </c>
    </row>
    <row r="357" ht="28.8" hidden="1" spans="1:18">
      <c r="A357" s="119" t="s">
        <v>1054</v>
      </c>
      <c r="B357" s="101" t="s">
        <v>56</v>
      </c>
      <c r="C357" s="120" t="s">
        <v>1047</v>
      </c>
      <c r="F357" s="101" t="s">
        <v>58</v>
      </c>
      <c r="H357" s="120"/>
      <c r="I357" s="128" t="s">
        <v>1055</v>
      </c>
      <c r="K357" s="129" t="s">
        <v>1056</v>
      </c>
      <c r="L357" s="129" t="s">
        <v>1050</v>
      </c>
      <c r="N357" s="130" t="s">
        <v>61</v>
      </c>
      <c r="R357" s="101" t="e" cm="1">
        <f t="array" ref="R357">LOOKUP(2,1/(O357:P357&lt;&gt;""),O357:P357)</f>
        <v>#N/A</v>
      </c>
    </row>
    <row r="358" ht="409.5" hidden="1" spans="1:18">
      <c r="A358" s="119" t="s">
        <v>1057</v>
      </c>
      <c r="B358" s="101" t="s">
        <v>56</v>
      </c>
      <c r="C358" s="134" t="s">
        <v>1047</v>
      </c>
      <c r="F358" s="101" t="s">
        <v>58</v>
      </c>
      <c r="H358" s="134"/>
      <c r="I358" s="150" t="s">
        <v>1058</v>
      </c>
      <c r="K358" s="151" t="s">
        <v>1059</v>
      </c>
      <c r="L358" s="129" t="s">
        <v>1050</v>
      </c>
      <c r="N358" s="130" t="s">
        <v>61</v>
      </c>
      <c r="R358" s="101" t="e" cm="1">
        <f t="array" ref="R358">LOOKUP(2,1/(O358:P358&lt;&gt;""),O358:P358)</f>
        <v>#N/A</v>
      </c>
    </row>
    <row r="359" ht="43.2" hidden="1" spans="1:18">
      <c r="A359" s="119" t="s">
        <v>1060</v>
      </c>
      <c r="B359" s="101" t="s">
        <v>56</v>
      </c>
      <c r="C359" s="120" t="s">
        <v>1047</v>
      </c>
      <c r="F359" s="101" t="s">
        <v>58</v>
      </c>
      <c r="H359" s="120"/>
      <c r="I359" s="128" t="s">
        <v>1061</v>
      </c>
      <c r="K359" s="129" t="s">
        <v>1062</v>
      </c>
      <c r="L359" s="129" t="s">
        <v>1050</v>
      </c>
      <c r="N359" s="130" t="s">
        <v>61</v>
      </c>
      <c r="R359" s="101" t="e" cm="1">
        <f t="array" ref="R359">LOOKUP(2,1/(O359:P359&lt;&gt;""),O359:P359)</f>
        <v>#N/A</v>
      </c>
    </row>
    <row r="360" ht="43.2" hidden="1" spans="1:18">
      <c r="A360" s="119" t="s">
        <v>1063</v>
      </c>
      <c r="B360" s="101" t="s">
        <v>56</v>
      </c>
      <c r="C360" s="134" t="s">
        <v>1047</v>
      </c>
      <c r="F360" s="101" t="s">
        <v>58</v>
      </c>
      <c r="H360" s="134"/>
      <c r="I360" s="150" t="s">
        <v>1064</v>
      </c>
      <c r="K360" s="151" t="s">
        <v>1065</v>
      </c>
      <c r="L360" s="129" t="s">
        <v>1050</v>
      </c>
      <c r="N360" s="130" t="s">
        <v>61</v>
      </c>
      <c r="R360" s="101" t="e" cm="1">
        <f t="array" ref="R360">LOOKUP(2,1/(O360:P360&lt;&gt;""),O360:P360)</f>
        <v>#N/A</v>
      </c>
    </row>
    <row r="361" ht="72" hidden="1" spans="1:18">
      <c r="A361" s="119" t="s">
        <v>1066</v>
      </c>
      <c r="B361" s="101" t="s">
        <v>56</v>
      </c>
      <c r="C361" s="120" t="s">
        <v>1067</v>
      </c>
      <c r="F361" s="101" t="s">
        <v>58</v>
      </c>
      <c r="H361" s="120"/>
      <c r="I361" s="128" t="s">
        <v>1068</v>
      </c>
      <c r="K361" s="129" t="s">
        <v>1069</v>
      </c>
      <c r="L361" s="129" t="s">
        <v>1050</v>
      </c>
      <c r="N361" s="130" t="s">
        <v>61</v>
      </c>
      <c r="R361" s="101" t="e" cm="1">
        <f t="array" ref="R361">LOOKUP(2,1/(O361:P361&lt;&gt;""),O361:P361)</f>
        <v>#N/A</v>
      </c>
    </row>
    <row r="362" ht="43.2" hidden="1" spans="1:18">
      <c r="A362" s="119" t="s">
        <v>1070</v>
      </c>
      <c r="B362" s="101" t="s">
        <v>56</v>
      </c>
      <c r="C362" s="120" t="s">
        <v>1067</v>
      </c>
      <c r="F362" s="101" t="s">
        <v>58</v>
      </c>
      <c r="H362" s="120"/>
      <c r="I362" s="128" t="s">
        <v>1071</v>
      </c>
      <c r="K362" s="129" t="s">
        <v>1072</v>
      </c>
      <c r="L362" s="129" t="s">
        <v>1050</v>
      </c>
      <c r="N362" s="130" t="s">
        <v>61</v>
      </c>
      <c r="R362" s="101" t="e" cm="1">
        <f t="array" ref="R362">LOOKUP(2,1/(O362:P362&lt;&gt;""),O362:P362)</f>
        <v>#N/A</v>
      </c>
    </row>
    <row r="363" ht="43.2" hidden="1" spans="1:18">
      <c r="A363" s="119" t="s">
        <v>1073</v>
      </c>
      <c r="B363" s="101" t="s">
        <v>56</v>
      </c>
      <c r="C363" s="120" t="s">
        <v>1067</v>
      </c>
      <c r="F363" s="101" t="s">
        <v>58</v>
      </c>
      <c r="H363" s="120"/>
      <c r="I363" s="128" t="s">
        <v>1074</v>
      </c>
      <c r="K363" s="129" t="s">
        <v>1072</v>
      </c>
      <c r="L363" s="129" t="s">
        <v>1050</v>
      </c>
      <c r="N363" s="130" t="s">
        <v>61</v>
      </c>
      <c r="R363" s="101" t="e" cm="1">
        <f t="array" ref="R363">LOOKUP(2,1/(O363:P363&lt;&gt;""),O363:P363)</f>
        <v>#N/A</v>
      </c>
    </row>
    <row r="364" ht="43.2" hidden="1" spans="1:18">
      <c r="A364" s="119" t="s">
        <v>1075</v>
      </c>
      <c r="B364" s="101" t="s">
        <v>56</v>
      </c>
      <c r="C364" s="134" t="s">
        <v>1067</v>
      </c>
      <c r="F364" s="101" t="s">
        <v>58</v>
      </c>
      <c r="H364" s="134"/>
      <c r="I364" s="150" t="s">
        <v>1076</v>
      </c>
      <c r="K364" s="151" t="s">
        <v>1072</v>
      </c>
      <c r="L364" s="129" t="s">
        <v>1050</v>
      </c>
      <c r="N364" s="130" t="s">
        <v>61</v>
      </c>
      <c r="R364" s="101" t="e" cm="1">
        <f t="array" ref="R364">LOOKUP(2,1/(O364:P364&lt;&gt;""),O364:P364)</f>
        <v>#N/A</v>
      </c>
    </row>
    <row r="365" ht="43.2" hidden="1" spans="1:18">
      <c r="A365" s="119" t="s">
        <v>1077</v>
      </c>
      <c r="B365" s="101" t="s">
        <v>56</v>
      </c>
      <c r="C365" s="134" t="s">
        <v>1067</v>
      </c>
      <c r="F365" s="101" t="s">
        <v>58</v>
      </c>
      <c r="H365" s="134"/>
      <c r="I365" s="150" t="s">
        <v>1078</v>
      </c>
      <c r="K365" s="151" t="s">
        <v>1072</v>
      </c>
      <c r="L365" s="129" t="s">
        <v>1050</v>
      </c>
      <c r="N365" s="130" t="s">
        <v>61</v>
      </c>
      <c r="R365" s="101" t="e" cm="1">
        <f t="array" ref="R365">LOOKUP(2,1/(O365:P365&lt;&gt;""),O365:P365)</f>
        <v>#N/A</v>
      </c>
    </row>
    <row r="366" ht="43.2" hidden="1" spans="1:18">
      <c r="A366" s="119" t="s">
        <v>1079</v>
      </c>
      <c r="B366" s="101" t="s">
        <v>56</v>
      </c>
      <c r="C366" s="134" t="s">
        <v>1067</v>
      </c>
      <c r="F366" s="101" t="s">
        <v>58</v>
      </c>
      <c r="H366" s="134"/>
      <c r="I366" s="150" t="s">
        <v>1080</v>
      </c>
      <c r="K366" s="151" t="s">
        <v>1072</v>
      </c>
      <c r="L366" s="129" t="s">
        <v>1050</v>
      </c>
      <c r="N366" s="130" t="s">
        <v>61</v>
      </c>
      <c r="R366" s="101" t="e" cm="1">
        <f t="array" ref="R366">LOOKUP(2,1/(O366:P366&lt;&gt;""),O366:P366)</f>
        <v>#N/A</v>
      </c>
    </row>
    <row r="367" ht="43.2" hidden="1" spans="1:18">
      <c r="A367" s="119" t="s">
        <v>1081</v>
      </c>
      <c r="B367" s="101" t="s">
        <v>56</v>
      </c>
      <c r="C367" s="134" t="s">
        <v>1067</v>
      </c>
      <c r="F367" s="101" t="s">
        <v>58</v>
      </c>
      <c r="H367" s="134"/>
      <c r="I367" s="150" t="s">
        <v>1082</v>
      </c>
      <c r="K367" s="151" t="s">
        <v>1072</v>
      </c>
      <c r="L367" s="129" t="s">
        <v>1083</v>
      </c>
      <c r="N367" s="130" t="s">
        <v>1084</v>
      </c>
      <c r="R367" s="101" t="e" cm="1">
        <f t="array" ref="R367">LOOKUP(2,1/(O367:P367&lt;&gt;""),O367:P367)</f>
        <v>#N/A</v>
      </c>
    </row>
    <row r="368" ht="43.2" hidden="1" spans="1:18">
      <c r="A368" s="119" t="s">
        <v>1085</v>
      </c>
      <c r="B368" s="101" t="s">
        <v>56</v>
      </c>
      <c r="C368" s="134" t="s">
        <v>1067</v>
      </c>
      <c r="F368" s="101" t="s">
        <v>58</v>
      </c>
      <c r="H368" s="134"/>
      <c r="I368" s="150" t="s">
        <v>1086</v>
      </c>
      <c r="K368" s="151" t="s">
        <v>1072</v>
      </c>
      <c r="L368" s="129" t="s">
        <v>1083</v>
      </c>
      <c r="N368" s="130" t="s">
        <v>1084</v>
      </c>
      <c r="R368" s="101" t="e" cm="1">
        <f t="array" ref="R368">LOOKUP(2,1/(O368:P368&lt;&gt;""),O368:P368)</f>
        <v>#N/A</v>
      </c>
    </row>
    <row r="369" ht="43.2" hidden="1" spans="1:18">
      <c r="A369" s="119" t="s">
        <v>1087</v>
      </c>
      <c r="B369" s="101" t="s">
        <v>56</v>
      </c>
      <c r="C369" s="134" t="s">
        <v>1067</v>
      </c>
      <c r="F369" s="101" t="s">
        <v>58</v>
      </c>
      <c r="H369" s="134"/>
      <c r="I369" s="150" t="s">
        <v>1088</v>
      </c>
      <c r="K369" s="151" t="s">
        <v>1072</v>
      </c>
      <c r="L369" s="129" t="s">
        <v>1083</v>
      </c>
      <c r="N369" s="130" t="s">
        <v>1084</v>
      </c>
      <c r="R369" s="101" t="e" cm="1">
        <f t="array" ref="R369">LOOKUP(2,1/(O369:P369&lt;&gt;""),O369:P369)</f>
        <v>#N/A</v>
      </c>
    </row>
    <row r="370" ht="43.2" hidden="1" spans="1:18">
      <c r="A370" s="119" t="s">
        <v>1089</v>
      </c>
      <c r="B370" s="101" t="s">
        <v>56</v>
      </c>
      <c r="C370" s="134" t="s">
        <v>1067</v>
      </c>
      <c r="F370" s="101" t="s">
        <v>58</v>
      </c>
      <c r="H370" s="134"/>
      <c r="I370" s="150" t="s">
        <v>1090</v>
      </c>
      <c r="K370" s="151" t="s">
        <v>1072</v>
      </c>
      <c r="L370" s="129" t="s">
        <v>1050</v>
      </c>
      <c r="N370" s="130" t="s">
        <v>61</v>
      </c>
      <c r="R370" s="101" t="e" cm="1">
        <f t="array" ref="R370">LOOKUP(2,1/(O370:P370&lt;&gt;""),O370:P370)</f>
        <v>#N/A</v>
      </c>
    </row>
    <row r="371" ht="43.2" hidden="1" spans="1:18">
      <c r="A371" s="119" t="s">
        <v>1091</v>
      </c>
      <c r="B371" s="101" t="s">
        <v>56</v>
      </c>
      <c r="C371" s="134" t="s">
        <v>1067</v>
      </c>
      <c r="F371" s="101" t="s">
        <v>58</v>
      </c>
      <c r="H371" s="134"/>
      <c r="I371" s="150" t="s">
        <v>1090</v>
      </c>
      <c r="K371" s="151" t="s">
        <v>1072</v>
      </c>
      <c r="L371" s="129" t="s">
        <v>1050</v>
      </c>
      <c r="N371" s="130" t="s">
        <v>61</v>
      </c>
      <c r="R371" s="101" t="e" cm="1">
        <f t="array" ref="R371">LOOKUP(2,1/(O371:P371&lt;&gt;""),O371:P371)</f>
        <v>#N/A</v>
      </c>
    </row>
    <row r="372" ht="43.2" hidden="1" spans="1:18">
      <c r="A372" s="119" t="s">
        <v>1092</v>
      </c>
      <c r="B372" s="101" t="s">
        <v>56</v>
      </c>
      <c r="C372" s="134" t="s">
        <v>1067</v>
      </c>
      <c r="F372" s="101" t="s">
        <v>58</v>
      </c>
      <c r="H372" s="134"/>
      <c r="I372" s="150" t="s">
        <v>1093</v>
      </c>
      <c r="K372" s="151" t="s">
        <v>1072</v>
      </c>
      <c r="L372" s="129" t="s">
        <v>1050</v>
      </c>
      <c r="N372" s="130" t="s">
        <v>61</v>
      </c>
      <c r="R372" s="101" t="e" cm="1">
        <f t="array" ref="R372">LOOKUP(2,1/(O372:P372&lt;&gt;""),O372:P372)</f>
        <v>#N/A</v>
      </c>
    </row>
    <row r="373" ht="43.2" hidden="1" spans="1:18">
      <c r="A373" s="119" t="s">
        <v>1094</v>
      </c>
      <c r="B373" s="101" t="s">
        <v>56</v>
      </c>
      <c r="C373" s="134" t="s">
        <v>1067</v>
      </c>
      <c r="F373" s="101" t="s">
        <v>58</v>
      </c>
      <c r="H373" s="134"/>
      <c r="I373" s="150" t="s">
        <v>1095</v>
      </c>
      <c r="K373" s="151" t="s">
        <v>1072</v>
      </c>
      <c r="L373" s="129" t="s">
        <v>1083</v>
      </c>
      <c r="N373" s="130" t="s">
        <v>1084</v>
      </c>
      <c r="R373" s="101" t="e" cm="1">
        <f t="array" ref="R373">LOOKUP(2,1/(O373:P373&lt;&gt;""),O373:P373)</f>
        <v>#N/A</v>
      </c>
    </row>
    <row r="374" ht="43.2" hidden="1" spans="1:18">
      <c r="A374" s="119" t="s">
        <v>1096</v>
      </c>
      <c r="B374" s="101" t="s">
        <v>56</v>
      </c>
      <c r="C374" s="134" t="s">
        <v>1067</v>
      </c>
      <c r="F374" s="101" t="s">
        <v>58</v>
      </c>
      <c r="H374" s="134"/>
      <c r="I374" s="150" t="s">
        <v>1097</v>
      </c>
      <c r="K374" s="151" t="s">
        <v>1072</v>
      </c>
      <c r="L374" s="129" t="s">
        <v>1050</v>
      </c>
      <c r="N374" s="130" t="s">
        <v>61</v>
      </c>
      <c r="R374" s="101" t="e" cm="1">
        <f t="array" ref="R374">LOOKUP(2,1/(O374:P374&lt;&gt;""),O374:P374)</f>
        <v>#N/A</v>
      </c>
    </row>
    <row r="375" ht="43.2" hidden="1" spans="1:18">
      <c r="A375" s="119" t="s">
        <v>1098</v>
      </c>
      <c r="B375" s="101" t="s">
        <v>56</v>
      </c>
      <c r="C375" s="134" t="s">
        <v>1067</v>
      </c>
      <c r="F375" s="101" t="s">
        <v>58</v>
      </c>
      <c r="H375" s="134"/>
      <c r="I375" s="150" t="s">
        <v>1099</v>
      </c>
      <c r="K375" s="151" t="s">
        <v>1072</v>
      </c>
      <c r="L375" s="129" t="s">
        <v>1050</v>
      </c>
      <c r="N375" s="130" t="s">
        <v>61</v>
      </c>
      <c r="R375" s="101" t="e" cm="1">
        <f t="array" ref="R375">LOOKUP(2,1/(O375:P375&lt;&gt;""),O375:P375)</f>
        <v>#N/A</v>
      </c>
    </row>
    <row r="376" ht="43.2" hidden="1" spans="1:18">
      <c r="A376" s="119" t="s">
        <v>1100</v>
      </c>
      <c r="B376" s="101" t="s">
        <v>56</v>
      </c>
      <c r="C376" s="134" t="s">
        <v>1067</v>
      </c>
      <c r="F376" s="101" t="s">
        <v>58</v>
      </c>
      <c r="H376" s="134"/>
      <c r="I376" s="150" t="s">
        <v>1101</v>
      </c>
      <c r="K376" s="151" t="s">
        <v>1072</v>
      </c>
      <c r="L376" s="129" t="s">
        <v>1050</v>
      </c>
      <c r="N376" s="130" t="s">
        <v>61</v>
      </c>
      <c r="R376" s="101" t="e" cm="1">
        <f t="array" ref="R376">LOOKUP(2,1/(O376:P376&lt;&gt;""),O376:P376)</f>
        <v>#N/A</v>
      </c>
    </row>
    <row r="377" ht="43.2" hidden="1" spans="1:18">
      <c r="A377" s="119" t="s">
        <v>1102</v>
      </c>
      <c r="B377" s="101" t="s">
        <v>56</v>
      </c>
      <c r="C377" s="134" t="s">
        <v>1067</v>
      </c>
      <c r="F377" s="101" t="s">
        <v>58</v>
      </c>
      <c r="H377" s="134"/>
      <c r="I377" s="150" t="s">
        <v>1103</v>
      </c>
      <c r="K377" s="151" t="s">
        <v>1072</v>
      </c>
      <c r="L377" s="129" t="s">
        <v>1083</v>
      </c>
      <c r="N377" s="130" t="s">
        <v>1084</v>
      </c>
      <c r="R377" s="101" t="e" cm="1">
        <f t="array" ref="R377">LOOKUP(2,1/(O377:P377&lt;&gt;""),O377:P377)</f>
        <v>#N/A</v>
      </c>
    </row>
    <row r="378" ht="43.2" hidden="1" spans="1:18">
      <c r="A378" s="119" t="s">
        <v>1104</v>
      </c>
      <c r="B378" s="101" t="s">
        <v>56</v>
      </c>
      <c r="C378" s="134" t="s">
        <v>1067</v>
      </c>
      <c r="F378" s="101" t="s">
        <v>58</v>
      </c>
      <c r="H378" s="134"/>
      <c r="I378" s="150" t="s">
        <v>1105</v>
      </c>
      <c r="K378" s="151" t="s">
        <v>1072</v>
      </c>
      <c r="L378" s="129" t="s">
        <v>1083</v>
      </c>
      <c r="N378" s="130" t="s">
        <v>1084</v>
      </c>
      <c r="R378" s="101" t="e" cm="1">
        <f t="array" ref="R378">LOOKUP(2,1/(O378:P378&lt;&gt;""),O378:P378)</f>
        <v>#N/A</v>
      </c>
    </row>
    <row r="379" ht="43.2" hidden="1" spans="1:18">
      <c r="A379" s="119" t="s">
        <v>1106</v>
      </c>
      <c r="B379" s="101" t="s">
        <v>56</v>
      </c>
      <c r="C379" s="134" t="s">
        <v>1067</v>
      </c>
      <c r="F379" s="101" t="s">
        <v>58</v>
      </c>
      <c r="H379" s="134"/>
      <c r="I379" s="150" t="s">
        <v>1107</v>
      </c>
      <c r="K379" s="151" t="s">
        <v>1072</v>
      </c>
      <c r="L379" s="129" t="s">
        <v>1083</v>
      </c>
      <c r="N379" s="130" t="s">
        <v>1084</v>
      </c>
      <c r="R379" s="101" t="e" cm="1">
        <f t="array" ref="R379">LOOKUP(2,1/(O379:P379&lt;&gt;""),O379:P379)</f>
        <v>#N/A</v>
      </c>
    </row>
    <row r="380" ht="43.2" hidden="1" spans="1:18">
      <c r="A380" s="119" t="s">
        <v>1108</v>
      </c>
      <c r="B380" s="101" t="s">
        <v>56</v>
      </c>
      <c r="C380" s="134" t="s">
        <v>1067</v>
      </c>
      <c r="F380" s="101" t="s">
        <v>58</v>
      </c>
      <c r="H380" s="134"/>
      <c r="I380" s="150" t="s">
        <v>1109</v>
      </c>
      <c r="K380" s="151" t="s">
        <v>1072</v>
      </c>
      <c r="L380" s="129" t="s">
        <v>1083</v>
      </c>
      <c r="N380" s="130" t="s">
        <v>1084</v>
      </c>
      <c r="R380" s="101" t="e" cm="1">
        <f t="array" ref="R380">LOOKUP(2,1/(O380:P380&lt;&gt;""),O380:P380)</f>
        <v>#N/A</v>
      </c>
    </row>
    <row r="381" ht="43.2" hidden="1" spans="1:18">
      <c r="A381" s="119" t="s">
        <v>1110</v>
      </c>
      <c r="B381" s="101" t="s">
        <v>56</v>
      </c>
      <c r="C381" s="134" t="s">
        <v>1067</v>
      </c>
      <c r="F381" s="101" t="s">
        <v>58</v>
      </c>
      <c r="H381" s="134"/>
      <c r="I381" s="150" t="s">
        <v>1111</v>
      </c>
      <c r="K381" s="151" t="s">
        <v>1072</v>
      </c>
      <c r="L381" s="129" t="s">
        <v>1083</v>
      </c>
      <c r="N381" s="130" t="s">
        <v>1084</v>
      </c>
      <c r="R381" s="101" t="e" cm="1">
        <f t="array" ref="R381">LOOKUP(2,1/(O381:P381&lt;&gt;""),O381:P381)</f>
        <v>#N/A</v>
      </c>
    </row>
    <row r="382" ht="43.2" hidden="1" spans="1:18">
      <c r="A382" s="119" t="s">
        <v>1112</v>
      </c>
      <c r="B382" s="101" t="s">
        <v>56</v>
      </c>
      <c r="C382" s="134" t="s">
        <v>1067</v>
      </c>
      <c r="F382" s="101" t="s">
        <v>58</v>
      </c>
      <c r="H382" s="134"/>
      <c r="I382" s="150" t="s">
        <v>1113</v>
      </c>
      <c r="K382" s="151" t="s">
        <v>1072</v>
      </c>
      <c r="L382" s="129" t="s">
        <v>1083</v>
      </c>
      <c r="N382" s="130" t="s">
        <v>1084</v>
      </c>
      <c r="R382" s="101" t="e" cm="1">
        <f t="array" ref="R382">LOOKUP(2,1/(O382:P382&lt;&gt;""),O382:P382)</f>
        <v>#N/A</v>
      </c>
    </row>
    <row r="383" ht="43.2" hidden="1" spans="1:18">
      <c r="A383" s="119" t="s">
        <v>1114</v>
      </c>
      <c r="B383" s="101" t="s">
        <v>56</v>
      </c>
      <c r="C383" s="134" t="s">
        <v>1067</v>
      </c>
      <c r="F383" s="101" t="s">
        <v>58</v>
      </c>
      <c r="H383" s="134"/>
      <c r="I383" s="150" t="s">
        <v>1115</v>
      </c>
      <c r="K383" s="151" t="s">
        <v>1072</v>
      </c>
      <c r="L383" s="129" t="s">
        <v>1083</v>
      </c>
      <c r="N383" s="130" t="s">
        <v>1084</v>
      </c>
      <c r="R383" s="101" t="e" cm="1">
        <f t="array" ref="R383">LOOKUP(2,1/(O383:P383&lt;&gt;""),O383:P383)</f>
        <v>#N/A</v>
      </c>
    </row>
    <row r="384" ht="43.2" hidden="1" spans="1:18">
      <c r="A384" s="119" t="s">
        <v>1116</v>
      </c>
      <c r="B384" s="101" t="s">
        <v>56</v>
      </c>
      <c r="C384" s="134" t="s">
        <v>1067</v>
      </c>
      <c r="F384" s="101" t="s">
        <v>58</v>
      </c>
      <c r="H384" s="134"/>
      <c r="I384" s="150" t="s">
        <v>1117</v>
      </c>
      <c r="K384" s="151" t="s">
        <v>1072</v>
      </c>
      <c r="L384" s="129" t="s">
        <v>1083</v>
      </c>
      <c r="N384" s="130" t="s">
        <v>1084</v>
      </c>
      <c r="R384" s="101" t="e" cm="1">
        <f t="array" ref="R384">LOOKUP(2,1/(O384:P384&lt;&gt;""),O384:P384)</f>
        <v>#N/A</v>
      </c>
    </row>
    <row r="385" ht="43.2" hidden="1" spans="1:18">
      <c r="A385" s="119" t="s">
        <v>1118</v>
      </c>
      <c r="B385" s="101" t="s">
        <v>56</v>
      </c>
      <c r="C385" s="134" t="s">
        <v>1067</v>
      </c>
      <c r="F385" s="101" t="s">
        <v>58</v>
      </c>
      <c r="H385" s="134"/>
      <c r="I385" s="150" t="s">
        <v>1119</v>
      </c>
      <c r="K385" s="151" t="s">
        <v>1072</v>
      </c>
      <c r="L385" s="129" t="s">
        <v>1083</v>
      </c>
      <c r="N385" s="130" t="s">
        <v>1084</v>
      </c>
      <c r="R385" s="101" t="e" cm="1">
        <f t="array" ref="R385">LOOKUP(2,1/(O385:P385&lt;&gt;""),O385:P385)</f>
        <v>#N/A</v>
      </c>
    </row>
    <row r="386" ht="43.2" hidden="1" spans="1:18">
      <c r="A386" s="119" t="s">
        <v>1120</v>
      </c>
      <c r="B386" s="101" t="s">
        <v>56</v>
      </c>
      <c r="C386" s="134" t="s">
        <v>1067</v>
      </c>
      <c r="F386" s="101" t="s">
        <v>58</v>
      </c>
      <c r="H386" s="134"/>
      <c r="I386" s="150" t="s">
        <v>1121</v>
      </c>
      <c r="K386" s="151" t="s">
        <v>1072</v>
      </c>
      <c r="L386" s="129" t="s">
        <v>1083</v>
      </c>
      <c r="N386" s="130" t="s">
        <v>1084</v>
      </c>
      <c r="R386" s="101" t="e" cm="1">
        <f t="array" ref="R386">LOOKUP(2,1/(O386:P386&lt;&gt;""),O386:P386)</f>
        <v>#N/A</v>
      </c>
    </row>
    <row r="387" ht="43.2" hidden="1" spans="1:18">
      <c r="A387" s="119" t="s">
        <v>1122</v>
      </c>
      <c r="B387" s="101" t="s">
        <v>56</v>
      </c>
      <c r="C387" s="134" t="s">
        <v>1067</v>
      </c>
      <c r="F387" s="101" t="s">
        <v>58</v>
      </c>
      <c r="H387" s="134"/>
      <c r="I387" s="150" t="s">
        <v>1123</v>
      </c>
      <c r="K387" s="151" t="s">
        <v>1072</v>
      </c>
      <c r="L387" s="129" t="s">
        <v>1083</v>
      </c>
      <c r="N387" s="130" t="s">
        <v>1084</v>
      </c>
      <c r="R387" s="101" t="e" cm="1">
        <f t="array" ref="R387">LOOKUP(2,1/(O387:P387&lt;&gt;""),O387:P387)</f>
        <v>#N/A</v>
      </c>
    </row>
    <row r="388" ht="43.2" hidden="1" spans="1:18">
      <c r="A388" s="119" t="s">
        <v>1124</v>
      </c>
      <c r="B388" s="101" t="s">
        <v>56</v>
      </c>
      <c r="C388" s="134" t="s">
        <v>1067</v>
      </c>
      <c r="F388" s="101" t="s">
        <v>58</v>
      </c>
      <c r="H388" s="134"/>
      <c r="I388" s="150" t="s">
        <v>1125</v>
      </c>
      <c r="K388" s="151" t="s">
        <v>1072</v>
      </c>
      <c r="L388" s="129" t="s">
        <v>1050</v>
      </c>
      <c r="N388" s="130" t="s">
        <v>61</v>
      </c>
      <c r="R388" s="101" t="e" cm="1">
        <f t="array" ref="R388">LOOKUP(2,1/(O388:P388&lt;&gt;""),O388:P388)</f>
        <v>#N/A</v>
      </c>
    </row>
    <row r="389" ht="43.2" hidden="1" spans="1:18">
      <c r="A389" s="119" t="s">
        <v>1126</v>
      </c>
      <c r="B389" s="101" t="s">
        <v>56</v>
      </c>
      <c r="C389" s="134" t="s">
        <v>1067</v>
      </c>
      <c r="F389" s="101" t="s">
        <v>58</v>
      </c>
      <c r="H389" s="134"/>
      <c r="I389" s="150" t="s">
        <v>1127</v>
      </c>
      <c r="K389" s="151" t="s">
        <v>1072</v>
      </c>
      <c r="L389" s="129" t="s">
        <v>1050</v>
      </c>
      <c r="N389" s="130" t="s">
        <v>61</v>
      </c>
      <c r="R389" s="101" t="e" cm="1">
        <f t="array" ref="R389">LOOKUP(2,1/(O389:P389&lt;&gt;""),O389:P389)</f>
        <v>#N/A</v>
      </c>
    </row>
    <row r="390" ht="43.2" hidden="1" spans="1:18">
      <c r="A390" s="119" t="s">
        <v>1128</v>
      </c>
      <c r="B390" s="101" t="s">
        <v>56</v>
      </c>
      <c r="C390" s="134" t="s">
        <v>1067</v>
      </c>
      <c r="F390" s="101" t="s">
        <v>58</v>
      </c>
      <c r="H390" s="134"/>
      <c r="I390" s="150" t="s">
        <v>1129</v>
      </c>
      <c r="K390" s="151" t="s">
        <v>1072</v>
      </c>
      <c r="L390" s="129" t="s">
        <v>1050</v>
      </c>
      <c r="N390" s="130" t="s">
        <v>61</v>
      </c>
      <c r="R390" s="101" t="e" cm="1">
        <f t="array" ref="R390">LOOKUP(2,1/(O390:P390&lt;&gt;""),O390:P390)</f>
        <v>#N/A</v>
      </c>
    </row>
    <row r="391" ht="43.2" hidden="1" spans="1:18">
      <c r="A391" s="119" t="s">
        <v>1130</v>
      </c>
      <c r="B391" s="101" t="s">
        <v>56</v>
      </c>
      <c r="C391" s="134" t="s">
        <v>1067</v>
      </c>
      <c r="F391" s="101" t="s">
        <v>58</v>
      </c>
      <c r="H391" s="134"/>
      <c r="I391" s="150" t="s">
        <v>1131</v>
      </c>
      <c r="K391" s="151" t="s">
        <v>1072</v>
      </c>
      <c r="L391" s="129" t="s">
        <v>1050</v>
      </c>
      <c r="N391" s="130" t="s">
        <v>61</v>
      </c>
      <c r="R391" s="101" t="e" cm="1">
        <f t="array" ref="R391">LOOKUP(2,1/(O391:P391&lt;&gt;""),O391:P391)</f>
        <v>#N/A</v>
      </c>
    </row>
    <row r="392" ht="43.2" hidden="1" spans="1:18">
      <c r="A392" s="119" t="s">
        <v>1132</v>
      </c>
      <c r="B392" s="101" t="s">
        <v>56</v>
      </c>
      <c r="C392" s="120" t="s">
        <v>1067</v>
      </c>
      <c r="F392" s="101" t="s">
        <v>58</v>
      </c>
      <c r="H392" s="120"/>
      <c r="I392" s="128" t="s">
        <v>1133</v>
      </c>
      <c r="K392" s="129" t="s">
        <v>1134</v>
      </c>
      <c r="L392" s="129" t="s">
        <v>1050</v>
      </c>
      <c r="N392" s="130" t="s">
        <v>61</v>
      </c>
      <c r="R392" s="101" t="e" cm="1">
        <f t="array" ref="R392">LOOKUP(2,1/(O392:P392&lt;&gt;""),O392:P392)</f>
        <v>#N/A</v>
      </c>
    </row>
    <row r="393" ht="72" hidden="1" spans="1:19">
      <c r="A393" s="119" t="s">
        <v>1135</v>
      </c>
      <c r="B393" s="101" t="s">
        <v>56</v>
      </c>
      <c r="C393" s="120" t="s">
        <v>1067</v>
      </c>
      <c r="F393" s="101" t="s">
        <v>58</v>
      </c>
      <c r="H393" s="120"/>
      <c r="I393" s="128" t="s">
        <v>1136</v>
      </c>
      <c r="K393" s="129" t="s">
        <v>1137</v>
      </c>
      <c r="L393" s="129" t="s">
        <v>1138</v>
      </c>
      <c r="N393" s="130" t="s">
        <v>61</v>
      </c>
      <c r="R393" s="101" t="e" cm="1">
        <f t="array" ref="R393">LOOKUP(2,1/(O393:P393&lt;&gt;""),O393:P393)</f>
        <v>#N/A</v>
      </c>
      <c r="S393" t="s">
        <v>62</v>
      </c>
    </row>
    <row r="394" ht="86.4" hidden="1" spans="1:18">
      <c r="A394" s="119" t="s">
        <v>1139</v>
      </c>
      <c r="B394" s="101" t="s">
        <v>56</v>
      </c>
      <c r="C394" s="120" t="s">
        <v>1140</v>
      </c>
      <c r="F394" s="101" t="s">
        <v>807</v>
      </c>
      <c r="H394" s="120"/>
      <c r="I394" s="128" t="s">
        <v>1141</v>
      </c>
      <c r="K394" s="129" t="s">
        <v>1142</v>
      </c>
      <c r="L394" s="129" t="s">
        <v>1050</v>
      </c>
      <c r="N394" s="130" t="s">
        <v>61</v>
      </c>
      <c r="R394" s="101" t="e" cm="1">
        <f t="array" ref="R394">LOOKUP(2,1/(O394:P394&lt;&gt;""),O394:P394)</f>
        <v>#N/A</v>
      </c>
    </row>
    <row r="395" ht="28.8" hidden="1" spans="1:18">
      <c r="A395" s="119" t="s">
        <v>1143</v>
      </c>
      <c r="B395" s="101" t="s">
        <v>56</v>
      </c>
      <c r="C395" s="120" t="s">
        <v>1140</v>
      </c>
      <c r="F395" s="101" t="s">
        <v>58</v>
      </c>
      <c r="H395" s="120"/>
      <c r="I395" s="128" t="s">
        <v>1144</v>
      </c>
      <c r="K395" s="129" t="s">
        <v>1145</v>
      </c>
      <c r="L395" s="129" t="s">
        <v>1050</v>
      </c>
      <c r="N395" s="130" t="s">
        <v>61</v>
      </c>
      <c r="R395" s="101" t="e" cm="1">
        <f t="array" ref="R395">LOOKUP(2,1/(O395:P395&lt;&gt;""),O395:P395)</f>
        <v>#N/A</v>
      </c>
    </row>
    <row r="396" ht="302.4" hidden="1" spans="1:18">
      <c r="A396" s="119" t="s">
        <v>1146</v>
      </c>
      <c r="B396" s="101" t="s">
        <v>56</v>
      </c>
      <c r="C396" s="134" t="s">
        <v>1140</v>
      </c>
      <c r="F396" s="101" t="s">
        <v>58</v>
      </c>
      <c r="H396" s="134"/>
      <c r="I396" s="150" t="s">
        <v>1147</v>
      </c>
      <c r="K396" s="151" t="s">
        <v>1148</v>
      </c>
      <c r="L396" s="129" t="s">
        <v>1050</v>
      </c>
      <c r="N396" s="130" t="s">
        <v>61</v>
      </c>
      <c r="R396" s="101" t="e" cm="1">
        <f t="array" ref="R396">LOOKUP(2,1/(O396:P396&lt;&gt;""),O396:P396)</f>
        <v>#N/A</v>
      </c>
    </row>
    <row r="397" ht="86.4" hidden="1" spans="1:18">
      <c r="A397" s="119" t="s">
        <v>1149</v>
      </c>
      <c r="B397" s="101" t="s">
        <v>56</v>
      </c>
      <c r="C397" s="120" t="s">
        <v>1140</v>
      </c>
      <c r="F397" s="101" t="s">
        <v>58</v>
      </c>
      <c r="H397" s="120" t="s">
        <v>1150</v>
      </c>
      <c r="I397" s="128" t="s">
        <v>1151</v>
      </c>
      <c r="K397" s="129" t="s">
        <v>1152</v>
      </c>
      <c r="L397" s="129" t="s">
        <v>1050</v>
      </c>
      <c r="N397" s="130" t="s">
        <v>61</v>
      </c>
      <c r="R397" s="101" t="e" cm="1">
        <f t="array" ref="R397">LOOKUP(2,1/(O397:P397&lt;&gt;""),O397:P397)</f>
        <v>#N/A</v>
      </c>
    </row>
    <row r="398" ht="86.4" hidden="1" spans="1:18">
      <c r="A398" s="119" t="s">
        <v>1153</v>
      </c>
      <c r="B398" s="101" t="s">
        <v>56</v>
      </c>
      <c r="C398" s="120" t="s">
        <v>1140</v>
      </c>
      <c r="F398" s="101" t="s">
        <v>58</v>
      </c>
      <c r="H398" s="120" t="s">
        <v>1150</v>
      </c>
      <c r="I398" s="128" t="s">
        <v>1154</v>
      </c>
      <c r="K398" s="129" t="s">
        <v>1155</v>
      </c>
      <c r="L398" s="129" t="s">
        <v>1050</v>
      </c>
      <c r="N398" s="130" t="s">
        <v>61</v>
      </c>
      <c r="R398" s="101" t="e" cm="1">
        <f t="array" ref="R398">LOOKUP(2,1/(O398:P398&lt;&gt;""),O398:P398)</f>
        <v>#N/A</v>
      </c>
    </row>
    <row r="399" ht="201.6" hidden="1" spans="1:19">
      <c r="A399" s="119" t="s">
        <v>1156</v>
      </c>
      <c r="B399" s="101" t="s">
        <v>56</v>
      </c>
      <c r="C399" s="120" t="s">
        <v>1140</v>
      </c>
      <c r="F399" s="101" t="s">
        <v>58</v>
      </c>
      <c r="H399" s="120" t="s">
        <v>831</v>
      </c>
      <c r="I399" s="128" t="s">
        <v>1157</v>
      </c>
      <c r="K399" s="129" t="s">
        <v>1158</v>
      </c>
      <c r="L399" s="129" t="s">
        <v>1159</v>
      </c>
      <c r="N399" s="130" t="s">
        <v>257</v>
      </c>
      <c r="R399" s="101" t="e" cm="1">
        <f t="array" ref="R399">LOOKUP(2,1/(O399:P399&lt;&gt;""),O399:P399)</f>
        <v>#N/A</v>
      </c>
      <c r="S399" t="s">
        <v>62</v>
      </c>
    </row>
    <row r="400" ht="201.6" hidden="1" spans="1:19">
      <c r="A400" s="119" t="s">
        <v>1160</v>
      </c>
      <c r="B400" s="101" t="s">
        <v>56</v>
      </c>
      <c r="C400" s="120" t="s">
        <v>1140</v>
      </c>
      <c r="F400" s="101" t="s">
        <v>58</v>
      </c>
      <c r="H400" s="120" t="s">
        <v>109</v>
      </c>
      <c r="I400" s="128" t="s">
        <v>1161</v>
      </c>
      <c r="K400" s="135" t="s">
        <v>1162</v>
      </c>
      <c r="L400" s="129" t="s">
        <v>1163</v>
      </c>
      <c r="N400" s="130" t="s">
        <v>257</v>
      </c>
      <c r="R400" s="101" t="e" cm="1">
        <f t="array" ref="R400">LOOKUP(2,1/(O400:P400&lt;&gt;""),O400:P400)</f>
        <v>#N/A</v>
      </c>
      <c r="S400" t="s">
        <v>62</v>
      </c>
    </row>
    <row r="401" ht="144" hidden="1" spans="1:19">
      <c r="A401" s="119" t="s">
        <v>1164</v>
      </c>
      <c r="B401" s="101" t="s">
        <v>56</v>
      </c>
      <c r="C401" s="120" t="s">
        <v>1140</v>
      </c>
      <c r="F401" s="101" t="s">
        <v>58</v>
      </c>
      <c r="H401" s="120" t="s">
        <v>1165</v>
      </c>
      <c r="I401" s="128" t="s">
        <v>1166</v>
      </c>
      <c r="K401" s="129" t="s">
        <v>1167</v>
      </c>
      <c r="L401" s="154" t="s">
        <v>1168</v>
      </c>
      <c r="N401" s="130" t="s">
        <v>61</v>
      </c>
      <c r="R401" s="101" t="e" cm="1">
        <f t="array" ref="R401">LOOKUP(2,1/(O401:P401&lt;&gt;""),O401:P401)</f>
        <v>#N/A</v>
      </c>
      <c r="S401" t="s">
        <v>62</v>
      </c>
    </row>
    <row r="402" ht="201.6" hidden="1" spans="1:19">
      <c r="A402" s="119" t="s">
        <v>1169</v>
      </c>
      <c r="B402" s="101" t="s">
        <v>56</v>
      </c>
      <c r="C402" s="120" t="s">
        <v>1140</v>
      </c>
      <c r="F402" s="101" t="s">
        <v>58</v>
      </c>
      <c r="H402" s="120" t="s">
        <v>1170</v>
      </c>
      <c r="I402" s="128" t="s">
        <v>1171</v>
      </c>
      <c r="K402" s="155" t="s">
        <v>1172</v>
      </c>
      <c r="L402" s="129" t="s">
        <v>1050</v>
      </c>
      <c r="N402" s="130" t="s">
        <v>61</v>
      </c>
      <c r="R402" s="101" t="e" cm="1">
        <f t="array" ref="R402">LOOKUP(2,1/(O402:P402&lt;&gt;""),O402:P402)</f>
        <v>#N/A</v>
      </c>
      <c r="S402" t="s">
        <v>62</v>
      </c>
    </row>
    <row r="403" ht="115.2" hidden="1" spans="1:19">
      <c r="A403" s="119" t="s">
        <v>1173</v>
      </c>
      <c r="B403" s="101" t="s">
        <v>56</v>
      </c>
      <c r="C403" s="120" t="s">
        <v>1140</v>
      </c>
      <c r="F403" s="101" t="s">
        <v>58</v>
      </c>
      <c r="H403" s="120" t="s">
        <v>1174</v>
      </c>
      <c r="I403" s="128" t="s">
        <v>1175</v>
      </c>
      <c r="K403" s="129" t="s">
        <v>1176</v>
      </c>
      <c r="L403" s="129" t="s">
        <v>1050</v>
      </c>
      <c r="N403" s="130" t="s">
        <v>61</v>
      </c>
      <c r="R403" s="101" t="e" cm="1">
        <f t="array" ref="R403">LOOKUP(2,1/(O403:P403&lt;&gt;""),O403:P403)</f>
        <v>#N/A</v>
      </c>
      <c r="S403" t="s">
        <v>62</v>
      </c>
    </row>
    <row r="404" ht="158.4" hidden="1" spans="1:19">
      <c r="A404" s="119" t="s">
        <v>1177</v>
      </c>
      <c r="B404" s="101" t="s">
        <v>56</v>
      </c>
      <c r="C404" s="120" t="s">
        <v>1140</v>
      </c>
      <c r="F404" s="101" t="s">
        <v>58</v>
      </c>
      <c r="H404" s="120" t="s">
        <v>1178</v>
      </c>
      <c r="I404" s="128" t="s">
        <v>1179</v>
      </c>
      <c r="K404" s="129" t="s">
        <v>1180</v>
      </c>
      <c r="L404" s="129" t="s">
        <v>1050</v>
      </c>
      <c r="N404" s="130" t="s">
        <v>61</v>
      </c>
      <c r="R404" s="101" t="e" cm="1">
        <f t="array" ref="R404">LOOKUP(2,1/(O404:P404&lt;&gt;""),O404:P404)</f>
        <v>#N/A</v>
      </c>
      <c r="S404" t="s">
        <v>62</v>
      </c>
    </row>
    <row r="405" ht="43.2" hidden="1" spans="1:19">
      <c r="A405" s="119" t="s">
        <v>1181</v>
      </c>
      <c r="B405" s="101" t="s">
        <v>56</v>
      </c>
      <c r="C405" s="120" t="s">
        <v>1140</v>
      </c>
      <c r="F405" s="101" t="s">
        <v>58</v>
      </c>
      <c r="H405" s="120"/>
      <c r="I405" s="128" t="s">
        <v>1182</v>
      </c>
      <c r="K405" s="129" t="s">
        <v>1183</v>
      </c>
      <c r="L405" s="129" t="s">
        <v>1184</v>
      </c>
      <c r="N405" s="130" t="s">
        <v>61</v>
      </c>
      <c r="R405" s="101" t="e" cm="1">
        <f t="array" ref="R405">LOOKUP(2,1/(O405:P405&lt;&gt;""),O405:P405)</f>
        <v>#N/A</v>
      </c>
      <c r="S405" t="s">
        <v>62</v>
      </c>
    </row>
    <row r="406" ht="115.2" hidden="1" spans="1:19">
      <c r="A406" s="119" t="s">
        <v>1185</v>
      </c>
      <c r="B406" s="101" t="s">
        <v>56</v>
      </c>
      <c r="C406" s="120" t="s">
        <v>1140</v>
      </c>
      <c r="F406" s="101" t="s">
        <v>58</v>
      </c>
      <c r="H406" s="120" t="s">
        <v>1186</v>
      </c>
      <c r="I406" s="128" t="s">
        <v>1187</v>
      </c>
      <c r="K406" s="129" t="s">
        <v>1188</v>
      </c>
      <c r="L406" s="129" t="s">
        <v>1050</v>
      </c>
      <c r="N406" s="130" t="s">
        <v>61</v>
      </c>
      <c r="R406" s="101" t="e" cm="1">
        <f t="array" ref="R406">LOOKUP(2,1/(O406:P406&lt;&gt;""),O406:P406)</f>
        <v>#N/A</v>
      </c>
      <c r="S406" t="s">
        <v>62</v>
      </c>
    </row>
    <row r="407" ht="158.4" hidden="1" spans="1:19">
      <c r="A407" s="119" t="s">
        <v>1189</v>
      </c>
      <c r="B407" s="101" t="s">
        <v>56</v>
      </c>
      <c r="C407" s="134" t="s">
        <v>1140</v>
      </c>
      <c r="F407" s="101" t="s">
        <v>58</v>
      </c>
      <c r="H407" s="120" t="s">
        <v>1190</v>
      </c>
      <c r="I407" s="150" t="s">
        <v>1191</v>
      </c>
      <c r="K407" s="151" t="s">
        <v>1192</v>
      </c>
      <c r="L407" s="129" t="s">
        <v>1050</v>
      </c>
      <c r="N407" s="130" t="s">
        <v>61</v>
      </c>
      <c r="R407" s="101" t="e" cm="1">
        <f t="array" ref="R407">LOOKUP(2,1/(O407:P407&lt;&gt;""),O407:P407)</f>
        <v>#N/A</v>
      </c>
      <c r="S407" t="s">
        <v>62</v>
      </c>
    </row>
    <row r="408" ht="43.2" hidden="1" spans="1:19">
      <c r="A408" s="119" t="s">
        <v>1193</v>
      </c>
      <c r="B408" s="101" t="s">
        <v>56</v>
      </c>
      <c r="C408" s="120" t="s">
        <v>1140</v>
      </c>
      <c r="F408" s="101" t="s">
        <v>58</v>
      </c>
      <c r="H408" s="120"/>
      <c r="I408" s="128" t="s">
        <v>1194</v>
      </c>
      <c r="K408" s="129" t="s">
        <v>1195</v>
      </c>
      <c r="L408" s="129" t="s">
        <v>1184</v>
      </c>
      <c r="N408" s="130" t="s">
        <v>61</v>
      </c>
      <c r="R408" s="101" t="e" cm="1">
        <f t="array" ref="R408">LOOKUP(2,1/(O408:P408&lt;&gt;""),O408:P408)</f>
        <v>#N/A</v>
      </c>
      <c r="S408" t="s">
        <v>62</v>
      </c>
    </row>
    <row r="409" ht="115.2" hidden="1" spans="1:19">
      <c r="A409" s="119" t="s">
        <v>1196</v>
      </c>
      <c r="B409" s="101" t="s">
        <v>56</v>
      </c>
      <c r="C409" s="120" t="s">
        <v>1140</v>
      </c>
      <c r="F409" s="101" t="s">
        <v>58</v>
      </c>
      <c r="H409" s="120" t="s">
        <v>1197</v>
      </c>
      <c r="I409" s="128" t="s">
        <v>1198</v>
      </c>
      <c r="K409" s="129" t="s">
        <v>1199</v>
      </c>
      <c r="L409" s="129" t="s">
        <v>1050</v>
      </c>
      <c r="N409" s="130" t="s">
        <v>61</v>
      </c>
      <c r="R409" s="101" t="e" cm="1">
        <f t="array" ref="R409">LOOKUP(2,1/(O409:P409&lt;&gt;""),O409:P409)</f>
        <v>#N/A</v>
      </c>
      <c r="S409" t="s">
        <v>62</v>
      </c>
    </row>
    <row r="410" ht="158.4" hidden="1" spans="1:19">
      <c r="A410" s="119" t="s">
        <v>1200</v>
      </c>
      <c r="B410" s="101" t="s">
        <v>56</v>
      </c>
      <c r="C410" s="134" t="s">
        <v>1140</v>
      </c>
      <c r="F410" s="101" t="s">
        <v>58</v>
      </c>
      <c r="H410" s="120" t="s">
        <v>1201</v>
      </c>
      <c r="I410" s="150" t="s">
        <v>1202</v>
      </c>
      <c r="K410" s="151" t="s">
        <v>1203</v>
      </c>
      <c r="L410" s="129" t="s">
        <v>1050</v>
      </c>
      <c r="N410" s="130" t="s">
        <v>61</v>
      </c>
      <c r="R410" s="101" t="e" cm="1">
        <f t="array" ref="R410">LOOKUP(2,1/(O410:P410&lt;&gt;""),O410:P410)</f>
        <v>#N/A</v>
      </c>
      <c r="S410" t="s">
        <v>62</v>
      </c>
    </row>
    <row r="411" ht="72" hidden="1" spans="1:19">
      <c r="A411" s="119" t="s">
        <v>1204</v>
      </c>
      <c r="B411" s="101" t="s">
        <v>56</v>
      </c>
      <c r="C411" s="120" t="s">
        <v>1140</v>
      </c>
      <c r="F411" s="101" t="s">
        <v>58</v>
      </c>
      <c r="H411" s="120"/>
      <c r="I411" s="128" t="s">
        <v>1205</v>
      </c>
      <c r="K411" s="129" t="s">
        <v>1206</v>
      </c>
      <c r="L411" s="129" t="s">
        <v>1207</v>
      </c>
      <c r="N411" s="130" t="s">
        <v>61</v>
      </c>
      <c r="R411" s="101" t="e" cm="1">
        <f t="array" ref="R411">LOOKUP(2,1/(O411:P411&lt;&gt;""),O411:P411)</f>
        <v>#N/A</v>
      </c>
      <c r="S411" t="s">
        <v>62</v>
      </c>
    </row>
    <row r="412" ht="129.6" hidden="1" spans="1:19">
      <c r="A412" s="119" t="s">
        <v>1208</v>
      </c>
      <c r="B412" s="101" t="s">
        <v>56</v>
      </c>
      <c r="C412" s="134" t="s">
        <v>1140</v>
      </c>
      <c r="F412" s="101" t="s">
        <v>58</v>
      </c>
      <c r="H412" s="120" t="s">
        <v>1209</v>
      </c>
      <c r="I412" s="149" t="s">
        <v>1210</v>
      </c>
      <c r="K412" s="149" t="s">
        <v>1211</v>
      </c>
      <c r="L412" s="129" t="s">
        <v>1050</v>
      </c>
      <c r="N412" s="130" t="s">
        <v>61</v>
      </c>
      <c r="R412" s="101" t="e" cm="1">
        <f t="array" ref="R412">LOOKUP(2,1/(O412:P412&lt;&gt;""),O412:P412)</f>
        <v>#N/A</v>
      </c>
      <c r="S412" t="s">
        <v>62</v>
      </c>
    </row>
    <row r="413" ht="158.4" hidden="1" spans="1:19">
      <c r="A413" s="119" t="s">
        <v>1212</v>
      </c>
      <c r="B413" s="101" t="s">
        <v>56</v>
      </c>
      <c r="C413" s="134" t="s">
        <v>1140</v>
      </c>
      <c r="F413" s="101" t="s">
        <v>58</v>
      </c>
      <c r="H413" s="120" t="s">
        <v>1213</v>
      </c>
      <c r="I413" s="148" t="s">
        <v>1214</v>
      </c>
      <c r="K413" s="149" t="s">
        <v>1215</v>
      </c>
      <c r="L413" s="129" t="s">
        <v>1050</v>
      </c>
      <c r="N413" s="130" t="s">
        <v>61</v>
      </c>
      <c r="R413" s="101" t="e" cm="1">
        <f t="array" ref="R413">LOOKUP(2,1/(O413:P413&lt;&gt;""),O413:P413)</f>
        <v>#N/A</v>
      </c>
      <c r="S413" t="s">
        <v>62</v>
      </c>
    </row>
    <row r="414" ht="57.6" hidden="1" spans="1:19">
      <c r="A414" s="119" t="s">
        <v>1216</v>
      </c>
      <c r="B414" s="101" t="s">
        <v>56</v>
      </c>
      <c r="C414" s="120" t="s">
        <v>1140</v>
      </c>
      <c r="F414" s="101" t="s">
        <v>58</v>
      </c>
      <c r="H414" s="120"/>
      <c r="I414" s="136" t="s">
        <v>1217</v>
      </c>
      <c r="K414" s="137" t="s">
        <v>1218</v>
      </c>
      <c r="L414" s="129" t="s">
        <v>1219</v>
      </c>
      <c r="N414" s="130" t="s">
        <v>61</v>
      </c>
      <c r="R414" s="101" t="e" cm="1">
        <f t="array" ref="R414">LOOKUP(2,1/(O414:P414&lt;&gt;""),O414:P414)</f>
        <v>#N/A</v>
      </c>
      <c r="S414" t="s">
        <v>62</v>
      </c>
    </row>
    <row r="415" ht="129.6" hidden="1" spans="1:19">
      <c r="A415" s="119" t="s">
        <v>1220</v>
      </c>
      <c r="B415" s="101" t="s">
        <v>56</v>
      </c>
      <c r="C415" s="134" t="s">
        <v>1140</v>
      </c>
      <c r="F415" s="101" t="s">
        <v>58</v>
      </c>
      <c r="H415" s="120" t="s">
        <v>1221</v>
      </c>
      <c r="I415" s="148" t="s">
        <v>1222</v>
      </c>
      <c r="K415" s="149" t="s">
        <v>1223</v>
      </c>
      <c r="L415" s="129" t="s">
        <v>1050</v>
      </c>
      <c r="N415" s="130" t="s">
        <v>61</v>
      </c>
      <c r="R415" s="101" t="e" cm="1">
        <f t="array" ref="R415">LOOKUP(2,1/(O415:P415&lt;&gt;""),O415:P415)</f>
        <v>#N/A</v>
      </c>
      <c r="S415" t="s">
        <v>62</v>
      </c>
    </row>
    <row r="416" ht="158.4" hidden="1" spans="1:19">
      <c r="A416" s="119" t="s">
        <v>1224</v>
      </c>
      <c r="B416" s="101" t="s">
        <v>56</v>
      </c>
      <c r="C416" s="134" t="s">
        <v>1140</v>
      </c>
      <c r="F416" s="101" t="s">
        <v>58</v>
      </c>
      <c r="H416" s="120" t="s">
        <v>1225</v>
      </c>
      <c r="I416" s="148" t="s">
        <v>1226</v>
      </c>
      <c r="K416" s="149" t="s">
        <v>1227</v>
      </c>
      <c r="L416" s="129" t="s">
        <v>1050</v>
      </c>
      <c r="N416" s="130" t="s">
        <v>61</v>
      </c>
      <c r="R416" s="101" t="e" cm="1">
        <f t="array" ref="R416">LOOKUP(2,1/(O416:P416&lt;&gt;""),O416:P416)</f>
        <v>#N/A</v>
      </c>
      <c r="S416" t="s">
        <v>62</v>
      </c>
    </row>
    <row r="417" ht="43.2" hidden="1" spans="1:19">
      <c r="A417" s="119" t="s">
        <v>1228</v>
      </c>
      <c r="B417" s="101" t="s">
        <v>56</v>
      </c>
      <c r="C417" s="120" t="s">
        <v>1140</v>
      </c>
      <c r="F417" s="101" t="s">
        <v>58</v>
      </c>
      <c r="H417" s="120"/>
      <c r="I417" s="136" t="s">
        <v>1229</v>
      </c>
      <c r="K417" s="137" t="s">
        <v>1230</v>
      </c>
      <c r="L417" s="129" t="s">
        <v>1231</v>
      </c>
      <c r="N417" s="130" t="s">
        <v>61</v>
      </c>
      <c r="R417" s="101" t="e" cm="1">
        <f t="array" ref="R417">LOOKUP(2,1/(O417:P417&lt;&gt;""),O417:P417)</f>
        <v>#N/A</v>
      </c>
      <c r="S417" t="s">
        <v>62</v>
      </c>
    </row>
    <row r="418" ht="86.4" hidden="1" spans="1:19">
      <c r="A418" s="119" t="s">
        <v>1232</v>
      </c>
      <c r="B418" s="101" t="s">
        <v>56</v>
      </c>
      <c r="C418" s="134" t="s">
        <v>1140</v>
      </c>
      <c r="F418" s="101" t="s">
        <v>58</v>
      </c>
      <c r="H418" s="134" t="s">
        <v>1233</v>
      </c>
      <c r="I418" s="150" t="s">
        <v>1234</v>
      </c>
      <c r="K418" s="151" t="s">
        <v>1235</v>
      </c>
      <c r="L418" s="129" t="s">
        <v>1231</v>
      </c>
      <c r="N418" s="130" t="s">
        <v>61</v>
      </c>
      <c r="R418" s="101" t="e" cm="1">
        <f t="array" ref="R418">LOOKUP(2,1/(O418:P418&lt;&gt;""),O418:P418)</f>
        <v>#N/A</v>
      </c>
      <c r="S418" t="s">
        <v>62</v>
      </c>
    </row>
    <row r="419" ht="43.2" hidden="1" spans="1:19">
      <c r="A419" s="119" t="s">
        <v>1236</v>
      </c>
      <c r="B419" s="101" t="s">
        <v>56</v>
      </c>
      <c r="C419" s="120" t="s">
        <v>1140</v>
      </c>
      <c r="F419" s="101" t="s">
        <v>58</v>
      </c>
      <c r="H419" s="120"/>
      <c r="I419" s="128" t="s">
        <v>1237</v>
      </c>
      <c r="K419" s="129" t="s">
        <v>1238</v>
      </c>
      <c r="L419" s="129" t="s">
        <v>1231</v>
      </c>
      <c r="N419" s="130" t="s">
        <v>61</v>
      </c>
      <c r="R419" s="101" t="e" cm="1">
        <f t="array" ref="R419">LOOKUP(2,1/(O419:P419&lt;&gt;""),O419:P419)</f>
        <v>#N/A</v>
      </c>
      <c r="S419" t="s">
        <v>62</v>
      </c>
    </row>
    <row r="420" ht="28.8" hidden="1" spans="1:19">
      <c r="A420" s="119" t="s">
        <v>1239</v>
      </c>
      <c r="B420" s="101" t="s">
        <v>56</v>
      </c>
      <c r="C420" s="120" t="s">
        <v>1140</v>
      </c>
      <c r="F420" s="101" t="s">
        <v>58</v>
      </c>
      <c r="H420" s="120"/>
      <c r="I420" s="128" t="s">
        <v>1240</v>
      </c>
      <c r="K420" s="129" t="s">
        <v>1241</v>
      </c>
      <c r="L420" s="129" t="s">
        <v>1242</v>
      </c>
      <c r="N420" s="130" t="s">
        <v>257</v>
      </c>
      <c r="R420" s="101" t="e" cm="1">
        <f t="array" ref="R420">LOOKUP(2,1/(O420:P420&lt;&gt;""),O420:P420)</f>
        <v>#N/A</v>
      </c>
      <c r="S420" t="s">
        <v>62</v>
      </c>
    </row>
    <row r="421" ht="28.8" hidden="1" spans="1:18">
      <c r="A421" s="119" t="s">
        <v>1243</v>
      </c>
      <c r="B421" s="101" t="s">
        <v>56</v>
      </c>
      <c r="C421" s="134" t="s">
        <v>1140</v>
      </c>
      <c r="F421" s="101" t="s">
        <v>58</v>
      </c>
      <c r="H421" s="134"/>
      <c r="I421" s="150" t="s">
        <v>1244</v>
      </c>
      <c r="K421" s="151" t="s">
        <v>1245</v>
      </c>
      <c r="L421" s="129" t="s">
        <v>1246</v>
      </c>
      <c r="N421" s="130" t="s">
        <v>61</v>
      </c>
      <c r="R421" s="101" t="e" cm="1">
        <f t="array" ref="R421">LOOKUP(2,1/(O421:P421&lt;&gt;""),O421:P421)</f>
        <v>#N/A</v>
      </c>
    </row>
    <row r="422" ht="28.8" hidden="1" spans="1:18">
      <c r="A422" s="119" t="s">
        <v>1247</v>
      </c>
      <c r="B422" s="101" t="s">
        <v>56</v>
      </c>
      <c r="C422" s="134" t="s">
        <v>1140</v>
      </c>
      <c r="F422" s="101" t="s">
        <v>58</v>
      </c>
      <c r="H422" s="134"/>
      <c r="I422" s="150" t="s">
        <v>1248</v>
      </c>
      <c r="K422" s="151" t="s">
        <v>1249</v>
      </c>
      <c r="L422" s="129" t="s">
        <v>1246</v>
      </c>
      <c r="N422" s="130" t="s">
        <v>61</v>
      </c>
      <c r="R422" s="101" t="e" cm="1">
        <f t="array" ref="R422">LOOKUP(2,1/(O422:P422&lt;&gt;""),O422:P422)</f>
        <v>#N/A</v>
      </c>
    </row>
    <row r="423" ht="28.8" hidden="1" spans="1:18">
      <c r="A423" s="119" t="s">
        <v>1250</v>
      </c>
      <c r="B423" s="101" t="s">
        <v>56</v>
      </c>
      <c r="C423" s="134" t="s">
        <v>1140</v>
      </c>
      <c r="F423" s="101" t="s">
        <v>58</v>
      </c>
      <c r="H423" s="134"/>
      <c r="I423" s="150" t="s">
        <v>1251</v>
      </c>
      <c r="K423" s="156" t="s">
        <v>1252</v>
      </c>
      <c r="L423" s="129" t="s">
        <v>1246</v>
      </c>
      <c r="N423" s="130" t="s">
        <v>61</v>
      </c>
      <c r="R423" s="101" t="e" cm="1">
        <f t="array" ref="R423">LOOKUP(2,1/(O423:P423&lt;&gt;""),O423:P423)</f>
        <v>#N/A</v>
      </c>
    </row>
    <row r="424" ht="43.2" hidden="1" spans="1:18">
      <c r="A424" s="119" t="s">
        <v>1253</v>
      </c>
      <c r="B424" s="101" t="s">
        <v>56</v>
      </c>
      <c r="C424" s="120" t="s">
        <v>1140</v>
      </c>
      <c r="F424" s="101" t="s">
        <v>58</v>
      </c>
      <c r="H424" s="120"/>
      <c r="I424" s="128" t="s">
        <v>1254</v>
      </c>
      <c r="K424" s="129" t="s">
        <v>1255</v>
      </c>
      <c r="L424" s="129" t="s">
        <v>1246</v>
      </c>
      <c r="N424" s="130" t="s">
        <v>61</v>
      </c>
      <c r="R424" s="101" t="e" cm="1">
        <f t="array" ref="R424">LOOKUP(2,1/(O424:P424&lt;&gt;""),O424:P424)</f>
        <v>#N/A</v>
      </c>
    </row>
    <row r="425" ht="57.6" hidden="1" spans="1:18">
      <c r="A425" s="119" t="s">
        <v>1256</v>
      </c>
      <c r="B425" s="101" t="s">
        <v>56</v>
      </c>
      <c r="C425" s="120" t="s">
        <v>1140</v>
      </c>
      <c r="F425" s="101" t="s">
        <v>58</v>
      </c>
      <c r="H425" s="120"/>
      <c r="I425" s="128" t="s">
        <v>1257</v>
      </c>
      <c r="K425" s="129" t="s">
        <v>1258</v>
      </c>
      <c r="L425" s="129" t="s">
        <v>1246</v>
      </c>
      <c r="N425" s="130" t="s">
        <v>61</v>
      </c>
      <c r="R425" s="101" t="e" cm="1">
        <f t="array" ref="R425">LOOKUP(2,1/(O425:P425&lt;&gt;""),O425:P425)</f>
        <v>#N/A</v>
      </c>
    </row>
    <row r="426" ht="43.2" hidden="1" spans="1:18">
      <c r="A426" s="119" t="s">
        <v>1259</v>
      </c>
      <c r="B426" s="101" t="s">
        <v>56</v>
      </c>
      <c r="C426" s="120" t="s">
        <v>1140</v>
      </c>
      <c r="F426" s="101" t="s">
        <v>58</v>
      </c>
      <c r="H426" s="120"/>
      <c r="I426" s="128" t="s">
        <v>1260</v>
      </c>
      <c r="K426" s="129" t="s">
        <v>1261</v>
      </c>
      <c r="L426" s="129" t="s">
        <v>1246</v>
      </c>
      <c r="N426" s="130" t="s">
        <v>61</v>
      </c>
      <c r="R426" s="101" t="e" cm="1">
        <f t="array" ref="R426">LOOKUP(2,1/(O426:P426&lt;&gt;""),O426:P426)</f>
        <v>#N/A</v>
      </c>
    </row>
    <row r="427" ht="57.6" hidden="1" spans="1:19">
      <c r="A427" s="119" t="s">
        <v>1262</v>
      </c>
      <c r="B427" s="101" t="s">
        <v>56</v>
      </c>
      <c r="C427" s="120" t="s">
        <v>1140</v>
      </c>
      <c r="F427" s="101" t="s">
        <v>58</v>
      </c>
      <c r="H427" s="120"/>
      <c r="I427" s="128" t="s">
        <v>1263</v>
      </c>
      <c r="K427" s="129" t="s">
        <v>1264</v>
      </c>
      <c r="L427" s="129" t="s">
        <v>1265</v>
      </c>
      <c r="N427" s="130" t="s">
        <v>257</v>
      </c>
      <c r="R427" s="101" t="e" cm="1">
        <f t="array" ref="R427">LOOKUP(2,1/(O427:P427&lt;&gt;""),O427:P427)</f>
        <v>#N/A</v>
      </c>
      <c r="S427" t="s">
        <v>69</v>
      </c>
    </row>
    <row r="428" ht="43.2" hidden="1" spans="1:18">
      <c r="A428" s="119" t="s">
        <v>1266</v>
      </c>
      <c r="B428" s="101" t="s">
        <v>56</v>
      </c>
      <c r="C428" s="120" t="s">
        <v>1140</v>
      </c>
      <c r="F428" s="101" t="s">
        <v>58</v>
      </c>
      <c r="H428" s="120"/>
      <c r="I428" s="128" t="s">
        <v>1267</v>
      </c>
      <c r="K428" s="129" t="s">
        <v>1268</v>
      </c>
      <c r="L428" s="129" t="s">
        <v>1246</v>
      </c>
      <c r="N428" s="130" t="s">
        <v>61</v>
      </c>
      <c r="R428" s="101" t="e" cm="1">
        <f t="array" ref="R428">LOOKUP(2,1/(O428:P428&lt;&gt;""),O428:P428)</f>
        <v>#N/A</v>
      </c>
    </row>
    <row r="429" ht="57.6" hidden="1" spans="1:18">
      <c r="A429" s="119" t="s">
        <v>1269</v>
      </c>
      <c r="B429" s="101" t="s">
        <v>56</v>
      </c>
      <c r="C429" s="120" t="s">
        <v>1140</v>
      </c>
      <c r="F429" s="101" t="s">
        <v>58</v>
      </c>
      <c r="H429" s="120"/>
      <c r="I429" s="128" t="s">
        <v>1270</v>
      </c>
      <c r="K429" s="129" t="s">
        <v>1271</v>
      </c>
      <c r="L429" s="129" t="s">
        <v>1246</v>
      </c>
      <c r="N429" s="130" t="s">
        <v>61</v>
      </c>
      <c r="R429" s="101" t="e" cm="1">
        <f t="array" ref="R429">LOOKUP(2,1/(O429:P429&lt;&gt;""),O429:P429)</f>
        <v>#N/A</v>
      </c>
    </row>
    <row r="430" ht="43.2" hidden="1" spans="1:18">
      <c r="A430" s="119" t="s">
        <v>1272</v>
      </c>
      <c r="B430" s="101" t="s">
        <v>56</v>
      </c>
      <c r="C430" s="120" t="s">
        <v>1140</v>
      </c>
      <c r="F430" s="101" t="s">
        <v>58</v>
      </c>
      <c r="H430" s="120"/>
      <c r="I430" s="128" t="s">
        <v>1273</v>
      </c>
      <c r="K430" s="129" t="s">
        <v>1274</v>
      </c>
      <c r="L430" s="129" t="s">
        <v>1246</v>
      </c>
      <c r="N430" s="130" t="s">
        <v>61</v>
      </c>
      <c r="R430" s="101" t="e" cm="1">
        <f t="array" ref="R430">LOOKUP(2,1/(O430:P430&lt;&gt;""),O430:P430)</f>
        <v>#N/A</v>
      </c>
    </row>
    <row r="431" ht="57.6" hidden="1" spans="1:19">
      <c r="A431" s="119" t="s">
        <v>1275</v>
      </c>
      <c r="B431" s="101" t="s">
        <v>56</v>
      </c>
      <c r="C431" s="120" t="s">
        <v>1140</v>
      </c>
      <c r="F431" s="101" t="s">
        <v>58</v>
      </c>
      <c r="H431" s="120"/>
      <c r="I431" s="128" t="s">
        <v>1276</v>
      </c>
      <c r="K431" s="129" t="s">
        <v>1277</v>
      </c>
      <c r="L431" s="129" t="s">
        <v>1265</v>
      </c>
      <c r="N431" s="130" t="s">
        <v>257</v>
      </c>
      <c r="R431" s="101" t="e" cm="1">
        <f t="array" ref="R431">LOOKUP(2,1/(O431:P431&lt;&gt;""),O431:P431)</f>
        <v>#N/A</v>
      </c>
      <c r="S431" t="s">
        <v>69</v>
      </c>
    </row>
    <row r="432" ht="43.2" hidden="1" spans="1:18">
      <c r="A432" s="119" t="s">
        <v>1278</v>
      </c>
      <c r="B432" s="101" t="s">
        <v>56</v>
      </c>
      <c r="C432" s="120" t="s">
        <v>1140</v>
      </c>
      <c r="F432" s="101" t="s">
        <v>58</v>
      </c>
      <c r="H432" s="120" t="s">
        <v>109</v>
      </c>
      <c r="I432" s="128" t="s">
        <v>1279</v>
      </c>
      <c r="K432" s="129" t="s">
        <v>1280</v>
      </c>
      <c r="L432" s="129" t="s">
        <v>1246</v>
      </c>
      <c r="N432" s="130" t="s">
        <v>61</v>
      </c>
      <c r="R432" s="101" t="e" cm="1">
        <f t="array" ref="R432">LOOKUP(2,1/(O432:P432&lt;&gt;""),O432:P432)</f>
        <v>#N/A</v>
      </c>
    </row>
    <row r="433" ht="57.6" hidden="1" spans="1:18">
      <c r="A433" s="119" t="s">
        <v>1281</v>
      </c>
      <c r="B433" s="101" t="s">
        <v>56</v>
      </c>
      <c r="C433" s="120" t="s">
        <v>1140</v>
      </c>
      <c r="F433" s="101" t="s">
        <v>58</v>
      </c>
      <c r="H433" s="120" t="s">
        <v>109</v>
      </c>
      <c r="I433" s="128" t="s">
        <v>1282</v>
      </c>
      <c r="K433" s="129" t="s">
        <v>1283</v>
      </c>
      <c r="L433" s="129" t="s">
        <v>1246</v>
      </c>
      <c r="N433" s="130" t="s">
        <v>61</v>
      </c>
      <c r="R433" s="101" t="e" cm="1">
        <f t="array" ref="R433">LOOKUP(2,1/(O433:P433&lt;&gt;""),O433:P433)</f>
        <v>#N/A</v>
      </c>
    </row>
    <row r="434" ht="43.2" hidden="1" spans="1:18">
      <c r="A434" s="119" t="s">
        <v>1284</v>
      </c>
      <c r="B434" s="101" t="s">
        <v>56</v>
      </c>
      <c r="C434" s="120" t="s">
        <v>1140</v>
      </c>
      <c r="F434" s="101" t="s">
        <v>58</v>
      </c>
      <c r="H434" s="120" t="s">
        <v>109</v>
      </c>
      <c r="I434" s="128" t="s">
        <v>1285</v>
      </c>
      <c r="K434" s="129" t="s">
        <v>1286</v>
      </c>
      <c r="L434" s="129" t="s">
        <v>1246</v>
      </c>
      <c r="N434" s="130" t="s">
        <v>61</v>
      </c>
      <c r="R434" s="101" t="e" cm="1">
        <f t="array" ref="R434">LOOKUP(2,1/(O434:P434&lt;&gt;""),O434:P434)</f>
        <v>#N/A</v>
      </c>
    </row>
    <row r="435" ht="57.6" hidden="1" spans="1:19">
      <c r="A435" s="119" t="s">
        <v>1287</v>
      </c>
      <c r="B435" s="101" t="s">
        <v>56</v>
      </c>
      <c r="C435" s="120" t="s">
        <v>1140</v>
      </c>
      <c r="F435" s="101" t="s">
        <v>58</v>
      </c>
      <c r="H435" s="120" t="s">
        <v>109</v>
      </c>
      <c r="I435" s="128" t="s">
        <v>1288</v>
      </c>
      <c r="K435" s="129" t="s">
        <v>1289</v>
      </c>
      <c r="L435" s="129" t="s">
        <v>1265</v>
      </c>
      <c r="N435" s="130" t="s">
        <v>257</v>
      </c>
      <c r="R435" s="101" t="e" cm="1">
        <f t="array" ref="R435">LOOKUP(2,1/(O435:P435&lt;&gt;""),O435:P435)</f>
        <v>#N/A</v>
      </c>
      <c r="S435" t="s">
        <v>69</v>
      </c>
    </row>
    <row r="436" ht="57.6" hidden="1" spans="1:19">
      <c r="A436" s="119" t="s">
        <v>1290</v>
      </c>
      <c r="B436" s="101" t="s">
        <v>56</v>
      </c>
      <c r="C436" s="120" t="s">
        <v>1140</v>
      </c>
      <c r="F436" s="101" t="s">
        <v>58</v>
      </c>
      <c r="H436" s="152" t="s">
        <v>1165</v>
      </c>
      <c r="I436" s="128" t="s">
        <v>1291</v>
      </c>
      <c r="K436" s="129" t="s">
        <v>1291</v>
      </c>
      <c r="L436" s="154" t="s">
        <v>1292</v>
      </c>
      <c r="N436" s="130" t="s">
        <v>61</v>
      </c>
      <c r="R436" s="101" t="e" cm="1">
        <f t="array" ref="R436">LOOKUP(2,1/(O436:P436&lt;&gt;""),O436:P436)</f>
        <v>#N/A</v>
      </c>
      <c r="S436" t="s">
        <v>62</v>
      </c>
    </row>
    <row r="437" ht="57.6" hidden="1" spans="1:19">
      <c r="A437" s="119" t="s">
        <v>1293</v>
      </c>
      <c r="B437" s="101" t="s">
        <v>56</v>
      </c>
      <c r="C437" s="152" t="s">
        <v>1140</v>
      </c>
      <c r="F437" s="101" t="s">
        <v>58</v>
      </c>
      <c r="H437" s="152" t="s">
        <v>1165</v>
      </c>
      <c r="I437" s="157" t="s">
        <v>1294</v>
      </c>
      <c r="K437" s="158" t="s">
        <v>1295</v>
      </c>
      <c r="L437" s="154" t="s">
        <v>1292</v>
      </c>
      <c r="N437" s="130" t="s">
        <v>61</v>
      </c>
      <c r="R437" s="101" t="e" cm="1">
        <f t="array" ref="R437">LOOKUP(2,1/(O437:P437&lt;&gt;""),O437:P437)</f>
        <v>#N/A</v>
      </c>
      <c r="S437" t="s">
        <v>62</v>
      </c>
    </row>
    <row r="438" ht="43.2" hidden="1" spans="1:19">
      <c r="A438" s="119" t="s">
        <v>1296</v>
      </c>
      <c r="B438" s="101" t="s">
        <v>56</v>
      </c>
      <c r="C438" s="120" t="s">
        <v>1140</v>
      </c>
      <c r="F438" s="101" t="s">
        <v>58</v>
      </c>
      <c r="H438" s="152" t="s">
        <v>1165</v>
      </c>
      <c r="I438" s="128" t="s">
        <v>1297</v>
      </c>
      <c r="K438" s="129" t="s">
        <v>1298</v>
      </c>
      <c r="L438" s="154" t="s">
        <v>1299</v>
      </c>
      <c r="N438" s="130" t="s">
        <v>61</v>
      </c>
      <c r="R438" s="101" t="e" cm="1">
        <f t="array" ref="R438">LOOKUP(2,1/(O438:P438&lt;&gt;""),O438:P438)</f>
        <v>#N/A</v>
      </c>
      <c r="S438" t="s">
        <v>62</v>
      </c>
    </row>
    <row r="439" ht="57.6" hidden="1" spans="1:19">
      <c r="A439" s="119" t="s">
        <v>1300</v>
      </c>
      <c r="B439" s="101" t="s">
        <v>56</v>
      </c>
      <c r="C439" s="153" t="s">
        <v>1140</v>
      </c>
      <c r="F439" s="101" t="s">
        <v>58</v>
      </c>
      <c r="H439" s="152" t="s">
        <v>1165</v>
      </c>
      <c r="I439" s="159" t="s">
        <v>1301</v>
      </c>
      <c r="K439" s="160" t="s">
        <v>1302</v>
      </c>
      <c r="L439" s="129" t="s">
        <v>1265</v>
      </c>
      <c r="N439" s="130" t="s">
        <v>257</v>
      </c>
      <c r="R439" s="101" t="e" cm="1">
        <f t="array" ref="R439">LOOKUP(2,1/(O439:P439&lt;&gt;""),O439:P439)</f>
        <v>#N/A</v>
      </c>
      <c r="S439" t="s">
        <v>69</v>
      </c>
    </row>
    <row r="440" ht="43.2" hidden="1" spans="1:18">
      <c r="A440" s="119" t="s">
        <v>1303</v>
      </c>
      <c r="B440" s="101" t="s">
        <v>56</v>
      </c>
      <c r="C440" s="120" t="s">
        <v>1140</v>
      </c>
      <c r="F440" s="101" t="s">
        <v>58</v>
      </c>
      <c r="H440" s="120" t="s">
        <v>1304</v>
      </c>
      <c r="I440" s="128" t="s">
        <v>1305</v>
      </c>
      <c r="K440" s="129" t="s">
        <v>1306</v>
      </c>
      <c r="L440" s="129" t="s">
        <v>1246</v>
      </c>
      <c r="N440" s="130" t="s">
        <v>61</v>
      </c>
      <c r="R440" s="101" t="e" cm="1">
        <f t="array" ref="R440">LOOKUP(2,1/(O440:P440&lt;&gt;""),O440:P440)</f>
        <v>#N/A</v>
      </c>
    </row>
    <row r="441" ht="43.2" hidden="1" spans="1:19">
      <c r="A441" s="119" t="s">
        <v>1307</v>
      </c>
      <c r="B441" s="101" t="s">
        <v>56</v>
      </c>
      <c r="C441" s="120" t="s">
        <v>1140</v>
      </c>
      <c r="F441" s="101" t="s">
        <v>58</v>
      </c>
      <c r="H441" s="120" t="s">
        <v>1304</v>
      </c>
      <c r="I441" s="128" t="s">
        <v>1308</v>
      </c>
      <c r="K441" s="129" t="s">
        <v>1309</v>
      </c>
      <c r="L441" s="129" t="s">
        <v>1246</v>
      </c>
      <c r="N441" s="130" t="s">
        <v>61</v>
      </c>
      <c r="R441" s="101" t="e" cm="1">
        <f t="array" ref="R441">LOOKUP(2,1/(O441:P441&lt;&gt;""),O441:P441)</f>
        <v>#N/A</v>
      </c>
      <c r="S441" t="s">
        <v>62</v>
      </c>
    </row>
    <row r="442" ht="43.2" hidden="1" spans="1:18">
      <c r="A442" s="119" t="s">
        <v>1310</v>
      </c>
      <c r="B442" s="101" t="s">
        <v>56</v>
      </c>
      <c r="C442" s="134" t="s">
        <v>1140</v>
      </c>
      <c r="F442" s="101" t="s">
        <v>58</v>
      </c>
      <c r="H442" s="120" t="s">
        <v>1304</v>
      </c>
      <c r="I442" s="150" t="s">
        <v>1311</v>
      </c>
      <c r="K442" s="151" t="s">
        <v>1312</v>
      </c>
      <c r="L442" s="129" t="s">
        <v>1246</v>
      </c>
      <c r="N442" s="130" t="s">
        <v>61</v>
      </c>
      <c r="R442" s="101" t="e" cm="1">
        <f t="array" ref="R442">LOOKUP(2,1/(O442:P442&lt;&gt;""),O442:P442)</f>
        <v>#N/A</v>
      </c>
    </row>
    <row r="443" ht="57.6" hidden="1" spans="1:19">
      <c r="A443" s="119" t="s">
        <v>1313</v>
      </c>
      <c r="B443" s="101" t="s">
        <v>56</v>
      </c>
      <c r="C443" s="120" t="s">
        <v>1140</v>
      </c>
      <c r="F443" s="101" t="s">
        <v>58</v>
      </c>
      <c r="H443" s="120" t="s">
        <v>1304</v>
      </c>
      <c r="I443" s="128" t="s">
        <v>1314</v>
      </c>
      <c r="K443" s="129" t="s">
        <v>1315</v>
      </c>
      <c r="L443" s="129" t="s">
        <v>1246</v>
      </c>
      <c r="N443" s="130" t="s">
        <v>61</v>
      </c>
      <c r="R443" s="101" t="e" cm="1">
        <f t="array" ref="R443">LOOKUP(2,1/(O443:P443&lt;&gt;""),O443:P443)</f>
        <v>#N/A</v>
      </c>
      <c r="S443" t="s">
        <v>62</v>
      </c>
    </row>
    <row r="444" ht="57.6" hidden="1" spans="1:19">
      <c r="A444" s="119" t="s">
        <v>1316</v>
      </c>
      <c r="B444" s="101" t="s">
        <v>56</v>
      </c>
      <c r="C444" s="134" t="s">
        <v>1140</v>
      </c>
      <c r="F444" s="101" t="s">
        <v>58</v>
      </c>
      <c r="H444" s="120" t="s">
        <v>1304</v>
      </c>
      <c r="I444" s="150" t="s">
        <v>1317</v>
      </c>
      <c r="K444" s="151" t="s">
        <v>1318</v>
      </c>
      <c r="L444" s="129" t="s">
        <v>1319</v>
      </c>
      <c r="N444" s="130" t="s">
        <v>257</v>
      </c>
      <c r="R444" s="101" t="e" cm="1">
        <f t="array" ref="R444">LOOKUP(2,1/(O444:P444&lt;&gt;""),O444:P444)</f>
        <v>#N/A</v>
      </c>
      <c r="S444" t="s">
        <v>69</v>
      </c>
    </row>
    <row r="445" ht="43.2" hidden="1" spans="1:19">
      <c r="A445" s="119" t="s">
        <v>1320</v>
      </c>
      <c r="B445" s="101" t="s">
        <v>56</v>
      </c>
      <c r="C445" s="134" t="s">
        <v>1140</v>
      </c>
      <c r="F445" s="101" t="s">
        <v>58</v>
      </c>
      <c r="H445" s="120" t="s">
        <v>1321</v>
      </c>
      <c r="I445" s="150" t="s">
        <v>1322</v>
      </c>
      <c r="K445" s="151" t="s">
        <v>1323</v>
      </c>
      <c r="L445" s="129" t="s">
        <v>1246</v>
      </c>
      <c r="N445" s="130" t="s">
        <v>61</v>
      </c>
      <c r="R445" s="101" t="e" cm="1">
        <f t="array" ref="R445">LOOKUP(2,1/(O445:P445&lt;&gt;""),O445:P445)</f>
        <v>#N/A</v>
      </c>
      <c r="S445" t="s">
        <v>62</v>
      </c>
    </row>
    <row r="446" ht="43.2" hidden="1" spans="1:19">
      <c r="A446" s="119" t="s">
        <v>1324</v>
      </c>
      <c r="B446" s="101" t="s">
        <v>56</v>
      </c>
      <c r="C446" s="120" t="s">
        <v>1140</v>
      </c>
      <c r="F446" s="101" t="s">
        <v>58</v>
      </c>
      <c r="H446" s="120" t="s">
        <v>1321</v>
      </c>
      <c r="I446" s="128" t="s">
        <v>1325</v>
      </c>
      <c r="K446" s="129" t="s">
        <v>1326</v>
      </c>
      <c r="L446" s="129" t="s">
        <v>1246</v>
      </c>
      <c r="N446" s="130" t="s">
        <v>61</v>
      </c>
      <c r="R446" s="101" t="e" cm="1">
        <f t="array" ref="R446">LOOKUP(2,1/(O446:P446&lt;&gt;""),O446:P446)</f>
        <v>#N/A</v>
      </c>
      <c r="S446" t="s">
        <v>62</v>
      </c>
    </row>
    <row r="447" ht="43.2" hidden="1" spans="1:18">
      <c r="A447" s="119" t="s">
        <v>1327</v>
      </c>
      <c r="B447" s="101" t="s">
        <v>56</v>
      </c>
      <c r="C447" s="134" t="s">
        <v>1140</v>
      </c>
      <c r="F447" s="101" t="s">
        <v>58</v>
      </c>
      <c r="H447" s="120" t="s">
        <v>1321</v>
      </c>
      <c r="I447" s="150" t="s">
        <v>1328</v>
      </c>
      <c r="K447" s="151" t="s">
        <v>1329</v>
      </c>
      <c r="L447" s="129" t="s">
        <v>1246</v>
      </c>
      <c r="N447" s="130" t="s">
        <v>61</v>
      </c>
      <c r="R447" s="101" t="e" cm="1">
        <f t="array" ref="R447">LOOKUP(2,1/(O447:P447&lt;&gt;""),O447:P447)</f>
        <v>#N/A</v>
      </c>
    </row>
    <row r="448" ht="57.6" hidden="1" spans="1:19">
      <c r="A448" s="119" t="s">
        <v>1330</v>
      </c>
      <c r="B448" s="101" t="s">
        <v>56</v>
      </c>
      <c r="C448" s="134" t="s">
        <v>1140</v>
      </c>
      <c r="F448" s="101" t="s">
        <v>58</v>
      </c>
      <c r="H448" s="120" t="s">
        <v>1321</v>
      </c>
      <c r="I448" s="150" t="s">
        <v>1331</v>
      </c>
      <c r="K448" s="151" t="s">
        <v>1332</v>
      </c>
      <c r="L448" s="129" t="s">
        <v>1333</v>
      </c>
      <c r="N448" s="130" t="s">
        <v>257</v>
      </c>
      <c r="R448" s="101" t="e" cm="1">
        <f t="array" ref="R448">LOOKUP(2,1/(O448:P448&lt;&gt;""),O448:P448)</f>
        <v>#N/A</v>
      </c>
      <c r="S448" t="s">
        <v>69</v>
      </c>
    </row>
    <row r="449" ht="57.6" hidden="1" spans="1:19">
      <c r="A449" s="119" t="s">
        <v>1334</v>
      </c>
      <c r="B449" s="101" t="s">
        <v>56</v>
      </c>
      <c r="C449" s="134" t="s">
        <v>1140</v>
      </c>
      <c r="F449" s="101" t="s">
        <v>58</v>
      </c>
      <c r="H449" s="134" t="s">
        <v>1335</v>
      </c>
      <c r="I449" s="150" t="s">
        <v>1336</v>
      </c>
      <c r="K449" s="151" t="s">
        <v>1337</v>
      </c>
      <c r="L449" s="151" t="s">
        <v>1338</v>
      </c>
      <c r="N449" s="130" t="s">
        <v>61</v>
      </c>
      <c r="R449" s="101" t="e" cm="1">
        <f t="array" ref="R449">LOOKUP(2,1/(O449:P449&lt;&gt;""),O449:P449)</f>
        <v>#N/A</v>
      </c>
      <c r="S449" t="s">
        <v>62</v>
      </c>
    </row>
    <row r="450" ht="57.6" hidden="1" spans="1:19">
      <c r="A450" s="119" t="s">
        <v>1339</v>
      </c>
      <c r="B450" s="101" t="s">
        <v>56</v>
      </c>
      <c r="C450" s="134" t="s">
        <v>1140</v>
      </c>
      <c r="F450" s="101" t="s">
        <v>58</v>
      </c>
      <c r="H450" s="134" t="s">
        <v>1335</v>
      </c>
      <c r="I450" s="150" t="s">
        <v>1340</v>
      </c>
      <c r="K450" s="151" t="s">
        <v>1341</v>
      </c>
      <c r="L450" s="151" t="s">
        <v>1338</v>
      </c>
      <c r="N450" s="130" t="s">
        <v>61</v>
      </c>
      <c r="R450" s="101" t="e" cm="1">
        <f t="array" ref="R450">LOOKUP(2,1/(O450:P450&lt;&gt;""),O450:P450)</f>
        <v>#N/A</v>
      </c>
      <c r="S450" t="s">
        <v>62</v>
      </c>
    </row>
    <row r="451" ht="57.6" hidden="1" spans="1:19">
      <c r="A451" s="119" t="s">
        <v>1342</v>
      </c>
      <c r="B451" s="101" t="s">
        <v>56</v>
      </c>
      <c r="C451" s="134" t="s">
        <v>1140</v>
      </c>
      <c r="F451" s="101" t="s">
        <v>58</v>
      </c>
      <c r="H451" s="134" t="s">
        <v>1343</v>
      </c>
      <c r="I451" s="150" t="s">
        <v>1344</v>
      </c>
      <c r="K451" s="151" t="s">
        <v>1345</v>
      </c>
      <c r="L451" s="154" t="s">
        <v>1346</v>
      </c>
      <c r="N451" s="130" t="s">
        <v>61</v>
      </c>
      <c r="R451" s="101" t="e" cm="1">
        <f t="array" ref="R451">LOOKUP(2,1/(O451:P451&lt;&gt;""),O451:P451)</f>
        <v>#N/A</v>
      </c>
      <c r="S451" t="s">
        <v>62</v>
      </c>
    </row>
    <row r="452" ht="57.6" hidden="1" spans="1:19">
      <c r="A452" s="119" t="s">
        <v>1347</v>
      </c>
      <c r="B452" s="101" t="s">
        <v>56</v>
      </c>
      <c r="C452" s="134" t="s">
        <v>1140</v>
      </c>
      <c r="F452" s="101" t="s">
        <v>58</v>
      </c>
      <c r="H452" s="134" t="s">
        <v>1343</v>
      </c>
      <c r="I452" s="150" t="s">
        <v>1348</v>
      </c>
      <c r="K452" s="151" t="s">
        <v>1349</v>
      </c>
      <c r="L452" s="154" t="s">
        <v>1346</v>
      </c>
      <c r="N452" s="130" t="s">
        <v>257</v>
      </c>
      <c r="R452" s="101" t="e" cm="1">
        <f t="array" ref="R452">LOOKUP(2,1/(O452:P452&lt;&gt;""),O452:P452)</f>
        <v>#N/A</v>
      </c>
      <c r="S452" t="s">
        <v>69</v>
      </c>
    </row>
    <row r="453" ht="57.6" hidden="1" spans="1:19">
      <c r="A453" s="119" t="s">
        <v>1350</v>
      </c>
      <c r="B453" s="101" t="s">
        <v>56</v>
      </c>
      <c r="C453" s="134" t="s">
        <v>1140</v>
      </c>
      <c r="F453" s="101" t="s">
        <v>58</v>
      </c>
      <c r="H453" s="134" t="s">
        <v>1019</v>
      </c>
      <c r="I453" s="150" t="s">
        <v>1351</v>
      </c>
      <c r="K453" s="151" t="s">
        <v>1352</v>
      </c>
      <c r="L453" s="154" t="s">
        <v>1346</v>
      </c>
      <c r="N453" s="130" t="s">
        <v>61</v>
      </c>
      <c r="R453" s="101" t="e" cm="1">
        <f t="array" ref="R453">LOOKUP(2,1/(O453:P453&lt;&gt;""),O453:P453)</f>
        <v>#N/A</v>
      </c>
      <c r="S453" t="s">
        <v>62</v>
      </c>
    </row>
    <row r="454" ht="57.6" hidden="1" spans="1:19">
      <c r="A454" s="119" t="s">
        <v>1353</v>
      </c>
      <c r="B454" s="101" t="s">
        <v>56</v>
      </c>
      <c r="C454" s="134" t="s">
        <v>1140</v>
      </c>
      <c r="F454" s="101" t="s">
        <v>58</v>
      </c>
      <c r="H454" s="134" t="s">
        <v>1019</v>
      </c>
      <c r="I454" s="150" t="s">
        <v>1354</v>
      </c>
      <c r="K454" s="151" t="s">
        <v>1355</v>
      </c>
      <c r="L454" s="154" t="s">
        <v>1346</v>
      </c>
      <c r="N454" s="130" t="s">
        <v>257</v>
      </c>
      <c r="R454" s="101" t="e" cm="1">
        <f t="array" ref="R454">LOOKUP(2,1/(O454:P454&lt;&gt;""),O454:P454)</f>
        <v>#N/A</v>
      </c>
      <c r="S454" t="s">
        <v>69</v>
      </c>
    </row>
    <row r="455" ht="57.6" hidden="1" spans="1:19">
      <c r="A455" s="119" t="s">
        <v>1356</v>
      </c>
      <c r="B455" s="101" t="s">
        <v>56</v>
      </c>
      <c r="C455" s="134" t="s">
        <v>1140</v>
      </c>
      <c r="F455" s="101" t="s">
        <v>58</v>
      </c>
      <c r="H455" s="134" t="s">
        <v>1357</v>
      </c>
      <c r="I455" s="150" t="s">
        <v>1358</v>
      </c>
      <c r="K455" s="151" t="s">
        <v>1359</v>
      </c>
      <c r="L455" s="154" t="s">
        <v>1346</v>
      </c>
      <c r="N455" s="130" t="s">
        <v>61</v>
      </c>
      <c r="R455" s="101" t="e" cm="1">
        <f t="array" ref="R455">LOOKUP(2,1/(O455:P455&lt;&gt;""),O455:P455)</f>
        <v>#N/A</v>
      </c>
      <c r="S455" t="s">
        <v>62</v>
      </c>
    </row>
    <row r="456" ht="57.6" hidden="1" spans="1:19">
      <c r="A456" s="119" t="s">
        <v>1360</v>
      </c>
      <c r="B456" s="101" t="s">
        <v>56</v>
      </c>
      <c r="C456" s="134" t="s">
        <v>1140</v>
      </c>
      <c r="F456" s="101" t="s">
        <v>58</v>
      </c>
      <c r="H456" s="134" t="s">
        <v>1357</v>
      </c>
      <c r="I456" s="150" t="s">
        <v>1361</v>
      </c>
      <c r="K456" s="151" t="s">
        <v>1362</v>
      </c>
      <c r="L456" s="154" t="s">
        <v>1346</v>
      </c>
      <c r="N456" s="130" t="s">
        <v>257</v>
      </c>
      <c r="R456" s="101" t="e" cm="1">
        <f t="array" ref="R456">LOOKUP(2,1/(O456:P456&lt;&gt;""),O456:P456)</f>
        <v>#N/A</v>
      </c>
      <c r="S456" t="s">
        <v>69</v>
      </c>
    </row>
    <row r="457" ht="57.6" hidden="1" spans="1:19">
      <c r="A457" s="119" t="s">
        <v>1363</v>
      </c>
      <c r="B457" s="101" t="s">
        <v>56</v>
      </c>
      <c r="C457" s="134" t="s">
        <v>1140</v>
      </c>
      <c r="F457" s="101" t="s">
        <v>58</v>
      </c>
      <c r="H457" s="134" t="s">
        <v>1357</v>
      </c>
      <c r="I457" s="150" t="s">
        <v>1364</v>
      </c>
      <c r="K457" s="151" t="s">
        <v>1359</v>
      </c>
      <c r="L457" s="154" t="s">
        <v>1346</v>
      </c>
      <c r="N457" s="130" t="s">
        <v>61</v>
      </c>
      <c r="R457" s="101" t="e" cm="1">
        <f t="array" ref="R457">LOOKUP(2,1/(O457:P457&lt;&gt;""),O457:P457)</f>
        <v>#N/A</v>
      </c>
      <c r="S457" t="s">
        <v>62</v>
      </c>
    </row>
    <row r="458" ht="57.6" hidden="1" spans="1:19">
      <c r="A458" s="119" t="s">
        <v>1365</v>
      </c>
      <c r="B458" s="101" t="s">
        <v>56</v>
      </c>
      <c r="C458" s="134" t="s">
        <v>1140</v>
      </c>
      <c r="F458" s="101" t="s">
        <v>58</v>
      </c>
      <c r="H458" s="134" t="s">
        <v>1357</v>
      </c>
      <c r="I458" s="150" t="s">
        <v>1361</v>
      </c>
      <c r="K458" s="151" t="s">
        <v>1362</v>
      </c>
      <c r="L458" s="129" t="s">
        <v>1319</v>
      </c>
      <c r="N458" s="130" t="s">
        <v>257</v>
      </c>
      <c r="R458" s="101" t="e" cm="1">
        <f t="array" ref="R458">LOOKUP(2,1/(O458:P458&lt;&gt;""),O458:P458)</f>
        <v>#N/A</v>
      </c>
      <c r="S458" t="s">
        <v>69</v>
      </c>
    </row>
    <row r="459" ht="57.6" hidden="1" spans="1:19">
      <c r="A459" s="119" t="s">
        <v>1366</v>
      </c>
      <c r="B459" s="101" t="s">
        <v>56</v>
      </c>
      <c r="C459" s="134" t="s">
        <v>1140</v>
      </c>
      <c r="F459" s="101" t="s">
        <v>58</v>
      </c>
      <c r="H459" s="134" t="s">
        <v>1233</v>
      </c>
      <c r="I459" s="150" t="s">
        <v>1367</v>
      </c>
      <c r="K459" s="151" t="s">
        <v>1368</v>
      </c>
      <c r="L459" s="154" t="s">
        <v>1369</v>
      </c>
      <c r="N459" s="130" t="s">
        <v>61</v>
      </c>
      <c r="R459" s="101" t="e" cm="1">
        <f t="array" ref="R459">LOOKUP(2,1/(O459:P459&lt;&gt;""),O459:P459)</f>
        <v>#N/A</v>
      </c>
      <c r="S459" t="s">
        <v>62</v>
      </c>
    </row>
    <row r="460" ht="57.6" hidden="1" spans="1:18">
      <c r="A460" s="119" t="s">
        <v>1370</v>
      </c>
      <c r="B460" s="101" t="s">
        <v>56</v>
      </c>
      <c r="C460" s="134" t="s">
        <v>1140</v>
      </c>
      <c r="F460" s="101" t="s">
        <v>58</v>
      </c>
      <c r="H460" s="134" t="s">
        <v>1233</v>
      </c>
      <c r="I460" s="150" t="s">
        <v>1371</v>
      </c>
      <c r="K460" s="151" t="s">
        <v>1372</v>
      </c>
      <c r="L460" s="154" t="s">
        <v>1369</v>
      </c>
      <c r="N460" s="130" t="s">
        <v>61</v>
      </c>
      <c r="R460" s="101" t="e" cm="1">
        <f t="array" ref="R460">LOOKUP(2,1/(O460:P460&lt;&gt;""),O460:P460)</f>
        <v>#N/A</v>
      </c>
    </row>
    <row r="461" ht="43.2" hidden="1" spans="1:19">
      <c r="A461" s="119" t="s">
        <v>1373</v>
      </c>
      <c r="B461" s="101" t="s">
        <v>56</v>
      </c>
      <c r="C461" s="134" t="s">
        <v>1140</v>
      </c>
      <c r="F461" s="101" t="s">
        <v>58</v>
      </c>
      <c r="H461" s="134"/>
      <c r="I461" s="150" t="s">
        <v>1374</v>
      </c>
      <c r="K461" s="151" t="s">
        <v>1375</v>
      </c>
      <c r="L461" s="151" t="s">
        <v>1376</v>
      </c>
      <c r="N461" s="130" t="s">
        <v>61</v>
      </c>
      <c r="R461" s="101" t="e" cm="1">
        <f t="array" ref="R461">LOOKUP(2,1/(O461:P461&lt;&gt;""),O461:P461)</f>
        <v>#N/A</v>
      </c>
      <c r="S461" t="s">
        <v>62</v>
      </c>
    </row>
    <row r="462" ht="72" hidden="1" spans="1:19">
      <c r="A462" s="119" t="s">
        <v>1377</v>
      </c>
      <c r="B462" s="101" t="s">
        <v>56</v>
      </c>
      <c r="C462" s="120" t="s">
        <v>1378</v>
      </c>
      <c r="E462" s="101" t="s">
        <v>98</v>
      </c>
      <c r="F462" s="101" t="s">
        <v>64</v>
      </c>
      <c r="H462" s="120"/>
      <c r="I462" s="128" t="s">
        <v>1379</v>
      </c>
      <c r="K462" s="129" t="s">
        <v>1380</v>
      </c>
      <c r="L462" s="129" t="s">
        <v>1381</v>
      </c>
      <c r="N462" s="130" t="s">
        <v>61</v>
      </c>
      <c r="O462" s="101" t="s">
        <v>61</v>
      </c>
      <c r="R462" s="101" t="str" cm="1">
        <f t="array" ref="R462">LOOKUP(2,1/(O462:P462&lt;&gt;""),O462:P462)</f>
        <v>Pass</v>
      </c>
      <c r="S462" t="s">
        <v>66</v>
      </c>
    </row>
    <row r="463" ht="72" hidden="1" spans="1:18">
      <c r="A463" s="119" t="s">
        <v>1382</v>
      </c>
      <c r="B463" s="101" t="s">
        <v>56</v>
      </c>
      <c r="C463" s="120" t="s">
        <v>1383</v>
      </c>
      <c r="E463" s="101" t="s">
        <v>98</v>
      </c>
      <c r="F463" s="101" t="s">
        <v>807</v>
      </c>
      <c r="H463" s="120"/>
      <c r="I463" s="128" t="s">
        <v>1384</v>
      </c>
      <c r="K463" s="129" t="s">
        <v>1385</v>
      </c>
      <c r="L463" s="129" t="s">
        <v>1381</v>
      </c>
      <c r="N463" s="130" t="s">
        <v>61</v>
      </c>
      <c r="O463" s="101" t="s">
        <v>61</v>
      </c>
      <c r="R463" s="101" t="str" cm="1">
        <f t="array" ref="R463">LOOKUP(2,1/(O463:P463&lt;&gt;""),O463:P463)</f>
        <v>Pass</v>
      </c>
    </row>
    <row r="464" ht="72" hidden="1" spans="1:18">
      <c r="A464" s="119" t="s">
        <v>1386</v>
      </c>
      <c r="B464" s="101" t="s">
        <v>56</v>
      </c>
      <c r="C464" s="120" t="s">
        <v>1383</v>
      </c>
      <c r="E464" s="101" t="s">
        <v>98</v>
      </c>
      <c r="F464" s="101" t="s">
        <v>64</v>
      </c>
      <c r="H464" s="120"/>
      <c r="I464" s="128" t="s">
        <v>1387</v>
      </c>
      <c r="K464" s="129" t="s">
        <v>1388</v>
      </c>
      <c r="L464" s="129" t="s">
        <v>1381</v>
      </c>
      <c r="N464" s="130" t="s">
        <v>61</v>
      </c>
      <c r="O464" s="101" t="s">
        <v>61</v>
      </c>
      <c r="R464" s="101" t="str" cm="1">
        <f t="array" ref="R464">LOOKUP(2,1/(O464:P464&lt;&gt;""),O464:P464)</f>
        <v>Pass</v>
      </c>
    </row>
    <row r="465" ht="72" hidden="1" spans="1:18">
      <c r="A465" s="119" t="s">
        <v>1389</v>
      </c>
      <c r="B465" s="101" t="s">
        <v>56</v>
      </c>
      <c r="C465" s="120" t="s">
        <v>1383</v>
      </c>
      <c r="E465" s="101" t="s">
        <v>98</v>
      </c>
      <c r="F465" s="101" t="s">
        <v>807</v>
      </c>
      <c r="H465" s="120"/>
      <c r="I465" s="128" t="s">
        <v>1390</v>
      </c>
      <c r="K465" s="129" t="s">
        <v>1391</v>
      </c>
      <c r="L465" s="129" t="s">
        <v>1381</v>
      </c>
      <c r="N465" s="130" t="s">
        <v>61</v>
      </c>
      <c r="O465" s="101" t="s">
        <v>61</v>
      </c>
      <c r="R465" s="101" t="str" cm="1">
        <f t="array" ref="R465">LOOKUP(2,1/(O465:P465&lt;&gt;""),O465:P465)</f>
        <v>Pass</v>
      </c>
    </row>
    <row r="466" ht="409.5" hidden="1" spans="1:19">
      <c r="A466" s="119" t="s">
        <v>1392</v>
      </c>
      <c r="B466" s="101" t="s">
        <v>56</v>
      </c>
      <c r="C466" s="120" t="s">
        <v>1383</v>
      </c>
      <c r="E466" s="101" t="s">
        <v>98</v>
      </c>
      <c r="F466" s="101" t="s">
        <v>64</v>
      </c>
      <c r="H466" s="120"/>
      <c r="I466" s="128" t="s">
        <v>1393</v>
      </c>
      <c r="K466" s="129" t="s">
        <v>1394</v>
      </c>
      <c r="L466" s="129" t="s">
        <v>1395</v>
      </c>
      <c r="N466" s="130" t="s">
        <v>61</v>
      </c>
      <c r="O466" s="101" t="s">
        <v>61</v>
      </c>
      <c r="R466" s="101" t="str" cm="1">
        <f t="array" ref="R466">LOOKUP(2,1/(O466:P466&lt;&gt;""),O466:P466)</f>
        <v>Pass</v>
      </c>
      <c r="S466" t="s">
        <v>69</v>
      </c>
    </row>
    <row r="467" ht="409.5" hidden="1" spans="1:18">
      <c r="A467" s="119" t="s">
        <v>1396</v>
      </c>
      <c r="B467" s="101" t="s">
        <v>56</v>
      </c>
      <c r="C467" s="120" t="s">
        <v>1383</v>
      </c>
      <c r="E467" s="101" t="s">
        <v>98</v>
      </c>
      <c r="F467" s="101" t="s">
        <v>58</v>
      </c>
      <c r="H467" s="120"/>
      <c r="I467" s="128" t="s">
        <v>1397</v>
      </c>
      <c r="K467" s="129" t="s">
        <v>1398</v>
      </c>
      <c r="L467" s="129" t="s">
        <v>1381</v>
      </c>
      <c r="N467" s="130" t="s">
        <v>61</v>
      </c>
      <c r="O467" s="101" t="s">
        <v>61</v>
      </c>
      <c r="R467" s="101" t="str" cm="1">
        <f t="array" ref="R467">LOOKUP(2,1/(O467:P467&lt;&gt;""),O467:P467)</f>
        <v>Pass</v>
      </c>
    </row>
    <row r="468" ht="72" hidden="1" spans="1:18">
      <c r="A468" s="119" t="s">
        <v>1399</v>
      </c>
      <c r="B468" s="101" t="s">
        <v>56</v>
      </c>
      <c r="C468" s="120" t="s">
        <v>1383</v>
      </c>
      <c r="E468" s="101" t="s">
        <v>98</v>
      </c>
      <c r="F468" s="101" t="s">
        <v>58</v>
      </c>
      <c r="H468" s="120" t="s">
        <v>831</v>
      </c>
      <c r="I468" s="128" t="s">
        <v>1400</v>
      </c>
      <c r="K468" s="129" t="s">
        <v>1401</v>
      </c>
      <c r="L468" s="129" t="s">
        <v>1381</v>
      </c>
      <c r="N468" s="130" t="s">
        <v>61</v>
      </c>
      <c r="O468" s="101" t="s">
        <v>61</v>
      </c>
      <c r="R468" s="101" t="str" cm="1">
        <f t="array" ref="R468">LOOKUP(2,1/(O468:P468&lt;&gt;""),O468:P468)</f>
        <v>Pass</v>
      </c>
    </row>
    <row r="469" ht="129.6" hidden="1" spans="1:18">
      <c r="A469" s="119" t="s">
        <v>1402</v>
      </c>
      <c r="B469" s="101" t="s">
        <v>56</v>
      </c>
      <c r="C469" s="120" t="s">
        <v>1383</v>
      </c>
      <c r="E469" s="101" t="s">
        <v>98</v>
      </c>
      <c r="F469" s="101" t="s">
        <v>58</v>
      </c>
      <c r="H469" s="120" t="s">
        <v>831</v>
      </c>
      <c r="I469" s="128" t="s">
        <v>1403</v>
      </c>
      <c r="K469" s="129" t="s">
        <v>1404</v>
      </c>
      <c r="L469" s="129" t="s">
        <v>1381</v>
      </c>
      <c r="N469" s="130" t="s">
        <v>61</v>
      </c>
      <c r="O469" s="101" t="s">
        <v>61</v>
      </c>
      <c r="R469" s="101" t="str" cm="1">
        <f t="array" ref="R469">LOOKUP(2,1/(O469:P469&lt;&gt;""),O469:P469)</f>
        <v>Pass</v>
      </c>
    </row>
    <row r="470" ht="72" hidden="1" spans="1:18">
      <c r="A470" s="119" t="s">
        <v>1405</v>
      </c>
      <c r="B470" s="101" t="s">
        <v>56</v>
      </c>
      <c r="C470" s="120" t="s">
        <v>1383</v>
      </c>
      <c r="E470" s="101" t="s">
        <v>98</v>
      </c>
      <c r="F470" s="101" t="s">
        <v>58</v>
      </c>
      <c r="H470" s="120" t="s">
        <v>1170</v>
      </c>
      <c r="I470" s="128" t="s">
        <v>1406</v>
      </c>
      <c r="K470" s="129" t="s">
        <v>1407</v>
      </c>
      <c r="L470" s="129" t="s">
        <v>1381</v>
      </c>
      <c r="N470" s="130" t="s">
        <v>61</v>
      </c>
      <c r="O470" s="101" t="s">
        <v>61</v>
      </c>
      <c r="R470" s="101" t="str" cm="1">
        <f t="array" ref="R470">LOOKUP(2,1/(O470:P470&lt;&gt;""),O470:P470)</f>
        <v>Pass</v>
      </c>
    </row>
    <row r="471" ht="172.8" hidden="1" spans="1:18">
      <c r="A471" s="119" t="s">
        <v>1408</v>
      </c>
      <c r="B471" s="101" t="s">
        <v>56</v>
      </c>
      <c r="C471" s="120" t="s">
        <v>1383</v>
      </c>
      <c r="E471" s="101" t="s">
        <v>98</v>
      </c>
      <c r="F471" s="101" t="s">
        <v>58</v>
      </c>
      <c r="H471" s="120" t="s">
        <v>1170</v>
      </c>
      <c r="I471" s="128" t="s">
        <v>1409</v>
      </c>
      <c r="K471" s="129" t="s">
        <v>1410</v>
      </c>
      <c r="L471" s="129" t="s">
        <v>1381</v>
      </c>
      <c r="N471" s="130" t="s">
        <v>61</v>
      </c>
      <c r="O471" s="101" t="s">
        <v>61</v>
      </c>
      <c r="R471" s="101" t="str" cm="1">
        <f t="array" ref="R471">LOOKUP(2,1/(O471:P471&lt;&gt;""),O471:P471)</f>
        <v>Pass</v>
      </c>
    </row>
    <row r="472" ht="72" hidden="1" spans="1:18">
      <c r="A472" s="119" t="s">
        <v>1411</v>
      </c>
      <c r="B472" s="101" t="s">
        <v>56</v>
      </c>
      <c r="C472" s="120" t="s">
        <v>1383</v>
      </c>
      <c r="E472" s="101" t="s">
        <v>98</v>
      </c>
      <c r="F472" s="101" t="s">
        <v>58</v>
      </c>
      <c r="H472" s="120" t="s">
        <v>109</v>
      </c>
      <c r="I472" s="128" t="s">
        <v>1412</v>
      </c>
      <c r="K472" s="129" t="s">
        <v>1413</v>
      </c>
      <c r="L472" s="129" t="s">
        <v>1381</v>
      </c>
      <c r="N472" s="130" t="s">
        <v>61</v>
      </c>
      <c r="O472" s="101" t="s">
        <v>61</v>
      </c>
      <c r="R472" s="101" t="str" cm="1">
        <f t="array" ref="R472">LOOKUP(2,1/(O472:P472&lt;&gt;""),O472:P472)</f>
        <v>Pass</v>
      </c>
    </row>
    <row r="473" ht="360" hidden="1" spans="1:18">
      <c r="A473" s="119" t="s">
        <v>1414</v>
      </c>
      <c r="B473" s="101" t="s">
        <v>56</v>
      </c>
      <c r="C473" s="144" t="s">
        <v>1383</v>
      </c>
      <c r="E473" s="101" t="s">
        <v>98</v>
      </c>
      <c r="F473" s="101" t="s">
        <v>58</v>
      </c>
      <c r="H473" s="144" t="s">
        <v>109</v>
      </c>
      <c r="I473" s="145" t="s">
        <v>1415</v>
      </c>
      <c r="K473" s="146" t="s">
        <v>1416</v>
      </c>
      <c r="L473" s="146" t="s">
        <v>1417</v>
      </c>
      <c r="N473" s="147" t="s">
        <v>61</v>
      </c>
      <c r="O473" s="101" t="s">
        <v>1418</v>
      </c>
      <c r="R473" s="101" t="str" cm="1">
        <f t="array" ref="R473">LOOKUP(2,1/(O473:P473&lt;&gt;""),O473:P473)</f>
        <v>Not Executed</v>
      </c>
    </row>
    <row r="474" ht="72" hidden="1" spans="1:18">
      <c r="A474" s="119" t="s">
        <v>1419</v>
      </c>
      <c r="B474" s="101" t="s">
        <v>56</v>
      </c>
      <c r="C474" s="120" t="s">
        <v>1383</v>
      </c>
      <c r="E474" s="101" t="s">
        <v>98</v>
      </c>
      <c r="F474" s="101" t="s">
        <v>58</v>
      </c>
      <c r="H474" s="120" t="s">
        <v>1420</v>
      </c>
      <c r="I474" s="128" t="s">
        <v>1421</v>
      </c>
      <c r="K474" s="129" t="s">
        <v>1422</v>
      </c>
      <c r="L474" s="129" t="s">
        <v>1381</v>
      </c>
      <c r="N474" s="130" t="s">
        <v>61</v>
      </c>
      <c r="O474" s="101" t="s">
        <v>61</v>
      </c>
      <c r="R474" s="101" t="str" cm="1">
        <f t="array" ref="R474">LOOKUP(2,1/(O474:P474&lt;&gt;""),O474:P474)</f>
        <v>Pass</v>
      </c>
    </row>
    <row r="475" ht="72" hidden="1" spans="1:18">
      <c r="A475" s="119" t="s">
        <v>1423</v>
      </c>
      <c r="B475" s="101" t="s">
        <v>56</v>
      </c>
      <c r="C475" s="120" t="s">
        <v>1383</v>
      </c>
      <c r="E475" s="101" t="s">
        <v>98</v>
      </c>
      <c r="F475" s="101" t="s">
        <v>58</v>
      </c>
      <c r="H475" s="120" t="s">
        <v>1420</v>
      </c>
      <c r="I475" s="128" t="s">
        <v>1424</v>
      </c>
      <c r="K475" s="129" t="s">
        <v>1425</v>
      </c>
      <c r="L475" s="129" t="s">
        <v>1381</v>
      </c>
      <c r="N475" s="130" t="s">
        <v>61</v>
      </c>
      <c r="O475" s="101" t="s">
        <v>61</v>
      </c>
      <c r="R475" s="101" t="str" cm="1">
        <f t="array" ref="R475">LOOKUP(2,1/(O475:P475&lt;&gt;""),O475:P475)</f>
        <v>Pass</v>
      </c>
    </row>
    <row r="476" ht="86.4" hidden="1" spans="1:18">
      <c r="A476" s="119" t="s">
        <v>1426</v>
      </c>
      <c r="B476" s="101" t="s">
        <v>56</v>
      </c>
      <c r="C476" s="120" t="s">
        <v>1383</v>
      </c>
      <c r="E476" s="101" t="s">
        <v>98</v>
      </c>
      <c r="F476" s="101" t="s">
        <v>58</v>
      </c>
      <c r="H476" s="120" t="s">
        <v>1420</v>
      </c>
      <c r="I476" s="128" t="s">
        <v>1427</v>
      </c>
      <c r="K476" s="161" t="s">
        <v>1428</v>
      </c>
      <c r="L476" s="129" t="s">
        <v>1381</v>
      </c>
      <c r="N476" s="130" t="s">
        <v>61</v>
      </c>
      <c r="O476" s="101" t="s">
        <v>61</v>
      </c>
      <c r="R476" s="101" t="str" cm="1">
        <f t="array" ref="R476">LOOKUP(2,1/(O476:P476&lt;&gt;""),O476:P476)</f>
        <v>Pass</v>
      </c>
    </row>
    <row r="477" ht="158.4" hidden="1" spans="1:19">
      <c r="A477" s="119" t="s">
        <v>1429</v>
      </c>
      <c r="B477" s="101" t="s">
        <v>56</v>
      </c>
      <c r="C477" s="134" t="s">
        <v>1383</v>
      </c>
      <c r="E477" s="101" t="s">
        <v>98</v>
      </c>
      <c r="F477" s="101" t="s">
        <v>58</v>
      </c>
      <c r="H477" s="134" t="s">
        <v>1335</v>
      </c>
      <c r="I477" s="150" t="s">
        <v>1430</v>
      </c>
      <c r="K477" s="151" t="s">
        <v>1431</v>
      </c>
      <c r="L477" s="93" t="s">
        <v>1432</v>
      </c>
      <c r="N477" s="130" t="s">
        <v>61</v>
      </c>
      <c r="O477" s="101" t="s">
        <v>61</v>
      </c>
      <c r="R477" s="101" t="str" cm="1">
        <f t="array" ref="R477">LOOKUP(2,1/(O477:P477&lt;&gt;""),O477:P477)</f>
        <v>Pass</v>
      </c>
      <c r="S477" t="s">
        <v>62</v>
      </c>
    </row>
    <row r="478" ht="72" hidden="1" spans="1:18">
      <c r="A478" s="119" t="s">
        <v>1433</v>
      </c>
      <c r="B478" s="101" t="s">
        <v>56</v>
      </c>
      <c r="C478" s="120" t="s">
        <v>1383</v>
      </c>
      <c r="E478" s="101" t="s">
        <v>98</v>
      </c>
      <c r="F478" s="101" t="s">
        <v>58</v>
      </c>
      <c r="H478" s="120" t="s">
        <v>1335</v>
      </c>
      <c r="I478" s="128" t="s">
        <v>1434</v>
      </c>
      <c r="K478" s="129" t="s">
        <v>1435</v>
      </c>
      <c r="L478" s="129" t="s">
        <v>1381</v>
      </c>
      <c r="N478" s="130" t="s">
        <v>61</v>
      </c>
      <c r="O478" s="101" t="s">
        <v>61</v>
      </c>
      <c r="R478" s="101" t="str" cm="1">
        <f t="array" ref="R478">LOOKUP(2,1/(O478:P478&lt;&gt;""),O478:P478)</f>
        <v>Pass</v>
      </c>
    </row>
    <row r="479" ht="43.2" hidden="1" spans="1:18">
      <c r="A479" s="119" t="s">
        <v>1436</v>
      </c>
      <c r="B479" s="101" t="s">
        <v>56</v>
      </c>
      <c r="C479" s="120" t="s">
        <v>1383</v>
      </c>
      <c r="E479" s="101" t="s">
        <v>98</v>
      </c>
      <c r="F479" s="101" t="s">
        <v>58</v>
      </c>
      <c r="H479" s="120" t="s">
        <v>1335</v>
      </c>
      <c r="I479" s="128" t="s">
        <v>1437</v>
      </c>
      <c r="K479" s="129" t="s">
        <v>1438</v>
      </c>
      <c r="L479" s="129" t="s">
        <v>1050</v>
      </c>
      <c r="N479" s="130" t="s">
        <v>61</v>
      </c>
      <c r="O479" s="101" t="s">
        <v>61</v>
      </c>
      <c r="R479" s="101" t="str" cm="1">
        <f t="array" ref="R479">LOOKUP(2,1/(O479:P479&lt;&gt;""),O479:P479)</f>
        <v>Pass</v>
      </c>
    </row>
    <row r="480" ht="43.2" hidden="1" spans="1:18">
      <c r="A480" s="119" t="s">
        <v>1439</v>
      </c>
      <c r="B480" s="101" t="s">
        <v>56</v>
      </c>
      <c r="C480" s="120" t="s">
        <v>1383</v>
      </c>
      <c r="E480" s="101" t="s">
        <v>98</v>
      </c>
      <c r="F480" s="101" t="s">
        <v>58</v>
      </c>
      <c r="H480" s="120" t="s">
        <v>1343</v>
      </c>
      <c r="I480" s="128" t="s">
        <v>1440</v>
      </c>
      <c r="K480" s="129" t="s">
        <v>1441</v>
      </c>
      <c r="L480" s="129" t="s">
        <v>1050</v>
      </c>
      <c r="N480" s="130" t="s">
        <v>61</v>
      </c>
      <c r="O480" s="101" t="s">
        <v>61</v>
      </c>
      <c r="R480" s="101" t="str" cm="1">
        <f t="array" ref="R480">LOOKUP(2,1/(O480:P480&lt;&gt;""),O480:P480)</f>
        <v>Pass</v>
      </c>
    </row>
    <row r="481" ht="43.2" hidden="1" spans="1:18">
      <c r="A481" s="119" t="s">
        <v>1442</v>
      </c>
      <c r="B481" s="101" t="s">
        <v>56</v>
      </c>
      <c r="C481" s="120" t="s">
        <v>1383</v>
      </c>
      <c r="E481" s="101" t="s">
        <v>98</v>
      </c>
      <c r="F481" s="101" t="s">
        <v>58</v>
      </c>
      <c r="H481" s="120" t="s">
        <v>1343</v>
      </c>
      <c r="I481" s="128" t="s">
        <v>1443</v>
      </c>
      <c r="K481" s="129" t="s">
        <v>1444</v>
      </c>
      <c r="L481" s="129" t="s">
        <v>1050</v>
      </c>
      <c r="N481" s="130" t="s">
        <v>61</v>
      </c>
      <c r="O481" s="101" t="s">
        <v>61</v>
      </c>
      <c r="R481" s="101" t="str" cm="1">
        <f t="array" ref="R481">LOOKUP(2,1/(O481:P481&lt;&gt;""),O481:P481)</f>
        <v>Pass</v>
      </c>
    </row>
    <row r="482" ht="43.2" hidden="1" spans="1:18">
      <c r="A482" s="119" t="s">
        <v>1445</v>
      </c>
      <c r="B482" s="101" t="s">
        <v>56</v>
      </c>
      <c r="C482" s="120" t="s">
        <v>1383</v>
      </c>
      <c r="E482" s="101" t="s">
        <v>98</v>
      </c>
      <c r="F482" s="101" t="s">
        <v>58</v>
      </c>
      <c r="H482" s="120" t="s">
        <v>1343</v>
      </c>
      <c r="I482" s="128" t="s">
        <v>1446</v>
      </c>
      <c r="K482" s="129" t="s">
        <v>1447</v>
      </c>
      <c r="L482" s="129" t="s">
        <v>1050</v>
      </c>
      <c r="N482" s="130" t="s">
        <v>61</v>
      </c>
      <c r="O482" s="101" t="s">
        <v>61</v>
      </c>
      <c r="R482" s="101" t="str" cm="1">
        <f t="array" ref="R482">LOOKUP(2,1/(O482:P482&lt;&gt;""),O482:P482)</f>
        <v>Pass</v>
      </c>
    </row>
    <row r="483" ht="273.6" hidden="1" spans="1:18">
      <c r="A483" s="119" t="s">
        <v>1448</v>
      </c>
      <c r="B483" s="101" t="s">
        <v>56</v>
      </c>
      <c r="C483" s="120" t="s">
        <v>1383</v>
      </c>
      <c r="E483" s="101" t="s">
        <v>98</v>
      </c>
      <c r="F483" s="101" t="s">
        <v>58</v>
      </c>
      <c r="H483" s="120" t="s">
        <v>1449</v>
      </c>
      <c r="I483" s="128" t="s">
        <v>1450</v>
      </c>
      <c r="K483" s="129" t="s">
        <v>1451</v>
      </c>
      <c r="L483" s="129" t="s">
        <v>1452</v>
      </c>
      <c r="N483" s="130" t="s">
        <v>61</v>
      </c>
      <c r="O483" s="101" t="s">
        <v>61</v>
      </c>
      <c r="R483" s="101" t="str" cm="1">
        <f t="array" ref="R483">LOOKUP(2,1/(O483:P483&lt;&gt;""),O483:P483)</f>
        <v>Pass</v>
      </c>
    </row>
    <row r="484" ht="144" hidden="1" spans="1:18">
      <c r="A484" s="119" t="s">
        <v>1453</v>
      </c>
      <c r="B484" s="101" t="s">
        <v>56</v>
      </c>
      <c r="C484" s="120" t="s">
        <v>1383</v>
      </c>
      <c r="E484" s="101" t="s">
        <v>98</v>
      </c>
      <c r="F484" s="101" t="s">
        <v>58</v>
      </c>
      <c r="H484" s="120" t="s">
        <v>1454</v>
      </c>
      <c r="I484" s="128" t="s">
        <v>1455</v>
      </c>
      <c r="K484" s="129" t="s">
        <v>1456</v>
      </c>
      <c r="L484" s="129" t="s">
        <v>1050</v>
      </c>
      <c r="N484" s="130" t="s">
        <v>61</v>
      </c>
      <c r="O484" s="101" t="s">
        <v>61</v>
      </c>
      <c r="R484" s="101" t="str" cm="1">
        <f t="array" ref="R484">LOOKUP(2,1/(O484:P484&lt;&gt;""),O484:P484)</f>
        <v>Pass</v>
      </c>
    </row>
    <row r="485" ht="43.2" hidden="1" spans="1:18">
      <c r="A485" s="119" t="s">
        <v>1457</v>
      </c>
      <c r="B485" s="101" t="s">
        <v>56</v>
      </c>
      <c r="C485" s="120" t="s">
        <v>1383</v>
      </c>
      <c r="E485" s="101" t="s">
        <v>98</v>
      </c>
      <c r="F485" s="101" t="s">
        <v>58</v>
      </c>
      <c r="H485" s="120" t="s">
        <v>1458</v>
      </c>
      <c r="I485" s="128" t="s">
        <v>1459</v>
      </c>
      <c r="K485" s="129" t="s">
        <v>1460</v>
      </c>
      <c r="L485" s="129" t="s">
        <v>1050</v>
      </c>
      <c r="N485" s="130" t="s">
        <v>61</v>
      </c>
      <c r="O485" s="101" t="s">
        <v>61</v>
      </c>
      <c r="R485" s="101" t="str" cm="1">
        <f t="array" ref="R485">LOOKUP(2,1/(O485:P485&lt;&gt;""),O485:P485)</f>
        <v>Pass</v>
      </c>
    </row>
    <row r="486" ht="43.2" hidden="1" spans="1:18">
      <c r="A486" s="119" t="s">
        <v>1461</v>
      </c>
      <c r="B486" s="101" t="s">
        <v>56</v>
      </c>
      <c r="C486" s="120" t="s">
        <v>1383</v>
      </c>
      <c r="E486" s="101" t="s">
        <v>98</v>
      </c>
      <c r="F486" s="101" t="s">
        <v>58</v>
      </c>
      <c r="H486" s="120" t="s">
        <v>1458</v>
      </c>
      <c r="I486" s="128" t="s">
        <v>1462</v>
      </c>
      <c r="K486" s="129" t="s">
        <v>1463</v>
      </c>
      <c r="L486" s="129" t="s">
        <v>1050</v>
      </c>
      <c r="N486" s="130" t="s">
        <v>61</v>
      </c>
      <c r="O486" s="101" t="s">
        <v>61</v>
      </c>
      <c r="R486" s="101" t="str" cm="1">
        <f t="array" ref="R486">LOOKUP(2,1/(O486:P486&lt;&gt;""),O486:P486)</f>
        <v>Pass</v>
      </c>
    </row>
    <row r="487" ht="43.2" hidden="1" spans="1:18">
      <c r="A487" s="119" t="s">
        <v>1464</v>
      </c>
      <c r="B487" s="101" t="s">
        <v>56</v>
      </c>
      <c r="C487" s="120" t="s">
        <v>1383</v>
      </c>
      <c r="E487" s="101" t="s">
        <v>98</v>
      </c>
      <c r="F487" s="101" t="s">
        <v>58</v>
      </c>
      <c r="H487" s="120" t="s">
        <v>1458</v>
      </c>
      <c r="I487" s="128" t="s">
        <v>1465</v>
      </c>
      <c r="K487" s="129" t="s">
        <v>1466</v>
      </c>
      <c r="L487" s="129" t="s">
        <v>1050</v>
      </c>
      <c r="N487" s="130" t="s">
        <v>61</v>
      </c>
      <c r="O487" s="101" t="s">
        <v>61</v>
      </c>
      <c r="R487" s="101" t="str" cm="1">
        <f t="array" ref="R487">LOOKUP(2,1/(O487:P487&lt;&gt;""),O487:P487)</f>
        <v>Pass</v>
      </c>
    </row>
    <row r="488" ht="43.2" hidden="1" spans="1:18">
      <c r="A488" s="119" t="s">
        <v>1467</v>
      </c>
      <c r="B488" s="101" t="s">
        <v>56</v>
      </c>
      <c r="C488" s="120" t="s">
        <v>1383</v>
      </c>
      <c r="E488" s="101" t="s">
        <v>98</v>
      </c>
      <c r="F488" s="101" t="s">
        <v>58</v>
      </c>
      <c r="H488" s="120" t="s">
        <v>1458</v>
      </c>
      <c r="I488" s="128" t="s">
        <v>1468</v>
      </c>
      <c r="K488" s="129" t="s">
        <v>1469</v>
      </c>
      <c r="L488" s="129" t="s">
        <v>1050</v>
      </c>
      <c r="N488" s="130" t="s">
        <v>61</v>
      </c>
      <c r="O488" s="101" t="s">
        <v>61</v>
      </c>
      <c r="R488" s="101" t="str" cm="1">
        <f t="array" ref="R488">LOOKUP(2,1/(O488:P488&lt;&gt;""),O488:P488)</f>
        <v>Pass</v>
      </c>
    </row>
    <row r="489" ht="144" hidden="1" spans="1:18">
      <c r="A489" s="119" t="s">
        <v>1470</v>
      </c>
      <c r="B489" s="101" t="s">
        <v>56</v>
      </c>
      <c r="C489" s="120" t="s">
        <v>1383</v>
      </c>
      <c r="E489" s="101" t="s">
        <v>98</v>
      </c>
      <c r="F489" s="101" t="s">
        <v>58</v>
      </c>
      <c r="H489" s="120" t="s">
        <v>1458</v>
      </c>
      <c r="I489" s="128" t="s">
        <v>1471</v>
      </c>
      <c r="K489" s="129" t="s">
        <v>1472</v>
      </c>
      <c r="L489" s="129" t="s">
        <v>1050</v>
      </c>
      <c r="N489" s="130" t="s">
        <v>61</v>
      </c>
      <c r="O489" s="101" t="s">
        <v>61</v>
      </c>
      <c r="R489" s="101" t="str" cm="1">
        <f t="array" ref="R489">LOOKUP(2,1/(O489:P489&lt;&gt;""),O489:P489)</f>
        <v>Pass</v>
      </c>
    </row>
    <row r="490" ht="144" hidden="1" spans="1:18">
      <c r="A490" s="119" t="s">
        <v>1473</v>
      </c>
      <c r="B490" s="101" t="s">
        <v>56</v>
      </c>
      <c r="C490" s="134" t="s">
        <v>1383</v>
      </c>
      <c r="E490" s="101" t="s">
        <v>98</v>
      </c>
      <c r="F490" s="101" t="s">
        <v>58</v>
      </c>
      <c r="H490" s="134" t="s">
        <v>1474</v>
      </c>
      <c r="I490" s="150" t="s">
        <v>1475</v>
      </c>
      <c r="K490" s="151" t="s">
        <v>1476</v>
      </c>
      <c r="L490" s="129" t="s">
        <v>1477</v>
      </c>
      <c r="N490" s="130" t="s">
        <v>61</v>
      </c>
      <c r="O490" s="101" t="s">
        <v>61</v>
      </c>
      <c r="R490" s="101" t="str" cm="1">
        <f t="array" ref="R490">LOOKUP(2,1/(O490:P490&lt;&gt;""),O490:P490)</f>
        <v>Pass</v>
      </c>
    </row>
    <row r="491" ht="288" hidden="1" spans="1:19">
      <c r="A491" s="119" t="s">
        <v>1478</v>
      </c>
      <c r="B491" s="101" t="s">
        <v>56</v>
      </c>
      <c r="C491" s="120" t="s">
        <v>1383</v>
      </c>
      <c r="E491" s="101" t="s">
        <v>98</v>
      </c>
      <c r="F491" s="101" t="s">
        <v>253</v>
      </c>
      <c r="H491" s="120" t="s">
        <v>1479</v>
      </c>
      <c r="I491" s="128" t="s">
        <v>1480</v>
      </c>
      <c r="K491" s="129" t="s">
        <v>1481</v>
      </c>
      <c r="L491" s="135" t="s">
        <v>1482</v>
      </c>
      <c r="N491" s="130" t="s">
        <v>61</v>
      </c>
      <c r="O491" s="101" t="s">
        <v>257</v>
      </c>
      <c r="R491" s="101" t="str" cm="1">
        <f t="array" ref="R491">LOOKUP(2,1/(O491:P491&lt;&gt;""),O491:P491)</f>
        <v>Fail</v>
      </c>
      <c r="S491" s="100" t="s">
        <v>62</v>
      </c>
    </row>
    <row r="492" ht="43.2" hidden="1" spans="1:18">
      <c r="A492" s="119" t="s">
        <v>1483</v>
      </c>
      <c r="B492" s="101" t="s">
        <v>56</v>
      </c>
      <c r="C492" s="134" t="s">
        <v>1383</v>
      </c>
      <c r="E492" s="101" t="s">
        <v>98</v>
      </c>
      <c r="F492" s="101" t="s">
        <v>58</v>
      </c>
      <c r="H492" s="134" t="s">
        <v>1479</v>
      </c>
      <c r="I492" s="150" t="s">
        <v>1484</v>
      </c>
      <c r="K492" s="151" t="s">
        <v>1485</v>
      </c>
      <c r="L492" s="129" t="s">
        <v>1050</v>
      </c>
      <c r="N492" s="130" t="s">
        <v>61</v>
      </c>
      <c r="O492" s="101" t="s">
        <v>61</v>
      </c>
      <c r="R492" s="101" t="str" cm="1">
        <f t="array" ref="R492">LOOKUP(2,1/(O492:P492&lt;&gt;""),O492:P492)</f>
        <v>Pass</v>
      </c>
    </row>
    <row r="493" ht="43.2" hidden="1" spans="1:18">
      <c r="A493" s="119" t="s">
        <v>1486</v>
      </c>
      <c r="B493" s="101" t="s">
        <v>56</v>
      </c>
      <c r="C493" s="120" t="s">
        <v>1383</v>
      </c>
      <c r="E493" s="101" t="s">
        <v>98</v>
      </c>
      <c r="F493" s="101" t="s">
        <v>58</v>
      </c>
      <c r="H493" s="120" t="s">
        <v>1487</v>
      </c>
      <c r="I493" s="128" t="s">
        <v>1488</v>
      </c>
      <c r="K493" s="129" t="s">
        <v>1489</v>
      </c>
      <c r="L493" s="129" t="s">
        <v>1050</v>
      </c>
      <c r="N493" s="130" t="s">
        <v>61</v>
      </c>
      <c r="O493" s="101" t="s">
        <v>61</v>
      </c>
      <c r="R493" s="101" t="str" cm="1">
        <f t="array" ref="R493">LOOKUP(2,1/(O493:P493&lt;&gt;""),O493:P493)</f>
        <v>Pass</v>
      </c>
    </row>
    <row r="494" ht="57.6" hidden="1" spans="1:18">
      <c r="A494" s="119" t="s">
        <v>1490</v>
      </c>
      <c r="B494" s="101" t="s">
        <v>56</v>
      </c>
      <c r="C494" s="120" t="s">
        <v>1383</v>
      </c>
      <c r="E494" s="101" t="s">
        <v>98</v>
      </c>
      <c r="F494" s="101" t="s">
        <v>58</v>
      </c>
      <c r="H494" s="120" t="s">
        <v>1491</v>
      </c>
      <c r="I494" s="128" t="s">
        <v>1492</v>
      </c>
      <c r="K494" s="129" t="s">
        <v>1493</v>
      </c>
      <c r="L494" s="129" t="s">
        <v>1050</v>
      </c>
      <c r="N494" s="130" t="s">
        <v>61</v>
      </c>
      <c r="O494" s="101" t="s">
        <v>61</v>
      </c>
      <c r="R494" s="101" t="str" cm="1">
        <f t="array" ref="R494">LOOKUP(2,1/(O494:P494&lt;&gt;""),O494:P494)</f>
        <v>Pass</v>
      </c>
    </row>
    <row r="495" ht="43.2" hidden="1" spans="1:18">
      <c r="A495" s="119" t="s">
        <v>1494</v>
      </c>
      <c r="B495" s="101" t="s">
        <v>56</v>
      </c>
      <c r="C495" s="120" t="s">
        <v>1383</v>
      </c>
      <c r="E495" s="101" t="s">
        <v>98</v>
      </c>
      <c r="F495" s="101" t="s">
        <v>58</v>
      </c>
      <c r="H495" s="120" t="s">
        <v>1357</v>
      </c>
      <c r="I495" s="128" t="s">
        <v>1495</v>
      </c>
      <c r="K495" s="129" t="s">
        <v>1496</v>
      </c>
      <c r="L495" s="129" t="s">
        <v>1050</v>
      </c>
      <c r="N495" s="130" t="s">
        <v>61</v>
      </c>
      <c r="O495" s="101" t="s">
        <v>61</v>
      </c>
      <c r="R495" s="101" t="str" cm="1">
        <f t="array" ref="R495">LOOKUP(2,1/(O495:P495&lt;&gt;""),O495:P495)</f>
        <v>Pass</v>
      </c>
    </row>
    <row r="496" ht="72" hidden="1" spans="1:18">
      <c r="A496" s="119" t="s">
        <v>1497</v>
      </c>
      <c r="B496" s="101" t="s">
        <v>56</v>
      </c>
      <c r="C496" s="120" t="s">
        <v>1383</v>
      </c>
      <c r="E496" s="101" t="s">
        <v>98</v>
      </c>
      <c r="F496" s="101" t="s">
        <v>58</v>
      </c>
      <c r="H496" s="120" t="s">
        <v>1357</v>
      </c>
      <c r="I496" s="128" t="s">
        <v>1498</v>
      </c>
      <c r="K496" s="129" t="s">
        <v>1499</v>
      </c>
      <c r="L496" s="129" t="s">
        <v>1050</v>
      </c>
      <c r="N496" s="130" t="s">
        <v>61</v>
      </c>
      <c r="O496" s="101" t="s">
        <v>61</v>
      </c>
      <c r="R496" s="101" t="str" cm="1">
        <f t="array" ref="R496">LOOKUP(2,1/(O496:P496&lt;&gt;""),O496:P496)</f>
        <v>Pass</v>
      </c>
    </row>
    <row r="497" ht="100.8" hidden="1" spans="1:18">
      <c r="A497" s="119" t="s">
        <v>1500</v>
      </c>
      <c r="B497" s="101" t="s">
        <v>56</v>
      </c>
      <c r="C497" s="120" t="s">
        <v>1383</v>
      </c>
      <c r="E497" s="101" t="s">
        <v>98</v>
      </c>
      <c r="F497" s="101" t="s">
        <v>58</v>
      </c>
      <c r="H497" s="120" t="s">
        <v>1501</v>
      </c>
      <c r="I497" s="128" t="s">
        <v>1502</v>
      </c>
      <c r="K497" s="129" t="s">
        <v>1503</v>
      </c>
      <c r="L497" s="129" t="s">
        <v>1050</v>
      </c>
      <c r="N497" s="130" t="s">
        <v>61</v>
      </c>
      <c r="O497" s="101" t="s">
        <v>61</v>
      </c>
      <c r="R497" s="101" t="str" cm="1">
        <f t="array" ref="R497">LOOKUP(2,1/(O497:P497&lt;&gt;""),O497:P497)</f>
        <v>Pass</v>
      </c>
    </row>
    <row r="498" ht="115.2" hidden="1" spans="1:18">
      <c r="A498" s="119" t="s">
        <v>1504</v>
      </c>
      <c r="B498" s="101" t="s">
        <v>56</v>
      </c>
      <c r="C498" s="120" t="s">
        <v>1383</v>
      </c>
      <c r="E498" s="101" t="s">
        <v>98</v>
      </c>
      <c r="F498" s="101" t="s">
        <v>58</v>
      </c>
      <c r="H498" s="120" t="s">
        <v>1505</v>
      </c>
      <c r="I498" s="128" t="s">
        <v>1506</v>
      </c>
      <c r="K498" s="129" t="s">
        <v>1507</v>
      </c>
      <c r="L498" s="129" t="s">
        <v>1050</v>
      </c>
      <c r="N498" s="130" t="s">
        <v>61</v>
      </c>
      <c r="O498" s="101" t="s">
        <v>61</v>
      </c>
      <c r="R498" s="101" t="str" cm="1">
        <f t="array" ref="R498">LOOKUP(2,1/(O498:P498&lt;&gt;""),O498:P498)</f>
        <v>Pass</v>
      </c>
    </row>
    <row r="499" ht="100.8" hidden="1" spans="1:18">
      <c r="A499" s="119" t="s">
        <v>1508</v>
      </c>
      <c r="B499" s="101" t="s">
        <v>56</v>
      </c>
      <c r="C499" s="120" t="s">
        <v>1383</v>
      </c>
      <c r="E499" s="101" t="s">
        <v>98</v>
      </c>
      <c r="F499" s="101" t="s">
        <v>58</v>
      </c>
      <c r="H499" s="120" t="s">
        <v>1505</v>
      </c>
      <c r="I499" s="128" t="s">
        <v>1509</v>
      </c>
      <c r="K499" s="129" t="s">
        <v>1510</v>
      </c>
      <c r="L499" s="129" t="s">
        <v>1050</v>
      </c>
      <c r="N499" s="130" t="s">
        <v>61</v>
      </c>
      <c r="O499" s="101" t="s">
        <v>61</v>
      </c>
      <c r="R499" s="101" t="str" cm="1">
        <f t="array" ref="R499">LOOKUP(2,1/(O499:P499&lt;&gt;""),O499:P499)</f>
        <v>Pass</v>
      </c>
    </row>
    <row r="500" ht="72" hidden="1" spans="1:19">
      <c r="A500" s="119" t="s">
        <v>1511</v>
      </c>
      <c r="B500" s="101" t="s">
        <v>56</v>
      </c>
      <c r="C500" s="120" t="s">
        <v>1383</v>
      </c>
      <c r="E500" s="101" t="s">
        <v>98</v>
      </c>
      <c r="F500" s="101" t="s">
        <v>58</v>
      </c>
      <c r="H500" s="120"/>
      <c r="I500" s="128" t="s">
        <v>1512</v>
      </c>
      <c r="K500" s="129" t="s">
        <v>1513</v>
      </c>
      <c r="L500" s="129" t="s">
        <v>1514</v>
      </c>
      <c r="N500" s="130" t="s">
        <v>61</v>
      </c>
      <c r="O500" s="101" t="s">
        <v>257</v>
      </c>
      <c r="R500" s="101" t="str" cm="1">
        <f t="array" ref="R500">LOOKUP(2,1/(O500:P500&lt;&gt;""),O500:P500)</f>
        <v>Fail</v>
      </c>
      <c r="S500" s="100" t="s">
        <v>69</v>
      </c>
    </row>
    <row r="501" ht="43.2" hidden="1" spans="1:18">
      <c r="A501" s="119" t="s">
        <v>1515</v>
      </c>
      <c r="B501" s="101" t="s">
        <v>56</v>
      </c>
      <c r="C501" s="134" t="s">
        <v>1383</v>
      </c>
      <c r="E501" s="101" t="s">
        <v>98</v>
      </c>
      <c r="F501" s="101" t="s">
        <v>58</v>
      </c>
      <c r="H501" s="134"/>
      <c r="I501" s="150" t="s">
        <v>1516</v>
      </c>
      <c r="K501" s="129" t="s">
        <v>1517</v>
      </c>
      <c r="L501" s="129" t="s">
        <v>1050</v>
      </c>
      <c r="N501" s="130" t="s">
        <v>61</v>
      </c>
      <c r="O501" s="101" t="s">
        <v>61</v>
      </c>
      <c r="R501" s="101" t="str" cm="1">
        <f t="array" ref="R501">LOOKUP(2,1/(O501:P501&lt;&gt;""),O501:P501)</f>
        <v>Pass</v>
      </c>
    </row>
    <row r="502" ht="43.2" hidden="1" spans="1:18">
      <c r="A502" s="119" t="s">
        <v>1518</v>
      </c>
      <c r="B502" s="101" t="s">
        <v>56</v>
      </c>
      <c r="C502" s="134" t="s">
        <v>1383</v>
      </c>
      <c r="E502" s="101" t="s">
        <v>98</v>
      </c>
      <c r="F502" s="101" t="s">
        <v>58</v>
      </c>
      <c r="H502" s="134"/>
      <c r="I502" s="150" t="s">
        <v>1519</v>
      </c>
      <c r="K502" s="151" t="s">
        <v>1520</v>
      </c>
      <c r="L502" s="129" t="s">
        <v>1050</v>
      </c>
      <c r="N502" s="130" t="s">
        <v>61</v>
      </c>
      <c r="O502" s="101" t="s">
        <v>61</v>
      </c>
      <c r="R502" s="101" t="str" cm="1">
        <f t="array" ref="R502">LOOKUP(2,1/(O502:P502&lt;&gt;""),O502:P502)</f>
        <v>Pass</v>
      </c>
    </row>
    <row r="503" ht="72" hidden="1" spans="1:18">
      <c r="A503" s="119" t="s">
        <v>1521</v>
      </c>
      <c r="B503" s="101" t="s">
        <v>56</v>
      </c>
      <c r="C503" s="120" t="s">
        <v>1383</v>
      </c>
      <c r="E503" s="101" t="s">
        <v>98</v>
      </c>
      <c r="F503" s="101" t="s">
        <v>58</v>
      </c>
      <c r="H503" s="120"/>
      <c r="I503" s="128" t="s">
        <v>1522</v>
      </c>
      <c r="K503" s="129" t="s">
        <v>1523</v>
      </c>
      <c r="L503" s="129" t="s">
        <v>1050</v>
      </c>
      <c r="N503" s="130" t="s">
        <v>61</v>
      </c>
      <c r="O503" s="101" t="s">
        <v>61</v>
      </c>
      <c r="R503" s="101" t="str" cm="1">
        <f t="array" ref="R503">LOOKUP(2,1/(O503:P503&lt;&gt;""),O503:P503)</f>
        <v>Pass</v>
      </c>
    </row>
    <row r="504" ht="43.2" hidden="1" spans="1:18">
      <c r="A504" s="119" t="s">
        <v>1524</v>
      </c>
      <c r="B504" s="101" t="s">
        <v>56</v>
      </c>
      <c r="C504" s="120" t="s">
        <v>1383</v>
      </c>
      <c r="E504" s="101" t="s">
        <v>98</v>
      </c>
      <c r="F504" s="101" t="s">
        <v>58</v>
      </c>
      <c r="H504" s="120"/>
      <c r="I504" s="128" t="s">
        <v>1525</v>
      </c>
      <c r="K504" s="129" t="s">
        <v>1526</v>
      </c>
      <c r="L504" s="129" t="s">
        <v>1050</v>
      </c>
      <c r="N504" s="130" t="s">
        <v>61</v>
      </c>
      <c r="O504" s="101" t="s">
        <v>61</v>
      </c>
      <c r="R504" s="101" t="str" cm="1">
        <f t="array" ref="R504">LOOKUP(2,1/(O504:P504&lt;&gt;""),O504:P504)</f>
        <v>Pass</v>
      </c>
    </row>
    <row r="505" ht="43.2" hidden="1" spans="1:18">
      <c r="A505" s="119" t="s">
        <v>1527</v>
      </c>
      <c r="B505" s="101" t="s">
        <v>56</v>
      </c>
      <c r="C505" s="120" t="s">
        <v>1383</v>
      </c>
      <c r="E505" s="101" t="s">
        <v>98</v>
      </c>
      <c r="F505" s="101" t="s">
        <v>58</v>
      </c>
      <c r="H505" s="120"/>
      <c r="I505" s="128" t="s">
        <v>1519</v>
      </c>
      <c r="K505" s="129" t="s">
        <v>1520</v>
      </c>
      <c r="L505" s="129" t="s">
        <v>1050</v>
      </c>
      <c r="N505" s="130" t="s">
        <v>61</v>
      </c>
      <c r="O505" s="101" t="s">
        <v>61</v>
      </c>
      <c r="R505" s="101" t="str" cm="1">
        <f t="array" ref="R505">LOOKUP(2,1/(O505:P505&lt;&gt;""),O505:P505)</f>
        <v>Pass</v>
      </c>
    </row>
    <row r="506" ht="43.2" hidden="1" spans="1:18">
      <c r="A506" s="119" t="s">
        <v>1528</v>
      </c>
      <c r="B506" s="101" t="s">
        <v>56</v>
      </c>
      <c r="C506" s="120" t="s">
        <v>1383</v>
      </c>
      <c r="E506" s="101" t="s">
        <v>98</v>
      </c>
      <c r="F506" s="101" t="s">
        <v>58</v>
      </c>
      <c r="H506" s="120"/>
      <c r="I506" s="128" t="s">
        <v>1529</v>
      </c>
      <c r="K506" s="129" t="s">
        <v>1530</v>
      </c>
      <c r="L506" s="129" t="s">
        <v>1050</v>
      </c>
      <c r="N506" s="130" t="s">
        <v>61</v>
      </c>
      <c r="O506" s="101" t="s">
        <v>61</v>
      </c>
      <c r="R506" s="101" t="str" cm="1">
        <f t="array" ref="R506">LOOKUP(2,1/(O506:P506&lt;&gt;""),O506:P506)</f>
        <v>Pass</v>
      </c>
    </row>
    <row r="507" ht="43.2" hidden="1" spans="1:18">
      <c r="A507" s="119" t="s">
        <v>1531</v>
      </c>
      <c r="B507" s="101" t="s">
        <v>56</v>
      </c>
      <c r="C507" s="120" t="s">
        <v>1383</v>
      </c>
      <c r="E507" s="101" t="s">
        <v>98</v>
      </c>
      <c r="F507" s="101" t="s">
        <v>58</v>
      </c>
      <c r="H507" s="120"/>
      <c r="I507" s="128" t="s">
        <v>1519</v>
      </c>
      <c r="K507" s="129" t="s">
        <v>1520</v>
      </c>
      <c r="L507" s="129" t="s">
        <v>1050</v>
      </c>
      <c r="N507" s="130" t="s">
        <v>61</v>
      </c>
      <c r="O507" s="101" t="s">
        <v>61</v>
      </c>
      <c r="R507" s="101" t="str" cm="1">
        <f t="array" ref="R507">LOOKUP(2,1/(O507:P507&lt;&gt;""),O507:P507)</f>
        <v>Pass</v>
      </c>
    </row>
    <row r="508" ht="72" hidden="1" spans="1:18">
      <c r="A508" s="119" t="s">
        <v>1532</v>
      </c>
      <c r="B508" s="101" t="s">
        <v>56</v>
      </c>
      <c r="C508" s="120" t="s">
        <v>1383</v>
      </c>
      <c r="E508" s="101" t="s">
        <v>98</v>
      </c>
      <c r="F508" s="101" t="s">
        <v>58</v>
      </c>
      <c r="H508" s="120"/>
      <c r="I508" s="128" t="s">
        <v>1533</v>
      </c>
      <c r="K508" s="129" t="s">
        <v>1534</v>
      </c>
      <c r="L508" s="129" t="s">
        <v>1050</v>
      </c>
      <c r="N508" s="130" t="s">
        <v>61</v>
      </c>
      <c r="O508" s="101" t="s">
        <v>61</v>
      </c>
      <c r="R508" s="101" t="str" cm="1">
        <f t="array" ref="R508">LOOKUP(2,1/(O508:P508&lt;&gt;""),O508:P508)</f>
        <v>Pass</v>
      </c>
    </row>
    <row r="509" ht="57.6" hidden="1" spans="1:18">
      <c r="A509" s="119" t="s">
        <v>1535</v>
      </c>
      <c r="B509" s="101" t="s">
        <v>56</v>
      </c>
      <c r="C509" s="120" t="s">
        <v>1383</v>
      </c>
      <c r="E509" s="101" t="s">
        <v>98</v>
      </c>
      <c r="F509" s="101" t="s">
        <v>58</v>
      </c>
      <c r="H509" s="120"/>
      <c r="I509" s="128" t="s">
        <v>1536</v>
      </c>
      <c r="K509" s="129" t="s">
        <v>1537</v>
      </c>
      <c r="L509" s="129" t="s">
        <v>1050</v>
      </c>
      <c r="N509" s="130" t="s">
        <v>61</v>
      </c>
      <c r="O509" s="101" t="s">
        <v>61</v>
      </c>
      <c r="R509" s="101" t="str" cm="1">
        <f t="array" ref="R509">LOOKUP(2,1/(O509:P509&lt;&gt;""),O509:P509)</f>
        <v>Pass</v>
      </c>
    </row>
    <row r="510" ht="43.2" hidden="1" spans="1:18">
      <c r="A510" s="119" t="s">
        <v>1538</v>
      </c>
      <c r="B510" s="101" t="s">
        <v>56</v>
      </c>
      <c r="C510" s="120" t="s">
        <v>1383</v>
      </c>
      <c r="E510" s="101" t="s">
        <v>98</v>
      </c>
      <c r="F510" s="101" t="s">
        <v>58</v>
      </c>
      <c r="H510" s="120"/>
      <c r="I510" s="128" t="s">
        <v>1519</v>
      </c>
      <c r="K510" s="129" t="s">
        <v>1520</v>
      </c>
      <c r="L510" s="129" t="s">
        <v>1050</v>
      </c>
      <c r="N510" s="130" t="s">
        <v>61</v>
      </c>
      <c r="O510" s="101" t="s">
        <v>61</v>
      </c>
      <c r="R510" s="101" t="str" cm="1">
        <f t="array" ref="R510">LOOKUP(2,1/(O510:P510&lt;&gt;""),O510:P510)</f>
        <v>Pass</v>
      </c>
    </row>
    <row r="511" ht="72" hidden="1" spans="1:18">
      <c r="A511" s="119" t="s">
        <v>1539</v>
      </c>
      <c r="B511" s="101" t="s">
        <v>56</v>
      </c>
      <c r="C511" s="120" t="s">
        <v>1383</v>
      </c>
      <c r="E511" s="101" t="s">
        <v>98</v>
      </c>
      <c r="F511" s="101" t="s">
        <v>58</v>
      </c>
      <c r="H511" s="120"/>
      <c r="I511" s="128" t="s">
        <v>1540</v>
      </c>
      <c r="K511" s="129" t="s">
        <v>1541</v>
      </c>
      <c r="L511" s="129" t="s">
        <v>1050</v>
      </c>
      <c r="N511" s="130" t="s">
        <v>61</v>
      </c>
      <c r="O511" s="101" t="s">
        <v>61</v>
      </c>
      <c r="R511" s="101" t="str" cm="1">
        <f t="array" ref="R511">LOOKUP(2,1/(O511:P511&lt;&gt;""),O511:P511)</f>
        <v>Pass</v>
      </c>
    </row>
    <row r="512" ht="57.6" hidden="1" spans="1:18">
      <c r="A512" s="119" t="s">
        <v>1542</v>
      </c>
      <c r="B512" s="101" t="s">
        <v>56</v>
      </c>
      <c r="C512" s="120" t="s">
        <v>1383</v>
      </c>
      <c r="E512" s="101" t="s">
        <v>98</v>
      </c>
      <c r="F512" s="101" t="s">
        <v>58</v>
      </c>
      <c r="H512" s="120"/>
      <c r="I512" s="128" t="s">
        <v>1543</v>
      </c>
      <c r="K512" s="129" t="s">
        <v>1544</v>
      </c>
      <c r="L512" s="129" t="s">
        <v>1050</v>
      </c>
      <c r="N512" s="130" t="s">
        <v>61</v>
      </c>
      <c r="O512" s="101" t="s">
        <v>61</v>
      </c>
      <c r="R512" s="101" t="str" cm="1">
        <f t="array" ref="R512">LOOKUP(2,1/(O512:P512&lt;&gt;""),O512:P512)</f>
        <v>Pass</v>
      </c>
    </row>
    <row r="513" ht="43.2" hidden="1" spans="1:18">
      <c r="A513" s="119" t="s">
        <v>1545</v>
      </c>
      <c r="B513" s="101" t="s">
        <v>56</v>
      </c>
      <c r="C513" s="120" t="s">
        <v>1383</v>
      </c>
      <c r="E513" s="101" t="s">
        <v>98</v>
      </c>
      <c r="F513" s="101" t="s">
        <v>58</v>
      </c>
      <c r="H513" s="120"/>
      <c r="I513" s="128" t="s">
        <v>1519</v>
      </c>
      <c r="K513" s="129" t="s">
        <v>1520</v>
      </c>
      <c r="L513" s="129" t="s">
        <v>1050</v>
      </c>
      <c r="N513" s="130" t="s">
        <v>61</v>
      </c>
      <c r="O513" s="101" t="s">
        <v>61</v>
      </c>
      <c r="R513" s="101" t="str" cm="1">
        <f t="array" ref="R513">LOOKUP(2,1/(O513:P513&lt;&gt;""),O513:P513)</f>
        <v>Pass</v>
      </c>
    </row>
    <row r="514" ht="43.2" hidden="1" spans="1:18">
      <c r="A514" s="119" t="s">
        <v>1546</v>
      </c>
      <c r="B514" s="101" t="s">
        <v>56</v>
      </c>
      <c r="C514" s="120" t="s">
        <v>1383</v>
      </c>
      <c r="E514" s="101" t="s">
        <v>98</v>
      </c>
      <c r="F514" s="101" t="s">
        <v>58</v>
      </c>
      <c r="H514" s="120"/>
      <c r="I514" s="128" t="s">
        <v>1547</v>
      </c>
      <c r="K514" s="129" t="s">
        <v>1548</v>
      </c>
      <c r="L514" s="129" t="s">
        <v>1050</v>
      </c>
      <c r="N514" s="130" t="s">
        <v>61</v>
      </c>
      <c r="O514" s="101" t="s">
        <v>61</v>
      </c>
      <c r="R514" s="101" t="str" cm="1">
        <f t="array" ref="R514">LOOKUP(2,1/(O514:P514&lt;&gt;""),O514:P514)</f>
        <v>Pass</v>
      </c>
    </row>
    <row r="515" ht="43.2" hidden="1" spans="1:18">
      <c r="A515" s="119" t="s">
        <v>1549</v>
      </c>
      <c r="B515" s="101" t="s">
        <v>56</v>
      </c>
      <c r="C515" s="120" t="s">
        <v>1383</v>
      </c>
      <c r="E515" s="101" t="s">
        <v>98</v>
      </c>
      <c r="F515" s="101" t="s">
        <v>58</v>
      </c>
      <c r="H515" s="120" t="s">
        <v>1550</v>
      </c>
      <c r="I515" s="128" t="s">
        <v>1551</v>
      </c>
      <c r="K515" s="129" t="s">
        <v>1552</v>
      </c>
      <c r="L515" s="129" t="s">
        <v>1050</v>
      </c>
      <c r="N515" s="130" t="s">
        <v>61</v>
      </c>
      <c r="O515" s="101" t="s">
        <v>61</v>
      </c>
      <c r="R515" s="101" t="str" cm="1">
        <f t="array" ref="R515">LOOKUP(2,1/(O515:P515&lt;&gt;""),O515:P515)</f>
        <v>Pass</v>
      </c>
    </row>
    <row r="516" ht="72" hidden="1" spans="1:18">
      <c r="A516" s="119" t="s">
        <v>1553</v>
      </c>
      <c r="B516" s="101" t="s">
        <v>56</v>
      </c>
      <c r="C516" s="120" t="s">
        <v>1383</v>
      </c>
      <c r="E516" s="101" t="s">
        <v>98</v>
      </c>
      <c r="F516" s="101" t="s">
        <v>58</v>
      </c>
      <c r="H516" s="120" t="s">
        <v>1550</v>
      </c>
      <c r="I516" s="128" t="s">
        <v>1554</v>
      </c>
      <c r="K516" s="129" t="s">
        <v>1555</v>
      </c>
      <c r="L516" s="129" t="s">
        <v>1050</v>
      </c>
      <c r="N516" s="130" t="s">
        <v>61</v>
      </c>
      <c r="O516" s="101" t="s">
        <v>61</v>
      </c>
      <c r="R516" s="101" t="str" cm="1">
        <f t="array" ref="R516">LOOKUP(2,1/(O516:P516&lt;&gt;""),O516:P516)</f>
        <v>Pass</v>
      </c>
    </row>
    <row r="517" ht="43.2" hidden="1" spans="1:18">
      <c r="A517" s="119" t="s">
        <v>1556</v>
      </c>
      <c r="B517" s="101" t="s">
        <v>56</v>
      </c>
      <c r="C517" s="120" t="s">
        <v>1383</v>
      </c>
      <c r="E517" s="101" t="s">
        <v>98</v>
      </c>
      <c r="F517" s="101" t="s">
        <v>58</v>
      </c>
      <c r="H517" s="120" t="s">
        <v>1557</v>
      </c>
      <c r="I517" s="128" t="s">
        <v>1558</v>
      </c>
      <c r="K517" s="129" t="s">
        <v>1559</v>
      </c>
      <c r="L517" s="129" t="s">
        <v>1050</v>
      </c>
      <c r="N517" s="130" t="s">
        <v>61</v>
      </c>
      <c r="O517" s="101" t="s">
        <v>61</v>
      </c>
      <c r="R517" s="101" t="str" cm="1">
        <f t="array" ref="R517">LOOKUP(2,1/(O517:P517&lt;&gt;""),O517:P517)</f>
        <v>Pass</v>
      </c>
    </row>
    <row r="518" ht="72" hidden="1" spans="1:18">
      <c r="A518" s="119" t="s">
        <v>1560</v>
      </c>
      <c r="B518" s="101" t="s">
        <v>56</v>
      </c>
      <c r="C518" s="120" t="s">
        <v>1383</v>
      </c>
      <c r="E518" s="101" t="s">
        <v>98</v>
      </c>
      <c r="F518" s="101" t="s">
        <v>58</v>
      </c>
      <c r="H518" s="120" t="s">
        <v>1557</v>
      </c>
      <c r="I518" s="128" t="s">
        <v>1561</v>
      </c>
      <c r="K518" s="129" t="s">
        <v>1562</v>
      </c>
      <c r="L518" s="129" t="s">
        <v>1050</v>
      </c>
      <c r="N518" s="130" t="s">
        <v>61</v>
      </c>
      <c r="O518" s="101" t="s">
        <v>61</v>
      </c>
      <c r="R518" s="101" t="str" cm="1">
        <f t="array" ref="R518">LOOKUP(2,1/(O518:P518&lt;&gt;""),O518:P518)</f>
        <v>Pass</v>
      </c>
    </row>
    <row r="519" ht="57.6" hidden="1" spans="1:18">
      <c r="A519" s="119" t="s">
        <v>1563</v>
      </c>
      <c r="B519" s="101" t="s">
        <v>56</v>
      </c>
      <c r="C519" s="120" t="s">
        <v>1383</v>
      </c>
      <c r="E519" s="101" t="s">
        <v>98</v>
      </c>
      <c r="F519" s="101" t="s">
        <v>58</v>
      </c>
      <c r="H519" s="120"/>
      <c r="I519" s="128" t="s">
        <v>1564</v>
      </c>
      <c r="K519" s="129" t="s">
        <v>1565</v>
      </c>
      <c r="L519" s="129" t="s">
        <v>1050</v>
      </c>
      <c r="N519" s="130" t="s">
        <v>61</v>
      </c>
      <c r="O519" s="101" t="s">
        <v>61</v>
      </c>
      <c r="R519" s="101" t="str" cm="1">
        <f t="array" ref="R519">LOOKUP(2,1/(O519:P519&lt;&gt;""),O519:P519)</f>
        <v>Pass</v>
      </c>
    </row>
    <row r="520" ht="57.6" hidden="1" spans="1:18">
      <c r="A520" s="119" t="s">
        <v>1566</v>
      </c>
      <c r="B520" s="101" t="s">
        <v>56</v>
      </c>
      <c r="C520" s="120" t="s">
        <v>1383</v>
      </c>
      <c r="E520" s="101" t="s">
        <v>98</v>
      </c>
      <c r="F520" s="101" t="s">
        <v>58</v>
      </c>
      <c r="H520" s="120"/>
      <c r="I520" s="128" t="s">
        <v>1567</v>
      </c>
      <c r="K520" s="129" t="s">
        <v>1568</v>
      </c>
      <c r="L520" s="129" t="s">
        <v>1050</v>
      </c>
      <c r="N520" s="130" t="s">
        <v>61</v>
      </c>
      <c r="O520" s="101" t="s">
        <v>61</v>
      </c>
      <c r="R520" s="101" t="str" cm="1">
        <f t="array" ref="R520">LOOKUP(2,1/(O520:P520&lt;&gt;""),O520:P520)</f>
        <v>Pass</v>
      </c>
    </row>
    <row r="521" ht="100.8" hidden="1" spans="1:18">
      <c r="A521" s="119" t="s">
        <v>1569</v>
      </c>
      <c r="B521" s="101" t="s">
        <v>56</v>
      </c>
      <c r="C521" s="120" t="s">
        <v>1383</v>
      </c>
      <c r="E521" s="101" t="s">
        <v>98</v>
      </c>
      <c r="F521" s="101" t="s">
        <v>58</v>
      </c>
      <c r="H521" s="120"/>
      <c r="I521" s="128" t="s">
        <v>1570</v>
      </c>
      <c r="K521" s="129" t="s">
        <v>1571</v>
      </c>
      <c r="L521" s="129" t="s">
        <v>1050</v>
      </c>
      <c r="N521" s="130" t="s">
        <v>61</v>
      </c>
      <c r="O521" s="101" t="s">
        <v>61</v>
      </c>
      <c r="R521" s="101" t="str" cm="1">
        <f t="array" ref="R521">LOOKUP(2,1/(O521:P521&lt;&gt;""),O521:P521)</f>
        <v>Pass</v>
      </c>
    </row>
    <row r="522" ht="144" hidden="1" spans="1:18">
      <c r="A522" s="119" t="s">
        <v>1572</v>
      </c>
      <c r="B522" s="101" t="s">
        <v>56</v>
      </c>
      <c r="C522" s="120" t="s">
        <v>1383</v>
      </c>
      <c r="E522" s="101" t="s">
        <v>98</v>
      </c>
      <c r="F522" s="101" t="s">
        <v>58</v>
      </c>
      <c r="H522" s="120"/>
      <c r="I522" s="128" t="s">
        <v>1573</v>
      </c>
      <c r="K522" s="129" t="s">
        <v>1574</v>
      </c>
      <c r="L522" s="129" t="s">
        <v>1050</v>
      </c>
      <c r="N522" s="130" t="s">
        <v>61</v>
      </c>
      <c r="O522" s="101" t="s">
        <v>61</v>
      </c>
      <c r="R522" s="101" t="str" cm="1">
        <f t="array" ref="R522">LOOKUP(2,1/(O522:P522&lt;&gt;""),O522:P522)</f>
        <v>Pass</v>
      </c>
    </row>
    <row r="523" ht="57.6" hidden="1" spans="1:18">
      <c r="A523" s="119" t="s">
        <v>1575</v>
      </c>
      <c r="B523" s="101" t="s">
        <v>56</v>
      </c>
      <c r="C523" s="120" t="s">
        <v>1383</v>
      </c>
      <c r="E523" s="101" t="s">
        <v>98</v>
      </c>
      <c r="F523" s="101" t="s">
        <v>58</v>
      </c>
      <c r="H523" s="120"/>
      <c r="I523" s="128" t="s">
        <v>1576</v>
      </c>
      <c r="K523" s="129" t="s">
        <v>1577</v>
      </c>
      <c r="L523" s="129" t="s">
        <v>1050</v>
      </c>
      <c r="N523" s="130" t="s">
        <v>61</v>
      </c>
      <c r="O523" s="101" t="s">
        <v>61</v>
      </c>
      <c r="R523" s="101" t="str" cm="1">
        <f t="array" ref="R523">LOOKUP(2,1/(O523:P523&lt;&gt;""),O523:P523)</f>
        <v>Pass</v>
      </c>
    </row>
    <row r="524" ht="86.4" hidden="1" spans="1:18">
      <c r="A524" s="119" t="s">
        <v>1578</v>
      </c>
      <c r="B524" s="101" t="s">
        <v>56</v>
      </c>
      <c r="C524" s="120" t="s">
        <v>1383</v>
      </c>
      <c r="E524" s="101" t="s">
        <v>98</v>
      </c>
      <c r="F524" s="101" t="s">
        <v>58</v>
      </c>
      <c r="H524" s="120" t="s">
        <v>7</v>
      </c>
      <c r="I524" s="128" t="s">
        <v>1579</v>
      </c>
      <c r="K524" s="129" t="s">
        <v>1580</v>
      </c>
      <c r="L524" s="129" t="s">
        <v>1050</v>
      </c>
      <c r="N524" s="130" t="s">
        <v>61</v>
      </c>
      <c r="O524" s="101" t="s">
        <v>61</v>
      </c>
      <c r="R524" s="101" t="str" cm="1">
        <f t="array" ref="R524">LOOKUP(2,1/(O524:P524&lt;&gt;""),O524:P524)</f>
        <v>Pass</v>
      </c>
    </row>
    <row r="525" ht="43.2" hidden="1" spans="1:18">
      <c r="A525" s="119" t="s">
        <v>1581</v>
      </c>
      <c r="B525" s="101" t="s">
        <v>56</v>
      </c>
      <c r="C525" s="134" t="s">
        <v>1383</v>
      </c>
      <c r="E525" s="101" t="s">
        <v>98</v>
      </c>
      <c r="F525" s="101" t="s">
        <v>58</v>
      </c>
      <c r="H525" s="134" t="s">
        <v>1582</v>
      </c>
      <c r="I525" s="150" t="s">
        <v>1583</v>
      </c>
      <c r="K525" s="151" t="s">
        <v>1584</v>
      </c>
      <c r="L525" s="129" t="s">
        <v>1050</v>
      </c>
      <c r="N525" s="130" t="s">
        <v>61</v>
      </c>
      <c r="O525" s="101" t="s">
        <v>61</v>
      </c>
      <c r="R525" s="101" t="str" cm="1">
        <f t="array" ref="R525">LOOKUP(2,1/(O525:P525&lt;&gt;""),O525:P525)</f>
        <v>Pass</v>
      </c>
    </row>
    <row r="526" ht="28.8" hidden="1" spans="1:18">
      <c r="A526" s="119" t="s">
        <v>1585</v>
      </c>
      <c r="B526" s="101" t="s">
        <v>56</v>
      </c>
      <c r="C526" s="134" t="s">
        <v>1586</v>
      </c>
      <c r="E526" s="101" t="s">
        <v>380</v>
      </c>
      <c r="F526" s="101" t="s">
        <v>58</v>
      </c>
      <c r="H526" s="134" t="s">
        <v>1582</v>
      </c>
      <c r="I526" s="150" t="s">
        <v>1583</v>
      </c>
      <c r="K526" s="151" t="s">
        <v>1584</v>
      </c>
      <c r="L526" s="129" t="s">
        <v>1050</v>
      </c>
      <c r="N526" s="130" t="s">
        <v>61</v>
      </c>
      <c r="O526" s="101" t="s">
        <v>61</v>
      </c>
      <c r="R526" s="101" t="str" cm="1">
        <f t="array" ref="R526">LOOKUP(2,1/(O526:P526&lt;&gt;""),O526:P526)</f>
        <v>Pass</v>
      </c>
    </row>
    <row r="527" ht="86.4" hidden="1" spans="1:18">
      <c r="A527" s="119" t="s">
        <v>1587</v>
      </c>
      <c r="B527" s="101" t="s">
        <v>56</v>
      </c>
      <c r="C527" s="120" t="s">
        <v>1383</v>
      </c>
      <c r="E527" s="101" t="s">
        <v>98</v>
      </c>
      <c r="F527" s="101" t="s">
        <v>58</v>
      </c>
      <c r="H527" s="120" t="s">
        <v>1588</v>
      </c>
      <c r="I527" s="128" t="s">
        <v>1589</v>
      </c>
      <c r="K527" s="129" t="s">
        <v>1590</v>
      </c>
      <c r="L527" s="129" t="s">
        <v>1050</v>
      </c>
      <c r="N527" s="130" t="s">
        <v>61</v>
      </c>
      <c r="O527" s="101" t="s">
        <v>61</v>
      </c>
      <c r="R527" s="101" t="str" cm="1">
        <f t="array" ref="R527">LOOKUP(2,1/(O527:P527&lt;&gt;""),O527:P527)</f>
        <v>Pass</v>
      </c>
    </row>
    <row r="528" ht="100.8" hidden="1" spans="1:19">
      <c r="A528" s="119" t="s">
        <v>1591</v>
      </c>
      <c r="B528" s="101" t="s">
        <v>56</v>
      </c>
      <c r="C528" s="162" t="s">
        <v>1383</v>
      </c>
      <c r="E528" s="101" t="s">
        <v>98</v>
      </c>
      <c r="F528" s="101" t="s">
        <v>58</v>
      </c>
      <c r="H528" s="162" t="s">
        <v>1592</v>
      </c>
      <c r="I528" s="164" t="s">
        <v>1593</v>
      </c>
      <c r="K528" s="165" t="s">
        <v>1594</v>
      </c>
      <c r="L528" s="165" t="s">
        <v>1595</v>
      </c>
      <c r="N528" s="130" t="s">
        <v>1084</v>
      </c>
      <c r="O528" s="101" t="s">
        <v>1084</v>
      </c>
      <c r="R528" s="101" t="str" cm="1">
        <f t="array" ref="R528">LOOKUP(2,1/(O528:P528&lt;&gt;""),O528:P528)</f>
        <v>NA</v>
      </c>
      <c r="S528" t="s">
        <v>62</v>
      </c>
    </row>
    <row r="529" ht="115.2" hidden="1" spans="1:19">
      <c r="A529" s="119" t="s">
        <v>1596</v>
      </c>
      <c r="B529" s="101" t="s">
        <v>56</v>
      </c>
      <c r="C529" s="134" t="s">
        <v>1383</v>
      </c>
      <c r="E529" s="101" t="s">
        <v>98</v>
      </c>
      <c r="F529" s="101" t="s">
        <v>253</v>
      </c>
      <c r="H529" s="134" t="s">
        <v>1592</v>
      </c>
      <c r="I529" s="150" t="s">
        <v>1597</v>
      </c>
      <c r="K529" s="151" t="s">
        <v>1598</v>
      </c>
      <c r="L529" s="151" t="s">
        <v>1599</v>
      </c>
      <c r="N529" s="130" t="s">
        <v>61</v>
      </c>
      <c r="O529" s="101" t="s">
        <v>257</v>
      </c>
      <c r="R529" s="101" t="str" cm="1">
        <f t="array" ref="R529">LOOKUP(2,1/(O529:P529&lt;&gt;""),O529:P529)</f>
        <v>Fail</v>
      </c>
      <c r="S529" s="100" t="s">
        <v>69</v>
      </c>
    </row>
    <row r="530" ht="43.2" hidden="1" spans="1:18">
      <c r="A530" s="119" t="s">
        <v>1600</v>
      </c>
      <c r="B530" s="101" t="s">
        <v>56</v>
      </c>
      <c r="C530" s="134" t="s">
        <v>1383</v>
      </c>
      <c r="E530" s="101" t="s">
        <v>98</v>
      </c>
      <c r="F530" s="101" t="s">
        <v>58</v>
      </c>
      <c r="H530" s="134" t="s">
        <v>1592</v>
      </c>
      <c r="I530" s="150" t="s">
        <v>1601</v>
      </c>
      <c r="K530" s="151" t="s">
        <v>1602</v>
      </c>
      <c r="L530" s="129" t="s">
        <v>1050</v>
      </c>
      <c r="N530" s="130" t="s">
        <v>61</v>
      </c>
      <c r="O530" s="101" t="s">
        <v>61</v>
      </c>
      <c r="R530" s="101" t="str" cm="1">
        <f t="array" ref="R530">LOOKUP(2,1/(O530:P530&lt;&gt;""),O530:P530)</f>
        <v>Pass</v>
      </c>
    </row>
    <row r="531" ht="43.2" hidden="1" spans="1:18">
      <c r="A531" s="119" t="s">
        <v>1603</v>
      </c>
      <c r="B531" s="101" t="s">
        <v>56</v>
      </c>
      <c r="C531" s="120" t="s">
        <v>1383</v>
      </c>
      <c r="E531" s="101" t="s">
        <v>98</v>
      </c>
      <c r="F531" s="101" t="s">
        <v>58</v>
      </c>
      <c r="H531" s="120"/>
      <c r="I531" s="128" t="s">
        <v>1604</v>
      </c>
      <c r="K531" s="129" t="s">
        <v>1605</v>
      </c>
      <c r="L531" s="129" t="s">
        <v>1050</v>
      </c>
      <c r="N531" s="130" t="s">
        <v>61</v>
      </c>
      <c r="O531" s="101" t="s">
        <v>61</v>
      </c>
      <c r="R531" s="101" t="str" cm="1">
        <f t="array" ref="R531">LOOKUP(2,1/(O531:P531&lt;&gt;""),O531:P531)</f>
        <v>Pass</v>
      </c>
    </row>
    <row r="532" ht="57.6" hidden="1" spans="1:18">
      <c r="A532" s="119" t="s">
        <v>1606</v>
      </c>
      <c r="B532" s="101" t="s">
        <v>56</v>
      </c>
      <c r="C532" s="120" t="s">
        <v>1383</v>
      </c>
      <c r="E532" s="101" t="s">
        <v>98</v>
      </c>
      <c r="F532" s="101" t="s">
        <v>58</v>
      </c>
      <c r="H532" s="120"/>
      <c r="I532" s="128" t="s">
        <v>1607</v>
      </c>
      <c r="K532" s="129" t="s">
        <v>1608</v>
      </c>
      <c r="L532" s="129" t="s">
        <v>1050</v>
      </c>
      <c r="N532" s="130" t="s">
        <v>61</v>
      </c>
      <c r="O532" s="101" t="s">
        <v>61</v>
      </c>
      <c r="R532" s="101" t="str" cm="1">
        <f t="array" ref="R532">LOOKUP(2,1/(O532:P532&lt;&gt;""),O532:P532)</f>
        <v>Pass</v>
      </c>
    </row>
    <row r="533" ht="72" hidden="1" spans="1:18">
      <c r="A533" s="119" t="s">
        <v>1609</v>
      </c>
      <c r="B533" s="101" t="s">
        <v>56</v>
      </c>
      <c r="C533" s="120" t="s">
        <v>1383</v>
      </c>
      <c r="E533" s="101" t="s">
        <v>98</v>
      </c>
      <c r="F533" s="101" t="s">
        <v>58</v>
      </c>
      <c r="H533" s="120"/>
      <c r="I533" s="128" t="s">
        <v>1610</v>
      </c>
      <c r="K533" s="129" t="s">
        <v>1611</v>
      </c>
      <c r="L533" s="129" t="s">
        <v>1612</v>
      </c>
      <c r="N533" s="130" t="s">
        <v>61</v>
      </c>
      <c r="O533" s="101" t="s">
        <v>61</v>
      </c>
      <c r="R533" s="101" t="str" cm="1">
        <f t="array" ref="R533">LOOKUP(2,1/(O533:P533&lt;&gt;""),O533:P533)</f>
        <v>Pass</v>
      </c>
    </row>
    <row r="534" ht="43.2" hidden="1" spans="1:18">
      <c r="A534" s="119" t="s">
        <v>1613</v>
      </c>
      <c r="B534" s="101" t="s">
        <v>56</v>
      </c>
      <c r="C534" s="120" t="s">
        <v>1383</v>
      </c>
      <c r="E534" s="101" t="s">
        <v>98</v>
      </c>
      <c r="F534" s="101" t="s">
        <v>58</v>
      </c>
      <c r="H534" s="120"/>
      <c r="I534" s="128" t="s">
        <v>1614</v>
      </c>
      <c r="K534" s="129" t="s">
        <v>1615</v>
      </c>
      <c r="L534" s="129" t="s">
        <v>1050</v>
      </c>
      <c r="N534" s="130" t="s">
        <v>61</v>
      </c>
      <c r="O534" s="101" t="s">
        <v>61</v>
      </c>
      <c r="R534" s="101" t="str" cm="1">
        <f t="array" ref="R534">LOOKUP(2,1/(O534:P534&lt;&gt;""),O534:P534)</f>
        <v>Pass</v>
      </c>
    </row>
    <row r="535" ht="28.8" hidden="1" spans="1:18">
      <c r="A535" s="119" t="s">
        <v>1616</v>
      </c>
      <c r="B535" s="101" t="s">
        <v>56</v>
      </c>
      <c r="C535" s="120" t="s">
        <v>1017</v>
      </c>
      <c r="E535" s="101" t="s">
        <v>1018</v>
      </c>
      <c r="F535" s="101" t="s">
        <v>58</v>
      </c>
      <c r="H535" s="120"/>
      <c r="I535" s="136" t="s">
        <v>1617</v>
      </c>
      <c r="K535" s="137" t="s">
        <v>1618</v>
      </c>
      <c r="L535" s="129" t="s">
        <v>1619</v>
      </c>
      <c r="N535" s="130" t="s">
        <v>61</v>
      </c>
      <c r="O535" s="101" t="s">
        <v>61</v>
      </c>
      <c r="R535" s="101" t="str" cm="1">
        <f t="array" ref="R535">LOOKUP(2,1/(O535:P535&lt;&gt;""),O535:P535)</f>
        <v>Pass</v>
      </c>
    </row>
    <row r="536" ht="100.8" hidden="1" spans="1:19">
      <c r="A536" s="119" t="s">
        <v>1620</v>
      </c>
      <c r="B536" s="101" t="s">
        <v>56</v>
      </c>
      <c r="C536" s="120" t="s">
        <v>1017</v>
      </c>
      <c r="E536" s="101" t="s">
        <v>1018</v>
      </c>
      <c r="F536" s="101" t="s">
        <v>58</v>
      </c>
      <c r="H536" s="120"/>
      <c r="I536" s="136" t="s">
        <v>1621</v>
      </c>
      <c r="K536" s="137" t="s">
        <v>1622</v>
      </c>
      <c r="L536" s="129" t="s">
        <v>1623</v>
      </c>
      <c r="N536" s="130" t="s">
        <v>61</v>
      </c>
      <c r="O536" s="101" t="s">
        <v>61</v>
      </c>
      <c r="R536" s="101" t="str" cm="1">
        <f t="array" ref="R536">LOOKUP(2,1/(O536:P536&lt;&gt;""),O536:P536)</f>
        <v>Pass</v>
      </c>
      <c r="S536" s="101" t="s">
        <v>66</v>
      </c>
    </row>
    <row r="537" ht="72" hidden="1" spans="1:18">
      <c r="A537" s="119" t="s">
        <v>1624</v>
      </c>
      <c r="B537" s="101" t="s">
        <v>56</v>
      </c>
      <c r="C537" s="120" t="s">
        <v>1017</v>
      </c>
      <c r="E537" s="101" t="s">
        <v>1018</v>
      </c>
      <c r="F537" s="101" t="s">
        <v>58</v>
      </c>
      <c r="H537" s="120" t="s">
        <v>1625</v>
      </c>
      <c r="I537" s="136" t="s">
        <v>1626</v>
      </c>
      <c r="K537" s="137" t="s">
        <v>1627</v>
      </c>
      <c r="L537" s="129" t="s">
        <v>1026</v>
      </c>
      <c r="N537" s="130" t="e">
        <v>#N/A</v>
      </c>
      <c r="O537" s="101" t="s">
        <v>61</v>
      </c>
      <c r="R537" s="101" t="str" cm="1">
        <f t="array" ref="R537">LOOKUP(2,1/(O537:P537&lt;&gt;""),O537:P537)</f>
        <v>Pass</v>
      </c>
    </row>
    <row r="538" ht="57.6" hidden="1" spans="1:19">
      <c r="A538" s="119" t="s">
        <v>1628</v>
      </c>
      <c r="B538" s="101" t="s">
        <v>56</v>
      </c>
      <c r="C538" s="120" t="s">
        <v>1017</v>
      </c>
      <c r="E538" s="101" t="s">
        <v>1018</v>
      </c>
      <c r="F538" s="101" t="s">
        <v>58</v>
      </c>
      <c r="H538" s="120"/>
      <c r="I538" s="128" t="s">
        <v>1629</v>
      </c>
      <c r="K538" s="129" t="s">
        <v>1630</v>
      </c>
      <c r="L538" s="129" t="s">
        <v>1026</v>
      </c>
      <c r="N538" s="130" t="e">
        <v>#N/A</v>
      </c>
      <c r="O538" s="101" t="s">
        <v>61</v>
      </c>
      <c r="R538" s="101" t="str" cm="1">
        <f t="array" ref="R538">LOOKUP(2,1/(O538:P538&lt;&gt;""),O538:P538)</f>
        <v>Pass</v>
      </c>
      <c r="S538" s="100" t="s">
        <v>69</v>
      </c>
    </row>
    <row r="539" ht="158.4" hidden="1" spans="1:19">
      <c r="A539" s="119" t="s">
        <v>1631</v>
      </c>
      <c r="B539" s="101" t="s">
        <v>56</v>
      </c>
      <c r="C539" s="163" t="s">
        <v>1378</v>
      </c>
      <c r="F539" s="101" t="s">
        <v>58</v>
      </c>
      <c r="H539" s="163"/>
      <c r="I539" s="166" t="s">
        <v>1632</v>
      </c>
      <c r="K539" s="167" t="s">
        <v>1633</v>
      </c>
      <c r="L539" s="129" t="s">
        <v>1634</v>
      </c>
      <c r="N539" s="130" t="e">
        <v>#N/A</v>
      </c>
      <c r="O539" s="101" t="s">
        <v>257</v>
      </c>
      <c r="R539" s="101" t="str" cm="1">
        <f t="array" ref="R539">LOOKUP(2,1/(O539:P539&lt;&gt;""),O539:P539)</f>
        <v>Fail</v>
      </c>
      <c r="S539" s="101" t="s">
        <v>66</v>
      </c>
    </row>
    <row r="540" ht="28.8" hidden="1" spans="1:18">
      <c r="A540" s="119" t="s">
        <v>1635</v>
      </c>
      <c r="B540" s="101" t="s">
        <v>56</v>
      </c>
      <c r="C540" s="120" t="s">
        <v>1017</v>
      </c>
      <c r="E540" s="101" t="s">
        <v>1018</v>
      </c>
      <c r="F540" s="101" t="s">
        <v>58</v>
      </c>
      <c r="H540" s="134"/>
      <c r="I540" s="148" t="s">
        <v>1636</v>
      </c>
      <c r="K540" s="149" t="s">
        <v>1637</v>
      </c>
      <c r="L540" s="129" t="s">
        <v>718</v>
      </c>
      <c r="N540" s="130" t="e">
        <v>#N/A</v>
      </c>
      <c r="O540" s="101" t="s">
        <v>61</v>
      </c>
      <c r="R540" s="101" t="str" cm="1">
        <f t="array" ref="R540">LOOKUP(2,1/(O540:P540&lt;&gt;""),O540:P540)</f>
        <v>Pass</v>
      </c>
    </row>
    <row r="541" ht="28.8" hidden="1" spans="1:18">
      <c r="A541" s="119" t="s">
        <v>1638</v>
      </c>
      <c r="B541" s="101" t="s">
        <v>56</v>
      </c>
      <c r="C541" s="134" t="s">
        <v>1378</v>
      </c>
      <c r="F541" s="101" t="s">
        <v>807</v>
      </c>
      <c r="H541" s="120"/>
      <c r="I541" s="128" t="s">
        <v>1639</v>
      </c>
      <c r="K541" s="129" t="s">
        <v>1640</v>
      </c>
      <c r="L541" s="129" t="s">
        <v>718</v>
      </c>
      <c r="N541" s="130" t="e">
        <v>#N/A</v>
      </c>
      <c r="O541" s="101" t="s">
        <v>61</v>
      </c>
      <c r="R541" s="101" t="str" cm="1">
        <f t="array" ref="R541">LOOKUP(2,1/(O541:P541&lt;&gt;""),O541:P541)</f>
        <v>Pass</v>
      </c>
    </row>
    <row r="542" ht="57.6" hidden="1" spans="1:19">
      <c r="A542" s="119" t="s">
        <v>1641</v>
      </c>
      <c r="B542" s="101" t="s">
        <v>56</v>
      </c>
      <c r="C542" s="120" t="s">
        <v>1017</v>
      </c>
      <c r="E542" s="101" t="s">
        <v>1018</v>
      </c>
      <c r="F542" s="101" t="s">
        <v>64</v>
      </c>
      <c r="H542" s="120" t="s">
        <v>1642</v>
      </c>
      <c r="I542" s="128" t="s">
        <v>1643</v>
      </c>
      <c r="K542" s="129" t="s">
        <v>1644</v>
      </c>
      <c r="L542" s="129" t="s">
        <v>1645</v>
      </c>
      <c r="N542" s="130" t="e">
        <v>#N/A</v>
      </c>
      <c r="O542" s="101" t="s">
        <v>257</v>
      </c>
      <c r="R542" s="101" t="str" cm="1">
        <f t="array" ref="R542">LOOKUP(2,1/(O542:P542&lt;&gt;""),O542:P542)</f>
        <v>Fail</v>
      </c>
      <c r="S542" s="100" t="s">
        <v>62</v>
      </c>
    </row>
    <row r="543" ht="28.8" hidden="1" spans="1:18">
      <c r="A543" s="119" t="s">
        <v>1646</v>
      </c>
      <c r="B543" s="101" t="s">
        <v>56</v>
      </c>
      <c r="C543" s="120" t="s">
        <v>1017</v>
      </c>
      <c r="E543" s="101" t="s">
        <v>1018</v>
      </c>
      <c r="F543" s="101" t="s">
        <v>64</v>
      </c>
      <c r="H543" s="120"/>
      <c r="I543" s="136" t="s">
        <v>1647</v>
      </c>
      <c r="K543" s="137" t="s">
        <v>1648</v>
      </c>
      <c r="L543" s="129" t="s">
        <v>718</v>
      </c>
      <c r="N543" s="130" t="e">
        <v>#N/A</v>
      </c>
      <c r="O543" s="101" t="s">
        <v>61</v>
      </c>
      <c r="R543" s="101" t="str" cm="1">
        <f t="array" ref="R543">LOOKUP(2,1/(O543:P543&lt;&gt;""),O543:P543)</f>
        <v>Pass</v>
      </c>
    </row>
    <row r="544" ht="409.5" hidden="1" spans="1:18">
      <c r="A544" s="119" t="s">
        <v>1649</v>
      </c>
      <c r="B544" s="101" t="s">
        <v>56</v>
      </c>
      <c r="C544" s="120" t="s">
        <v>1017</v>
      </c>
      <c r="E544" s="101" t="s">
        <v>1018</v>
      </c>
      <c r="F544" s="101" t="s">
        <v>64</v>
      </c>
      <c r="H544" s="134"/>
      <c r="I544" s="148" t="s">
        <v>1650</v>
      </c>
      <c r="K544" s="149" t="s">
        <v>1651</v>
      </c>
      <c r="L544" s="129" t="s">
        <v>1050</v>
      </c>
      <c r="N544" s="130" t="s">
        <v>61</v>
      </c>
      <c r="O544" s="101" t="s">
        <v>61</v>
      </c>
      <c r="R544" s="101" t="str" cm="1">
        <f t="array" ref="R544">LOOKUP(2,1/(O544:P544&lt;&gt;""),O544:P544)</f>
        <v>Pass</v>
      </c>
    </row>
    <row r="545" ht="28.8" hidden="1" spans="1:18">
      <c r="A545" s="119" t="s">
        <v>1652</v>
      </c>
      <c r="B545" s="101" t="s">
        <v>56</v>
      </c>
      <c r="C545" s="120" t="s">
        <v>1017</v>
      </c>
      <c r="E545" s="101" t="s">
        <v>1018</v>
      </c>
      <c r="F545" s="101" t="s">
        <v>58</v>
      </c>
      <c r="H545" s="120"/>
      <c r="I545" s="136" t="s">
        <v>1653</v>
      </c>
      <c r="K545" s="137" t="s">
        <v>1654</v>
      </c>
      <c r="L545" s="129" t="s">
        <v>1050</v>
      </c>
      <c r="N545" s="130" t="s">
        <v>61</v>
      </c>
      <c r="O545" s="101" t="s">
        <v>61</v>
      </c>
      <c r="R545" s="101" t="str" cm="1">
        <f t="array" ref="R545">LOOKUP(2,1/(O545:P545&lt;&gt;""),O545:P545)</f>
        <v>Pass</v>
      </c>
    </row>
    <row r="546" ht="409.5" hidden="1" spans="1:18">
      <c r="A546" s="119" t="s">
        <v>1655</v>
      </c>
      <c r="B546" s="101" t="s">
        <v>56</v>
      </c>
      <c r="C546" s="120" t="s">
        <v>1017</v>
      </c>
      <c r="E546" s="101" t="s">
        <v>1018</v>
      </c>
      <c r="F546" s="101" t="s">
        <v>807</v>
      </c>
      <c r="H546" s="134"/>
      <c r="I546" s="148" t="s">
        <v>1656</v>
      </c>
      <c r="K546" s="149" t="s">
        <v>1657</v>
      </c>
      <c r="L546" s="129" t="s">
        <v>1050</v>
      </c>
      <c r="N546" s="130" t="s">
        <v>61</v>
      </c>
      <c r="O546" s="101" t="s">
        <v>61</v>
      </c>
      <c r="R546" s="101" t="str" cm="1">
        <f t="array" ref="R546">LOOKUP(2,1/(O546:P546&lt;&gt;""),O546:P546)</f>
        <v>Pass</v>
      </c>
    </row>
    <row r="547" ht="43.2" hidden="1" spans="1:18">
      <c r="A547" s="119" t="s">
        <v>1658</v>
      </c>
      <c r="B547" s="101" t="s">
        <v>56</v>
      </c>
      <c r="C547" s="120" t="s">
        <v>1017</v>
      </c>
      <c r="E547" s="101" t="s">
        <v>1018</v>
      </c>
      <c r="F547" s="101" t="s">
        <v>807</v>
      </c>
      <c r="H547" s="134"/>
      <c r="I547" s="148" t="s">
        <v>1659</v>
      </c>
      <c r="K547" s="168" t="s">
        <v>1660</v>
      </c>
      <c r="L547" s="129" t="s">
        <v>718</v>
      </c>
      <c r="N547" s="130" t="e">
        <v>#N/A</v>
      </c>
      <c r="R547" s="101" t="e" cm="1">
        <f t="array" ref="R547">LOOKUP(2,1/(O547:P547&lt;&gt;""),O547:P547)</f>
        <v>#N/A</v>
      </c>
    </row>
    <row r="548" ht="86.4" hidden="1" spans="1:18">
      <c r="A548" s="119" t="s">
        <v>1661</v>
      </c>
      <c r="B548" s="101" t="s">
        <v>56</v>
      </c>
      <c r="C548" s="120" t="s">
        <v>1017</v>
      </c>
      <c r="E548" s="101" t="s">
        <v>1018</v>
      </c>
      <c r="F548" s="101" t="s">
        <v>807</v>
      </c>
      <c r="H548" s="134"/>
      <c r="I548" s="148" t="s">
        <v>1662</v>
      </c>
      <c r="K548" s="149" t="s">
        <v>1663</v>
      </c>
      <c r="L548" s="129" t="s">
        <v>718</v>
      </c>
      <c r="N548" s="130" t="e">
        <v>#N/A</v>
      </c>
      <c r="O548" s="101" t="s">
        <v>61</v>
      </c>
      <c r="R548" s="101" t="str" cm="1">
        <f t="array" ref="R548">LOOKUP(2,1/(O548:P548&lt;&gt;""),O548:P548)</f>
        <v>Pass</v>
      </c>
    </row>
    <row r="549" ht="100.8" hidden="1" spans="1:18">
      <c r="A549" s="119" t="s">
        <v>1664</v>
      </c>
      <c r="B549" s="101" t="s">
        <v>56</v>
      </c>
      <c r="C549" s="120" t="s">
        <v>1017</v>
      </c>
      <c r="E549" s="101" t="s">
        <v>1018</v>
      </c>
      <c r="F549" s="101" t="s">
        <v>807</v>
      </c>
      <c r="H549" s="134"/>
      <c r="I549" s="148" t="s">
        <v>1665</v>
      </c>
      <c r="K549" s="149" t="s">
        <v>1666</v>
      </c>
      <c r="L549" s="129" t="s">
        <v>718</v>
      </c>
      <c r="N549" s="130" t="e">
        <v>#N/A</v>
      </c>
      <c r="O549" s="101" t="s">
        <v>61</v>
      </c>
      <c r="R549" s="101" t="str" cm="1">
        <f t="array" ref="R549">LOOKUP(2,1/(O549:P549&lt;&gt;""),O549:P549)</f>
        <v>Pass</v>
      </c>
    </row>
    <row r="550" ht="43.2" hidden="1" spans="1:18">
      <c r="A550" s="119" t="s">
        <v>1667</v>
      </c>
      <c r="B550" s="101" t="s">
        <v>56</v>
      </c>
      <c r="C550" s="120" t="s">
        <v>1017</v>
      </c>
      <c r="E550" s="101" t="s">
        <v>1018</v>
      </c>
      <c r="F550" s="101" t="s">
        <v>58</v>
      </c>
      <c r="H550" s="120"/>
      <c r="I550" s="136" t="s">
        <v>1668</v>
      </c>
      <c r="K550" s="137" t="s">
        <v>1669</v>
      </c>
      <c r="L550" s="129" t="s">
        <v>718</v>
      </c>
      <c r="N550" s="130" t="e">
        <v>#N/A</v>
      </c>
      <c r="O550" s="101" t="s">
        <v>61</v>
      </c>
      <c r="R550" s="101" t="str" cm="1">
        <f t="array" ref="R550">LOOKUP(2,1/(O550:P550&lt;&gt;""),O550:P550)</f>
        <v>Pass</v>
      </c>
    </row>
    <row r="551" ht="57.6" hidden="1" spans="1:18">
      <c r="A551" s="119" t="s">
        <v>1670</v>
      </c>
      <c r="B551" s="101" t="s">
        <v>56</v>
      </c>
      <c r="C551" s="120" t="s">
        <v>1017</v>
      </c>
      <c r="E551" s="101" t="s">
        <v>1018</v>
      </c>
      <c r="F551" s="101" t="s">
        <v>58</v>
      </c>
      <c r="H551" s="120"/>
      <c r="I551" s="136" t="s">
        <v>1671</v>
      </c>
      <c r="K551" s="137" t="s">
        <v>1672</v>
      </c>
      <c r="L551" s="129" t="s">
        <v>718</v>
      </c>
      <c r="N551" s="130" t="e">
        <v>#N/A</v>
      </c>
      <c r="O551" s="101" t="s">
        <v>61</v>
      </c>
      <c r="R551" s="101" t="str" cm="1">
        <f t="array" ref="R551">LOOKUP(2,1/(O551:P551&lt;&gt;""),O551:P551)</f>
        <v>Pass</v>
      </c>
    </row>
    <row r="552" ht="43.2" hidden="1" spans="1:18">
      <c r="A552" s="119" t="s">
        <v>1673</v>
      </c>
      <c r="B552" s="101" t="s">
        <v>56</v>
      </c>
      <c r="C552" s="120" t="s">
        <v>1017</v>
      </c>
      <c r="E552" s="101" t="s">
        <v>1018</v>
      </c>
      <c r="F552" s="101" t="s">
        <v>58</v>
      </c>
      <c r="H552" s="120"/>
      <c r="I552" s="136" t="s">
        <v>1674</v>
      </c>
      <c r="K552" s="137" t="s">
        <v>1675</v>
      </c>
      <c r="L552" s="129" t="s">
        <v>718</v>
      </c>
      <c r="N552" s="130" t="e">
        <v>#N/A</v>
      </c>
      <c r="O552" s="101" t="s">
        <v>61</v>
      </c>
      <c r="R552" s="101" t="str" cm="1">
        <f t="array" ref="R552">LOOKUP(2,1/(O552:P552&lt;&gt;""),O552:P552)</f>
        <v>Pass</v>
      </c>
    </row>
    <row r="553" ht="57.6" hidden="1" spans="1:18">
      <c r="A553" s="119" t="s">
        <v>1676</v>
      </c>
      <c r="B553" s="101" t="s">
        <v>56</v>
      </c>
      <c r="C553" s="120" t="s">
        <v>1017</v>
      </c>
      <c r="E553" s="101" t="s">
        <v>1018</v>
      </c>
      <c r="F553" s="101" t="s">
        <v>58</v>
      </c>
      <c r="H553" s="120"/>
      <c r="I553" s="136" t="s">
        <v>1677</v>
      </c>
      <c r="K553" s="137" t="s">
        <v>1678</v>
      </c>
      <c r="L553" s="129" t="s">
        <v>718</v>
      </c>
      <c r="N553" s="130" t="e">
        <v>#N/A</v>
      </c>
      <c r="O553" s="101" t="s">
        <v>61</v>
      </c>
      <c r="R553" s="101" t="str" cm="1">
        <f t="array" ref="R553">LOOKUP(2,1/(O553:P553&lt;&gt;""),O553:P553)</f>
        <v>Pass</v>
      </c>
    </row>
    <row r="554" ht="28.8" hidden="1" spans="1:18">
      <c r="A554" s="119" t="s">
        <v>1679</v>
      </c>
      <c r="B554" s="101" t="s">
        <v>56</v>
      </c>
      <c r="C554" s="120" t="s">
        <v>1586</v>
      </c>
      <c r="E554" s="101" t="s">
        <v>380</v>
      </c>
      <c r="F554" s="101" t="s">
        <v>58</v>
      </c>
      <c r="H554" s="120"/>
      <c r="I554" s="128" t="s">
        <v>1680</v>
      </c>
      <c r="K554" s="129" t="s">
        <v>1681</v>
      </c>
      <c r="L554" s="129" t="s">
        <v>718</v>
      </c>
      <c r="N554" s="130" t="e">
        <v>#N/A</v>
      </c>
      <c r="O554" s="101" t="s">
        <v>61</v>
      </c>
      <c r="R554" s="101" t="str" cm="1">
        <f t="array" ref="R554">LOOKUP(2,1/(O554:P554&lt;&gt;""),O554:P554)</f>
        <v>Pass</v>
      </c>
    </row>
    <row r="555" ht="409.5" hidden="1" spans="1:18">
      <c r="A555" s="119" t="s">
        <v>1682</v>
      </c>
      <c r="B555" s="101" t="s">
        <v>56</v>
      </c>
      <c r="C555" s="134" t="s">
        <v>1586</v>
      </c>
      <c r="E555" s="101" t="s">
        <v>380</v>
      </c>
      <c r="F555" s="101" t="s">
        <v>58</v>
      </c>
      <c r="H555" s="134"/>
      <c r="I555" s="150" t="s">
        <v>1683</v>
      </c>
      <c r="K555" s="151" t="s">
        <v>1684</v>
      </c>
      <c r="L555" s="129" t="s">
        <v>718</v>
      </c>
      <c r="N555" s="130" t="e">
        <v>#N/A</v>
      </c>
      <c r="O555" s="101" t="s">
        <v>61</v>
      </c>
      <c r="R555" s="101" t="str" cm="1">
        <f t="array" ref="R555">LOOKUP(2,1/(O555:P555&lt;&gt;""),O555:P555)</f>
        <v>Pass</v>
      </c>
    </row>
    <row r="556" ht="409.5" hidden="1" spans="1:18">
      <c r="A556" s="119" t="s">
        <v>1685</v>
      </c>
      <c r="B556" s="101" t="s">
        <v>56</v>
      </c>
      <c r="C556" s="120" t="s">
        <v>1586</v>
      </c>
      <c r="E556" s="101" t="s">
        <v>380</v>
      </c>
      <c r="F556" s="101" t="s">
        <v>58</v>
      </c>
      <c r="H556" s="120"/>
      <c r="I556" s="128" t="s">
        <v>1686</v>
      </c>
      <c r="K556" s="129" t="s">
        <v>1687</v>
      </c>
      <c r="L556" s="129" t="s">
        <v>718</v>
      </c>
      <c r="N556" s="130" t="e">
        <v>#N/A</v>
      </c>
      <c r="R556" s="101" t="e" cm="1">
        <f t="array" ref="R556">LOOKUP(2,1/(O556:P556&lt;&gt;""),O556:P556)</f>
        <v>#N/A</v>
      </c>
    </row>
    <row r="557" ht="57.6" hidden="1" spans="1:18">
      <c r="A557" s="119" t="s">
        <v>1688</v>
      </c>
      <c r="B557" s="101" t="s">
        <v>56</v>
      </c>
      <c r="C557" s="134" t="s">
        <v>1586</v>
      </c>
      <c r="E557" s="101" t="s">
        <v>380</v>
      </c>
      <c r="F557" s="101" t="s">
        <v>58</v>
      </c>
      <c r="H557" s="134"/>
      <c r="I557" s="150" t="s">
        <v>1689</v>
      </c>
      <c r="K557" s="151" t="s">
        <v>1690</v>
      </c>
      <c r="L557" s="129" t="s">
        <v>1691</v>
      </c>
      <c r="N557" s="130" t="e">
        <v>#N/A</v>
      </c>
      <c r="R557" s="101" t="e" cm="1">
        <f t="array" ref="R557">LOOKUP(2,1/(O557:P557&lt;&gt;""),O557:P557)</f>
        <v>#N/A</v>
      </c>
    </row>
    <row r="558" ht="28.8" hidden="1" spans="1:18">
      <c r="A558" s="119" t="s">
        <v>1692</v>
      </c>
      <c r="B558" s="101" t="s">
        <v>56</v>
      </c>
      <c r="C558" s="120" t="s">
        <v>1586</v>
      </c>
      <c r="E558" s="101" t="s">
        <v>380</v>
      </c>
      <c r="F558" s="101" t="s">
        <v>58</v>
      </c>
      <c r="H558" s="120" t="s">
        <v>831</v>
      </c>
      <c r="I558" s="128" t="s">
        <v>1693</v>
      </c>
      <c r="K558" s="129" t="s">
        <v>1694</v>
      </c>
      <c r="L558" s="129" t="s">
        <v>718</v>
      </c>
      <c r="N558" s="130" t="e">
        <v>#N/A</v>
      </c>
      <c r="R558" s="101" t="e" cm="1">
        <f t="array" ref="R558">LOOKUP(2,1/(O558:P558&lt;&gt;""),O558:P558)</f>
        <v>#N/A</v>
      </c>
    </row>
    <row r="559" ht="144" hidden="1" spans="1:18">
      <c r="A559" s="119" t="s">
        <v>1695</v>
      </c>
      <c r="B559" s="101" t="s">
        <v>56</v>
      </c>
      <c r="C559" s="134" t="s">
        <v>1586</v>
      </c>
      <c r="E559" s="101" t="s">
        <v>380</v>
      </c>
      <c r="F559" s="101" t="s">
        <v>58</v>
      </c>
      <c r="H559" s="134" t="s">
        <v>831</v>
      </c>
      <c r="I559" s="150" t="s">
        <v>1696</v>
      </c>
      <c r="K559" s="151" t="s">
        <v>1697</v>
      </c>
      <c r="L559" s="151"/>
      <c r="N559" s="130" t="e">
        <v>#N/A</v>
      </c>
      <c r="R559" s="101" t="e" cm="1">
        <f t="array" ref="R559">LOOKUP(2,1/(O559:P559&lt;&gt;""),O559:P559)</f>
        <v>#N/A</v>
      </c>
    </row>
    <row r="560" ht="43.2" hidden="1" spans="1:18">
      <c r="A560" s="119" t="s">
        <v>1698</v>
      </c>
      <c r="B560" s="101" t="s">
        <v>56</v>
      </c>
      <c r="C560" s="120" t="s">
        <v>1586</v>
      </c>
      <c r="E560" s="101" t="s">
        <v>380</v>
      </c>
      <c r="F560" s="101" t="s">
        <v>58</v>
      </c>
      <c r="H560" s="120" t="s">
        <v>1170</v>
      </c>
      <c r="I560" s="128" t="s">
        <v>1699</v>
      </c>
      <c r="K560" s="129" t="s">
        <v>1700</v>
      </c>
      <c r="L560" s="129"/>
      <c r="N560" s="130" t="e">
        <v>#N/A</v>
      </c>
      <c r="R560" s="101" t="e" cm="1">
        <f t="array" ref="R560">LOOKUP(2,1/(O560:P560&lt;&gt;""),O560:P560)</f>
        <v>#N/A</v>
      </c>
    </row>
    <row r="561" ht="129.6" hidden="1" spans="1:18">
      <c r="A561" s="119" t="s">
        <v>1701</v>
      </c>
      <c r="B561" s="101" t="s">
        <v>56</v>
      </c>
      <c r="C561" s="120" t="s">
        <v>1586</v>
      </c>
      <c r="E561" s="101" t="s">
        <v>380</v>
      </c>
      <c r="F561" s="101" t="s">
        <v>58</v>
      </c>
      <c r="H561" s="120" t="s">
        <v>1170</v>
      </c>
      <c r="I561" s="128" t="s">
        <v>1702</v>
      </c>
      <c r="K561" s="129" t="s">
        <v>1703</v>
      </c>
      <c r="L561" s="129"/>
      <c r="N561" s="130" t="e">
        <v>#N/A</v>
      </c>
      <c r="R561" s="101" t="e" cm="1">
        <f t="array" ref="R561">LOOKUP(2,1/(O561:P561&lt;&gt;""),O561:P561)</f>
        <v>#N/A</v>
      </c>
    </row>
    <row r="562" ht="28.8" hidden="1" spans="1:18">
      <c r="A562" s="119" t="s">
        <v>1704</v>
      </c>
      <c r="B562" s="101" t="s">
        <v>56</v>
      </c>
      <c r="C562" s="120" t="s">
        <v>1586</v>
      </c>
      <c r="E562" s="101" t="s">
        <v>380</v>
      </c>
      <c r="F562" s="101" t="s">
        <v>58</v>
      </c>
      <c r="H562" s="120" t="s">
        <v>109</v>
      </c>
      <c r="I562" s="128" t="s">
        <v>1705</v>
      </c>
      <c r="K562" s="129" t="s">
        <v>1413</v>
      </c>
      <c r="L562" s="129" t="s">
        <v>718</v>
      </c>
      <c r="N562" s="130" t="e">
        <v>#N/A</v>
      </c>
      <c r="R562" s="101" t="e" cm="1">
        <f t="array" ref="R562">LOOKUP(2,1/(O562:P562&lt;&gt;""),O562:P562)</f>
        <v>#N/A</v>
      </c>
    </row>
    <row r="563" ht="144" hidden="1" spans="1:18">
      <c r="A563" s="119" t="s">
        <v>1706</v>
      </c>
      <c r="B563" s="101" t="s">
        <v>56</v>
      </c>
      <c r="C563" s="120" t="s">
        <v>1586</v>
      </c>
      <c r="E563" s="101" t="s">
        <v>380</v>
      </c>
      <c r="F563" s="101" t="s">
        <v>58</v>
      </c>
      <c r="H563" s="120" t="s">
        <v>109</v>
      </c>
      <c r="I563" s="128" t="s">
        <v>1707</v>
      </c>
      <c r="K563" s="129" t="s">
        <v>1708</v>
      </c>
      <c r="L563" s="129" t="s">
        <v>718</v>
      </c>
      <c r="N563" s="130" t="e">
        <v>#N/A</v>
      </c>
      <c r="R563" s="101" t="e" cm="1">
        <f t="array" ref="R563">LOOKUP(2,1/(O563:P563&lt;&gt;""),O563:P563)</f>
        <v>#N/A</v>
      </c>
    </row>
    <row r="564" ht="28.8" hidden="1" spans="1:18">
      <c r="A564" s="119" t="s">
        <v>1709</v>
      </c>
      <c r="B564" s="101" t="s">
        <v>56</v>
      </c>
      <c r="C564" s="120" t="s">
        <v>1586</v>
      </c>
      <c r="E564" s="101" t="s">
        <v>380</v>
      </c>
      <c r="F564" s="101" t="s">
        <v>58</v>
      </c>
      <c r="H564" s="120" t="s">
        <v>1150</v>
      </c>
      <c r="I564" s="128" t="s">
        <v>1710</v>
      </c>
      <c r="K564" s="129" t="s">
        <v>1711</v>
      </c>
      <c r="L564" s="129" t="s">
        <v>718</v>
      </c>
      <c r="N564" s="130" t="e">
        <v>#N/A</v>
      </c>
      <c r="R564" s="101" t="e" cm="1">
        <f t="array" ref="R564">LOOKUP(2,1/(O564:P564&lt;&gt;""),O564:P564)</f>
        <v>#N/A</v>
      </c>
    </row>
    <row r="565" ht="57.6" hidden="1" spans="1:18">
      <c r="A565" s="119" t="s">
        <v>1712</v>
      </c>
      <c r="B565" s="101" t="s">
        <v>56</v>
      </c>
      <c r="C565" s="120" t="s">
        <v>1586</v>
      </c>
      <c r="E565" s="101" t="s">
        <v>380</v>
      </c>
      <c r="F565" s="101" t="s">
        <v>58</v>
      </c>
      <c r="H565" s="120" t="s">
        <v>1150</v>
      </c>
      <c r="I565" s="128" t="s">
        <v>1713</v>
      </c>
      <c r="K565" s="129" t="s">
        <v>1714</v>
      </c>
      <c r="L565" s="129" t="s">
        <v>718</v>
      </c>
      <c r="N565" s="130" t="e">
        <v>#N/A</v>
      </c>
      <c r="R565" s="101" t="e" cm="1">
        <f t="array" ref="R565">LOOKUP(2,1/(O565:P565&lt;&gt;""),O565:P565)</f>
        <v>#N/A</v>
      </c>
    </row>
    <row r="566" ht="72" hidden="1" spans="1:18">
      <c r="A566" s="119" t="s">
        <v>1715</v>
      </c>
      <c r="B566" s="101" t="s">
        <v>56</v>
      </c>
      <c r="C566" s="120" t="s">
        <v>1586</v>
      </c>
      <c r="E566" s="101" t="s">
        <v>380</v>
      </c>
      <c r="F566" s="101" t="s">
        <v>58</v>
      </c>
      <c r="H566" s="120" t="s">
        <v>1420</v>
      </c>
      <c r="I566" s="128" t="s">
        <v>1716</v>
      </c>
      <c r="K566" s="129" t="s">
        <v>1717</v>
      </c>
      <c r="L566" s="129" t="s">
        <v>718</v>
      </c>
      <c r="N566" s="130" t="e">
        <v>#N/A</v>
      </c>
      <c r="R566" s="101" t="e" cm="1">
        <f t="array" ref="R566">LOOKUP(2,1/(O566:P566&lt;&gt;""),O566:P566)</f>
        <v>#N/A</v>
      </c>
    </row>
    <row r="567" ht="172.8" hidden="1" spans="1:18">
      <c r="A567" s="119" t="s">
        <v>1718</v>
      </c>
      <c r="B567" s="101" t="s">
        <v>56</v>
      </c>
      <c r="C567" s="120" t="s">
        <v>1586</v>
      </c>
      <c r="E567" s="101" t="s">
        <v>380</v>
      </c>
      <c r="F567" s="101" t="s">
        <v>58</v>
      </c>
      <c r="H567" s="120" t="s">
        <v>1335</v>
      </c>
      <c r="I567" s="128" t="s">
        <v>1719</v>
      </c>
      <c r="K567" s="129" t="s">
        <v>1720</v>
      </c>
      <c r="L567" s="129" t="s">
        <v>718</v>
      </c>
      <c r="N567" s="130" t="e">
        <v>#N/A</v>
      </c>
      <c r="R567" s="101" t="e" cm="1">
        <f t="array" ref="R567">LOOKUP(2,1/(O567:P567&lt;&gt;""),O567:P567)</f>
        <v>#N/A</v>
      </c>
    </row>
    <row r="568" ht="43.2" hidden="1" spans="1:18">
      <c r="A568" s="119" t="s">
        <v>1721</v>
      </c>
      <c r="B568" s="101" t="s">
        <v>56</v>
      </c>
      <c r="C568" s="120" t="s">
        <v>1586</v>
      </c>
      <c r="E568" s="101" t="s">
        <v>380</v>
      </c>
      <c r="F568" s="101" t="s">
        <v>58</v>
      </c>
      <c r="H568" s="120" t="s">
        <v>1335</v>
      </c>
      <c r="I568" s="128" t="s">
        <v>1434</v>
      </c>
      <c r="K568" s="129" t="s">
        <v>1435</v>
      </c>
      <c r="L568" s="129" t="s">
        <v>718</v>
      </c>
      <c r="N568" s="130" t="e">
        <v>#N/A</v>
      </c>
      <c r="R568" s="101" t="e" cm="1">
        <f t="array" ref="R568">LOOKUP(2,1/(O568:P568&lt;&gt;""),O568:P568)</f>
        <v>#N/A</v>
      </c>
    </row>
    <row r="569" ht="28.8" hidden="1" spans="1:18">
      <c r="A569" s="119" t="s">
        <v>1722</v>
      </c>
      <c r="B569" s="101" t="s">
        <v>56</v>
      </c>
      <c r="C569" s="120" t="s">
        <v>1586</v>
      </c>
      <c r="E569" s="101" t="s">
        <v>380</v>
      </c>
      <c r="F569" s="101" t="s">
        <v>58</v>
      </c>
      <c r="H569" s="120" t="s">
        <v>1335</v>
      </c>
      <c r="I569" s="128" t="s">
        <v>1437</v>
      </c>
      <c r="K569" s="129" t="s">
        <v>1438</v>
      </c>
      <c r="L569" s="129" t="s">
        <v>718</v>
      </c>
      <c r="N569" s="130" t="e">
        <v>#N/A</v>
      </c>
      <c r="R569" s="101" t="e" cm="1">
        <f t="array" ref="R569">LOOKUP(2,1/(O569:P569&lt;&gt;""),O569:P569)</f>
        <v>#N/A</v>
      </c>
    </row>
    <row r="570" ht="28.8" hidden="1" spans="1:18">
      <c r="A570" s="119" t="s">
        <v>1723</v>
      </c>
      <c r="B570" s="101" t="s">
        <v>56</v>
      </c>
      <c r="C570" s="120" t="s">
        <v>1586</v>
      </c>
      <c r="E570" s="101" t="s">
        <v>380</v>
      </c>
      <c r="F570" s="101" t="s">
        <v>58</v>
      </c>
      <c r="H570" s="120" t="s">
        <v>1343</v>
      </c>
      <c r="I570" s="128" t="s">
        <v>1724</v>
      </c>
      <c r="K570" s="129" t="s">
        <v>1725</v>
      </c>
      <c r="L570" s="129" t="s">
        <v>718</v>
      </c>
      <c r="N570" s="130" t="e">
        <v>#N/A</v>
      </c>
      <c r="R570" s="101" t="e" cm="1">
        <f t="array" ref="R570">LOOKUP(2,1/(O570:P570&lt;&gt;""),O570:P570)</f>
        <v>#N/A</v>
      </c>
    </row>
    <row r="571" ht="28.8" hidden="1" spans="1:18">
      <c r="A571" s="119" t="s">
        <v>1726</v>
      </c>
      <c r="B571" s="101" t="s">
        <v>56</v>
      </c>
      <c r="C571" s="120" t="s">
        <v>1586</v>
      </c>
      <c r="E571" s="101" t="s">
        <v>380</v>
      </c>
      <c r="F571" s="101" t="s">
        <v>58</v>
      </c>
      <c r="H571" s="120" t="s">
        <v>1343</v>
      </c>
      <c r="I571" s="128" t="s">
        <v>1446</v>
      </c>
      <c r="K571" s="129" t="s">
        <v>1447</v>
      </c>
      <c r="L571" s="129" t="s">
        <v>718</v>
      </c>
      <c r="N571" s="130" t="e">
        <v>#N/A</v>
      </c>
      <c r="R571" s="101" t="e" cm="1">
        <f t="array" ref="R571">LOOKUP(2,1/(O571:P571&lt;&gt;""),O571:P571)</f>
        <v>#N/A</v>
      </c>
    </row>
    <row r="572" ht="216" hidden="1" spans="1:18">
      <c r="A572" s="119" t="s">
        <v>1727</v>
      </c>
      <c r="B572" s="101" t="s">
        <v>56</v>
      </c>
      <c r="C572" s="134" t="s">
        <v>1586</v>
      </c>
      <c r="E572" s="101" t="s">
        <v>380</v>
      </c>
      <c r="F572" s="101" t="s">
        <v>58</v>
      </c>
      <c r="H572" s="134" t="s">
        <v>1449</v>
      </c>
      <c r="I572" s="150" t="s">
        <v>1728</v>
      </c>
      <c r="K572" s="151" t="s">
        <v>1729</v>
      </c>
      <c r="L572" s="129" t="s">
        <v>718</v>
      </c>
      <c r="N572" s="130" t="e">
        <v>#N/A</v>
      </c>
      <c r="R572" s="101" t="e" cm="1">
        <f t="array" ref="R572">LOOKUP(2,1/(O572:P572&lt;&gt;""),O572:P572)</f>
        <v>#N/A</v>
      </c>
    </row>
    <row r="573" ht="158.4" hidden="1" spans="1:18">
      <c r="A573" s="119" t="s">
        <v>1730</v>
      </c>
      <c r="B573" s="101" t="s">
        <v>56</v>
      </c>
      <c r="C573" s="120" t="s">
        <v>1586</v>
      </c>
      <c r="E573" s="101" t="s">
        <v>380</v>
      </c>
      <c r="F573" s="101" t="s">
        <v>58</v>
      </c>
      <c r="H573" s="120" t="s">
        <v>1454</v>
      </c>
      <c r="I573" s="128" t="s">
        <v>1731</v>
      </c>
      <c r="K573" s="129" t="s">
        <v>1732</v>
      </c>
      <c r="L573" s="129" t="s">
        <v>718</v>
      </c>
      <c r="N573" s="130" t="e">
        <v>#N/A</v>
      </c>
      <c r="R573" s="101" t="e" cm="1">
        <f t="array" ref="R573">LOOKUP(2,1/(O573:P573&lt;&gt;""),O573:P573)</f>
        <v>#N/A</v>
      </c>
    </row>
    <row r="574" ht="43.2" hidden="1" spans="1:18">
      <c r="A574" s="119" t="s">
        <v>1733</v>
      </c>
      <c r="B574" s="101" t="s">
        <v>56</v>
      </c>
      <c r="C574" s="120" t="s">
        <v>1586</v>
      </c>
      <c r="E574" s="101" t="s">
        <v>380</v>
      </c>
      <c r="F574" s="101" t="s">
        <v>58</v>
      </c>
      <c r="H574" s="120" t="s">
        <v>1458</v>
      </c>
      <c r="I574" s="128" t="s">
        <v>1734</v>
      </c>
      <c r="K574" s="129" t="s">
        <v>1735</v>
      </c>
      <c r="L574" s="129" t="s">
        <v>718</v>
      </c>
      <c r="N574" s="130" t="e">
        <v>#N/A</v>
      </c>
      <c r="R574" s="101" t="e" cm="1">
        <f t="array" ref="R574">LOOKUP(2,1/(O574:P574&lt;&gt;""),O574:P574)</f>
        <v>#N/A</v>
      </c>
    </row>
    <row r="575" ht="28.8" hidden="1" spans="1:18">
      <c r="A575" s="119" t="s">
        <v>1736</v>
      </c>
      <c r="B575" s="101" t="s">
        <v>56</v>
      </c>
      <c r="C575" s="120" t="s">
        <v>1586</v>
      </c>
      <c r="E575" s="101" t="s">
        <v>380</v>
      </c>
      <c r="F575" s="101" t="s">
        <v>58</v>
      </c>
      <c r="H575" s="120" t="s">
        <v>1458</v>
      </c>
      <c r="I575" s="128" t="s">
        <v>1462</v>
      </c>
      <c r="K575" s="129" t="s">
        <v>1463</v>
      </c>
      <c r="L575" s="129" t="s">
        <v>718</v>
      </c>
      <c r="N575" s="130" t="e">
        <v>#N/A</v>
      </c>
      <c r="R575" s="101" t="e" cm="1">
        <f t="array" ref="R575">LOOKUP(2,1/(O575:P575&lt;&gt;""),O575:P575)</f>
        <v>#N/A</v>
      </c>
    </row>
    <row r="576" ht="28.8" hidden="1" spans="1:18">
      <c r="A576" s="119" t="s">
        <v>1737</v>
      </c>
      <c r="B576" s="101" t="s">
        <v>56</v>
      </c>
      <c r="C576" s="120" t="s">
        <v>1586</v>
      </c>
      <c r="E576" s="101" t="s">
        <v>380</v>
      </c>
      <c r="F576" s="101" t="s">
        <v>58</v>
      </c>
      <c r="H576" s="120" t="s">
        <v>1458</v>
      </c>
      <c r="I576" s="128" t="s">
        <v>1465</v>
      </c>
      <c r="K576" s="129" t="s">
        <v>1466</v>
      </c>
      <c r="L576" s="129" t="s">
        <v>718</v>
      </c>
      <c r="N576" s="130" t="e">
        <v>#N/A</v>
      </c>
      <c r="R576" s="101" t="e" cm="1">
        <f t="array" ref="R576">LOOKUP(2,1/(O576:P576&lt;&gt;""),O576:P576)</f>
        <v>#N/A</v>
      </c>
    </row>
    <row r="577" ht="28.8" hidden="1" spans="1:18">
      <c r="A577" s="119" t="s">
        <v>1738</v>
      </c>
      <c r="B577" s="101" t="s">
        <v>56</v>
      </c>
      <c r="C577" s="120" t="s">
        <v>1586</v>
      </c>
      <c r="E577" s="101" t="s">
        <v>380</v>
      </c>
      <c r="F577" s="101" t="s">
        <v>58</v>
      </c>
      <c r="H577" s="120" t="s">
        <v>1458</v>
      </c>
      <c r="I577" s="128" t="s">
        <v>1468</v>
      </c>
      <c r="K577" s="129" t="s">
        <v>1469</v>
      </c>
      <c r="L577" s="129" t="s">
        <v>718</v>
      </c>
      <c r="N577" s="130" t="e">
        <v>#N/A</v>
      </c>
      <c r="R577" s="101" t="e" cm="1">
        <f t="array" ref="R577">LOOKUP(2,1/(O577:P577&lt;&gt;""),O577:P577)</f>
        <v>#N/A</v>
      </c>
    </row>
    <row r="578" ht="144" hidden="1" spans="1:18">
      <c r="A578" s="119" t="s">
        <v>1739</v>
      </c>
      <c r="B578" s="101" t="s">
        <v>56</v>
      </c>
      <c r="C578" s="134" t="s">
        <v>1586</v>
      </c>
      <c r="E578" s="101" t="s">
        <v>380</v>
      </c>
      <c r="F578" s="101" t="s">
        <v>58</v>
      </c>
      <c r="H578" s="134" t="s">
        <v>1458</v>
      </c>
      <c r="I578" s="150" t="s">
        <v>1471</v>
      </c>
      <c r="K578" s="151" t="s">
        <v>1472</v>
      </c>
      <c r="L578" s="129" t="s">
        <v>718</v>
      </c>
      <c r="N578" s="130" t="e">
        <v>#N/A</v>
      </c>
      <c r="R578" s="101" t="e" cm="1">
        <f t="array" ref="R578">LOOKUP(2,1/(O578:P578&lt;&gt;""),O578:P578)</f>
        <v>#N/A</v>
      </c>
    </row>
    <row r="579" ht="158.4" hidden="1" spans="1:18">
      <c r="A579" s="119" t="s">
        <v>1740</v>
      </c>
      <c r="B579" s="101" t="s">
        <v>56</v>
      </c>
      <c r="C579" s="134" t="s">
        <v>1586</v>
      </c>
      <c r="E579" s="101" t="s">
        <v>380</v>
      </c>
      <c r="F579" s="101" t="s">
        <v>58</v>
      </c>
      <c r="H579" s="134" t="s">
        <v>1479</v>
      </c>
      <c r="I579" s="150" t="s">
        <v>1741</v>
      </c>
      <c r="K579" s="151" t="s">
        <v>1742</v>
      </c>
      <c r="L579" s="129" t="s">
        <v>718</v>
      </c>
      <c r="N579" s="130" t="e">
        <v>#N/A</v>
      </c>
      <c r="R579" s="101" t="e" cm="1">
        <f t="array" ref="R579">LOOKUP(2,1/(O579:P579&lt;&gt;""),O579:P579)</f>
        <v>#N/A</v>
      </c>
    </row>
    <row r="580" ht="43.2" hidden="1" spans="1:18">
      <c r="A580" s="119" t="s">
        <v>1743</v>
      </c>
      <c r="B580" s="101" t="s">
        <v>56</v>
      </c>
      <c r="C580" s="134" t="s">
        <v>1586</v>
      </c>
      <c r="E580" s="101" t="s">
        <v>380</v>
      </c>
      <c r="F580" s="101" t="s">
        <v>58</v>
      </c>
      <c r="H580" s="134" t="s">
        <v>1479</v>
      </c>
      <c r="I580" s="150" t="s">
        <v>1484</v>
      </c>
      <c r="K580" s="151" t="s">
        <v>1485</v>
      </c>
      <c r="L580" s="129" t="s">
        <v>718</v>
      </c>
      <c r="N580" s="130" t="e">
        <v>#N/A</v>
      </c>
      <c r="R580" s="101" t="e" cm="1">
        <f t="array" ref="R580">LOOKUP(2,1/(O580:P580&lt;&gt;""),O580:P580)</f>
        <v>#N/A</v>
      </c>
    </row>
    <row r="581" ht="43.2" hidden="1" spans="1:18">
      <c r="A581" s="119" t="s">
        <v>1744</v>
      </c>
      <c r="B581" s="101" t="s">
        <v>56</v>
      </c>
      <c r="C581" s="120" t="s">
        <v>1586</v>
      </c>
      <c r="E581" s="101" t="s">
        <v>380</v>
      </c>
      <c r="F581" s="101" t="s">
        <v>58</v>
      </c>
      <c r="H581" s="120" t="s">
        <v>1487</v>
      </c>
      <c r="I581" s="128" t="s">
        <v>1745</v>
      </c>
      <c r="K581" s="129" t="s">
        <v>1746</v>
      </c>
      <c r="L581" s="129" t="s">
        <v>718</v>
      </c>
      <c r="N581" s="130" t="e">
        <v>#N/A</v>
      </c>
      <c r="R581" s="101" t="e" cm="1">
        <f t="array" ref="R581">LOOKUP(2,1/(O581:P581&lt;&gt;""),O581:P581)</f>
        <v>#N/A</v>
      </c>
    </row>
    <row r="582" ht="43.2" hidden="1" spans="1:18">
      <c r="A582" s="119" t="s">
        <v>1747</v>
      </c>
      <c r="B582" s="101" t="s">
        <v>56</v>
      </c>
      <c r="C582" s="120" t="s">
        <v>1586</v>
      </c>
      <c r="E582" s="101" t="s">
        <v>380</v>
      </c>
      <c r="F582" s="101" t="s">
        <v>58</v>
      </c>
      <c r="H582" s="120" t="s">
        <v>1487</v>
      </c>
      <c r="I582" s="136" t="s">
        <v>1488</v>
      </c>
      <c r="K582" s="137" t="s">
        <v>1489</v>
      </c>
      <c r="L582" s="129" t="s">
        <v>718</v>
      </c>
      <c r="N582" s="130" t="e">
        <v>#N/A</v>
      </c>
      <c r="R582" s="101" t="e" cm="1">
        <f t="array" ref="R582">LOOKUP(2,1/(O582:P582&lt;&gt;""),O582:P582)</f>
        <v>#N/A</v>
      </c>
    </row>
    <row r="583" ht="43.2" hidden="1" spans="1:18">
      <c r="A583" s="119" t="s">
        <v>1748</v>
      </c>
      <c r="B583" s="101" t="s">
        <v>56</v>
      </c>
      <c r="C583" s="120" t="s">
        <v>1586</v>
      </c>
      <c r="E583" s="101" t="s">
        <v>380</v>
      </c>
      <c r="F583" s="101" t="s">
        <v>58</v>
      </c>
      <c r="H583" s="120" t="s">
        <v>1491</v>
      </c>
      <c r="I583" s="136" t="s">
        <v>1492</v>
      </c>
      <c r="K583" s="137" t="s">
        <v>1749</v>
      </c>
      <c r="L583" s="129" t="s">
        <v>718</v>
      </c>
      <c r="N583" s="130" t="e">
        <v>#N/A</v>
      </c>
      <c r="R583" s="101" t="e" cm="1">
        <f t="array" ref="R583">LOOKUP(2,1/(O583:P583&lt;&gt;""),O583:P583)</f>
        <v>#N/A</v>
      </c>
    </row>
    <row r="584" ht="43.2" hidden="1" spans="1:18">
      <c r="A584" s="119" t="s">
        <v>1750</v>
      </c>
      <c r="B584" s="101" t="s">
        <v>56</v>
      </c>
      <c r="C584" s="120" t="s">
        <v>1586</v>
      </c>
      <c r="E584" s="101" t="s">
        <v>380</v>
      </c>
      <c r="F584" s="101" t="s">
        <v>58</v>
      </c>
      <c r="H584" s="120" t="s">
        <v>1491</v>
      </c>
      <c r="I584" s="128" t="s">
        <v>1751</v>
      </c>
      <c r="K584" s="129" t="s">
        <v>1752</v>
      </c>
      <c r="L584" s="129" t="s">
        <v>718</v>
      </c>
      <c r="N584" s="130" t="e">
        <v>#N/A</v>
      </c>
      <c r="R584" s="101" t="e" cm="1">
        <f t="array" ref="R584">LOOKUP(2,1/(O584:P584&lt;&gt;""),O584:P584)</f>
        <v>#N/A</v>
      </c>
    </row>
    <row r="585" ht="43.2" hidden="1" spans="1:18">
      <c r="A585" s="119" t="s">
        <v>1753</v>
      </c>
      <c r="B585" s="101" t="s">
        <v>56</v>
      </c>
      <c r="C585" s="120" t="s">
        <v>1586</v>
      </c>
      <c r="E585" s="101" t="s">
        <v>380</v>
      </c>
      <c r="F585" s="101" t="s">
        <v>58</v>
      </c>
      <c r="H585" s="120" t="s">
        <v>1491</v>
      </c>
      <c r="I585" s="128" t="s">
        <v>1754</v>
      </c>
      <c r="K585" s="129" t="s">
        <v>1755</v>
      </c>
      <c r="L585" s="129" t="s">
        <v>718</v>
      </c>
      <c r="N585" s="130" t="e">
        <v>#N/A</v>
      </c>
      <c r="R585" s="101" t="e" cm="1">
        <f t="array" ref="R585">LOOKUP(2,1/(O585:P585&lt;&gt;""),O585:P585)</f>
        <v>#N/A</v>
      </c>
    </row>
    <row r="586" ht="43.2" hidden="1" spans="1:18">
      <c r="A586" s="119" t="s">
        <v>1756</v>
      </c>
      <c r="B586" s="101" t="s">
        <v>56</v>
      </c>
      <c r="C586" s="120" t="s">
        <v>1586</v>
      </c>
      <c r="E586" s="101" t="s">
        <v>380</v>
      </c>
      <c r="F586" s="101" t="s">
        <v>58</v>
      </c>
      <c r="H586" s="120" t="s">
        <v>1501</v>
      </c>
      <c r="I586" s="128" t="s">
        <v>1757</v>
      </c>
      <c r="K586" s="129" t="s">
        <v>1758</v>
      </c>
      <c r="L586" s="129" t="s">
        <v>718</v>
      </c>
      <c r="N586" s="130" t="e">
        <v>#N/A</v>
      </c>
      <c r="R586" s="101" t="e" cm="1">
        <f t="array" ref="R586">LOOKUP(2,1/(O586:P586&lt;&gt;""),O586:P586)</f>
        <v>#N/A</v>
      </c>
    </row>
    <row r="587" ht="100.8" hidden="1" spans="1:18">
      <c r="A587" s="119" t="s">
        <v>1759</v>
      </c>
      <c r="B587" s="101" t="s">
        <v>56</v>
      </c>
      <c r="C587" s="120" t="s">
        <v>1586</v>
      </c>
      <c r="E587" s="101" t="s">
        <v>380</v>
      </c>
      <c r="F587" s="101" t="s">
        <v>58</v>
      </c>
      <c r="H587" s="120" t="s">
        <v>1501</v>
      </c>
      <c r="I587" s="128" t="s">
        <v>1760</v>
      </c>
      <c r="K587" s="129" t="s">
        <v>1761</v>
      </c>
      <c r="L587" s="129" t="s">
        <v>718</v>
      </c>
      <c r="N587" s="130" t="e">
        <v>#N/A</v>
      </c>
      <c r="R587" s="101" t="e" cm="1">
        <f t="array" ref="R587">LOOKUP(2,1/(O587:P587&lt;&gt;""),O587:P587)</f>
        <v>#N/A</v>
      </c>
    </row>
    <row r="588" ht="43.2" hidden="1" spans="1:19">
      <c r="A588" s="119" t="s">
        <v>1762</v>
      </c>
      <c r="B588" s="101" t="s">
        <v>56</v>
      </c>
      <c r="C588" s="120" t="s">
        <v>1586</v>
      </c>
      <c r="E588" s="101" t="s">
        <v>380</v>
      </c>
      <c r="F588" s="101" t="s">
        <v>58</v>
      </c>
      <c r="H588" s="120" t="s">
        <v>1501</v>
      </c>
      <c r="I588" s="128" t="s">
        <v>1763</v>
      </c>
      <c r="K588" s="129" t="s">
        <v>1764</v>
      </c>
      <c r="L588" s="129" t="s">
        <v>1765</v>
      </c>
      <c r="N588" s="130" t="e">
        <v>#N/A</v>
      </c>
      <c r="R588" s="101" t="e" cm="1">
        <f t="array" ref="R588">LOOKUP(2,1/(O588:P588&lt;&gt;""),O588:P588)</f>
        <v>#N/A</v>
      </c>
      <c r="S588" t="s">
        <v>62</v>
      </c>
    </row>
    <row r="589" ht="100.8" hidden="1" spans="1:18">
      <c r="A589" s="119" t="s">
        <v>1766</v>
      </c>
      <c r="B589" s="101" t="s">
        <v>56</v>
      </c>
      <c r="C589" s="120" t="s">
        <v>1586</v>
      </c>
      <c r="E589" s="101" t="s">
        <v>380</v>
      </c>
      <c r="F589" s="101" t="s">
        <v>58</v>
      </c>
      <c r="H589" s="120" t="s">
        <v>1501</v>
      </c>
      <c r="I589" s="128" t="s">
        <v>1767</v>
      </c>
      <c r="K589" s="129" t="s">
        <v>1768</v>
      </c>
      <c r="L589" s="129" t="s">
        <v>718</v>
      </c>
      <c r="N589" s="130" t="e">
        <v>#N/A</v>
      </c>
      <c r="R589" s="101" t="e" cm="1">
        <f t="array" ref="R589">LOOKUP(2,1/(O589:P589&lt;&gt;""),O589:P589)</f>
        <v>#N/A</v>
      </c>
    </row>
    <row r="590" ht="115.2" hidden="1" spans="1:19">
      <c r="A590" s="119" t="s">
        <v>1769</v>
      </c>
      <c r="B590" s="101" t="s">
        <v>56</v>
      </c>
      <c r="C590" s="120" t="s">
        <v>1586</v>
      </c>
      <c r="E590" s="101" t="s">
        <v>380</v>
      </c>
      <c r="F590" s="101" t="s">
        <v>58</v>
      </c>
      <c r="H590" s="120" t="s">
        <v>1505</v>
      </c>
      <c r="I590" s="128" t="s">
        <v>1506</v>
      </c>
      <c r="K590" s="129" t="s">
        <v>1507</v>
      </c>
      <c r="L590" s="129" t="s">
        <v>1770</v>
      </c>
      <c r="N590" s="130" t="e">
        <v>#N/A</v>
      </c>
      <c r="R590" s="101" t="e" cm="1">
        <f t="array" ref="R590">LOOKUP(2,1/(O590:P590&lt;&gt;""),O590:P590)</f>
        <v>#N/A</v>
      </c>
      <c r="S590" t="s">
        <v>62</v>
      </c>
    </row>
    <row r="591" ht="115.2" hidden="1" spans="1:19">
      <c r="A591" s="119" t="s">
        <v>1771</v>
      </c>
      <c r="B591" s="101" t="s">
        <v>56</v>
      </c>
      <c r="C591" s="120" t="s">
        <v>1586</v>
      </c>
      <c r="E591" s="101" t="s">
        <v>380</v>
      </c>
      <c r="F591" s="101" t="s">
        <v>58</v>
      </c>
      <c r="H591" s="120" t="s">
        <v>1505</v>
      </c>
      <c r="I591" s="128" t="s">
        <v>1772</v>
      </c>
      <c r="K591" s="129" t="s">
        <v>1773</v>
      </c>
      <c r="L591" s="129" t="s">
        <v>1770</v>
      </c>
      <c r="N591" s="130" t="e">
        <v>#N/A</v>
      </c>
      <c r="R591" s="101" t="e" cm="1">
        <f t="array" ref="R591">LOOKUP(2,1/(O591:P591&lt;&gt;""),O591:P591)</f>
        <v>#N/A</v>
      </c>
      <c r="S591" t="s">
        <v>62</v>
      </c>
    </row>
    <row r="592" ht="72" hidden="1" spans="1:19">
      <c r="A592" s="119" t="s">
        <v>1774</v>
      </c>
      <c r="B592" s="101" t="s">
        <v>56</v>
      </c>
      <c r="C592" s="120" t="s">
        <v>1586</v>
      </c>
      <c r="E592" s="101" t="s">
        <v>380</v>
      </c>
      <c r="F592" s="101" t="s">
        <v>58</v>
      </c>
      <c r="H592" s="120"/>
      <c r="I592" s="128" t="s">
        <v>1512</v>
      </c>
      <c r="K592" s="129" t="s">
        <v>1513</v>
      </c>
      <c r="L592" s="129" t="s">
        <v>1770</v>
      </c>
      <c r="N592" s="130" t="e">
        <v>#N/A</v>
      </c>
      <c r="R592" s="101" t="e" cm="1">
        <f t="array" ref="R592">LOOKUP(2,1/(O592:P592&lt;&gt;""),O592:P592)</f>
        <v>#N/A</v>
      </c>
      <c r="S592" t="s">
        <v>62</v>
      </c>
    </row>
    <row r="593" ht="72" hidden="1" spans="1:19">
      <c r="A593" s="119" t="s">
        <v>1775</v>
      </c>
      <c r="B593" s="101" t="s">
        <v>56</v>
      </c>
      <c r="C593" s="120" t="s">
        <v>1586</v>
      </c>
      <c r="E593" s="101" t="s">
        <v>380</v>
      </c>
      <c r="F593" s="101" t="s">
        <v>58</v>
      </c>
      <c r="H593" s="120"/>
      <c r="I593" s="128" t="s">
        <v>1516</v>
      </c>
      <c r="K593" s="129" t="s">
        <v>1517</v>
      </c>
      <c r="L593" s="129" t="s">
        <v>1770</v>
      </c>
      <c r="N593" s="130" t="e">
        <v>#N/A</v>
      </c>
      <c r="R593" s="101" t="e" cm="1">
        <f t="array" ref="R593">LOOKUP(2,1/(O593:P593&lt;&gt;""),O593:P593)</f>
        <v>#N/A</v>
      </c>
      <c r="S593" t="s">
        <v>62</v>
      </c>
    </row>
    <row r="594" ht="72" hidden="1" spans="1:19">
      <c r="A594" s="119" t="s">
        <v>1776</v>
      </c>
      <c r="B594" s="101" t="s">
        <v>56</v>
      </c>
      <c r="C594" s="120" t="s">
        <v>1586</v>
      </c>
      <c r="E594" s="101" t="s">
        <v>380</v>
      </c>
      <c r="F594" s="101" t="s">
        <v>58</v>
      </c>
      <c r="H594" s="120"/>
      <c r="I594" s="128" t="s">
        <v>1519</v>
      </c>
      <c r="K594" s="129" t="s">
        <v>1520</v>
      </c>
      <c r="L594" s="129" t="s">
        <v>1770</v>
      </c>
      <c r="N594" s="130" t="e">
        <v>#N/A</v>
      </c>
      <c r="R594" s="101" t="e" cm="1">
        <f t="array" ref="R594">LOOKUP(2,1/(O594:P594&lt;&gt;""),O594:P594)</f>
        <v>#N/A</v>
      </c>
      <c r="S594" t="s">
        <v>62</v>
      </c>
    </row>
    <row r="595" ht="72" hidden="1" spans="1:19">
      <c r="A595" s="119" t="s">
        <v>1777</v>
      </c>
      <c r="B595" s="101" t="s">
        <v>56</v>
      </c>
      <c r="C595" s="120" t="s">
        <v>1586</v>
      </c>
      <c r="E595" s="101" t="s">
        <v>380</v>
      </c>
      <c r="F595" s="101" t="s">
        <v>58</v>
      </c>
      <c r="H595" s="120"/>
      <c r="I595" s="128" t="s">
        <v>1522</v>
      </c>
      <c r="K595" s="129" t="s">
        <v>1523</v>
      </c>
      <c r="L595" s="129" t="s">
        <v>1770</v>
      </c>
      <c r="N595" s="130" t="e">
        <v>#N/A</v>
      </c>
      <c r="R595" s="101" t="e" cm="1">
        <f t="array" ref="R595">LOOKUP(2,1/(O595:P595&lt;&gt;""),O595:P595)</f>
        <v>#N/A</v>
      </c>
      <c r="S595" t="s">
        <v>62</v>
      </c>
    </row>
    <row r="596" ht="72" hidden="1" spans="1:19">
      <c r="A596" s="119" t="s">
        <v>1778</v>
      </c>
      <c r="B596" s="101" t="s">
        <v>56</v>
      </c>
      <c r="C596" s="120" t="s">
        <v>1586</v>
      </c>
      <c r="E596" s="101" t="s">
        <v>380</v>
      </c>
      <c r="F596" s="101" t="s">
        <v>58</v>
      </c>
      <c r="H596" s="120"/>
      <c r="I596" s="128" t="s">
        <v>1525</v>
      </c>
      <c r="K596" s="129" t="s">
        <v>1526</v>
      </c>
      <c r="L596" s="129" t="s">
        <v>1770</v>
      </c>
      <c r="N596" s="130" t="e">
        <v>#N/A</v>
      </c>
      <c r="R596" s="101" t="e" cm="1">
        <f t="array" ref="R596">LOOKUP(2,1/(O596:P596&lt;&gt;""),O596:P596)</f>
        <v>#N/A</v>
      </c>
      <c r="S596" t="s">
        <v>62</v>
      </c>
    </row>
    <row r="597" ht="72" hidden="1" spans="1:19">
      <c r="A597" s="119" t="s">
        <v>1779</v>
      </c>
      <c r="B597" s="101" t="s">
        <v>56</v>
      </c>
      <c r="C597" s="120" t="s">
        <v>1586</v>
      </c>
      <c r="E597" s="101" t="s">
        <v>380</v>
      </c>
      <c r="F597" s="101" t="s">
        <v>58</v>
      </c>
      <c r="H597" s="120"/>
      <c r="I597" s="128" t="s">
        <v>1519</v>
      </c>
      <c r="K597" s="129" t="s">
        <v>1520</v>
      </c>
      <c r="L597" s="129" t="s">
        <v>1770</v>
      </c>
      <c r="N597" s="130" t="e">
        <v>#N/A</v>
      </c>
      <c r="R597" s="101" t="e" cm="1">
        <f t="array" ref="R597">LOOKUP(2,1/(O597:P597&lt;&gt;""),O597:P597)</f>
        <v>#N/A</v>
      </c>
      <c r="S597" t="s">
        <v>62</v>
      </c>
    </row>
    <row r="598" ht="72" hidden="1" spans="1:19">
      <c r="A598" s="119" t="s">
        <v>1780</v>
      </c>
      <c r="B598" s="101" t="s">
        <v>56</v>
      </c>
      <c r="C598" s="120" t="s">
        <v>1586</v>
      </c>
      <c r="E598" s="101" t="s">
        <v>380</v>
      </c>
      <c r="F598" s="101" t="s">
        <v>58</v>
      </c>
      <c r="H598" s="120"/>
      <c r="I598" s="128" t="s">
        <v>1781</v>
      </c>
      <c r="K598" s="129" t="s">
        <v>1782</v>
      </c>
      <c r="L598" s="129" t="s">
        <v>1770</v>
      </c>
      <c r="N598" s="130" t="e">
        <v>#N/A</v>
      </c>
      <c r="R598" s="101" t="e" cm="1">
        <f t="array" ref="R598">LOOKUP(2,1/(O598:P598&lt;&gt;""),O598:P598)</f>
        <v>#N/A</v>
      </c>
      <c r="S598" t="s">
        <v>62</v>
      </c>
    </row>
    <row r="599" ht="72" hidden="1" spans="1:19">
      <c r="A599" s="119" t="s">
        <v>1783</v>
      </c>
      <c r="B599" s="101" t="s">
        <v>56</v>
      </c>
      <c r="C599" s="120" t="s">
        <v>1586</v>
      </c>
      <c r="E599" s="101" t="s">
        <v>380</v>
      </c>
      <c r="F599" s="101" t="s">
        <v>58</v>
      </c>
      <c r="H599" s="120"/>
      <c r="I599" s="128" t="s">
        <v>1519</v>
      </c>
      <c r="K599" s="129" t="s">
        <v>1520</v>
      </c>
      <c r="L599" s="129" t="s">
        <v>1770</v>
      </c>
      <c r="N599" s="130" t="e">
        <v>#N/A</v>
      </c>
      <c r="R599" s="101" t="e" cm="1">
        <f t="array" ref="R599">LOOKUP(2,1/(O599:P599&lt;&gt;""),O599:P599)</f>
        <v>#N/A</v>
      </c>
      <c r="S599" t="s">
        <v>62</v>
      </c>
    </row>
    <row r="600" ht="72" hidden="1" spans="1:19">
      <c r="A600" s="119" t="s">
        <v>1784</v>
      </c>
      <c r="B600" s="101" t="s">
        <v>56</v>
      </c>
      <c r="C600" s="120" t="s">
        <v>1586</v>
      </c>
      <c r="E600" s="101" t="s">
        <v>380</v>
      </c>
      <c r="F600" s="101" t="s">
        <v>58</v>
      </c>
      <c r="H600" s="120"/>
      <c r="I600" s="128" t="s">
        <v>1785</v>
      </c>
      <c r="K600" s="129" t="s">
        <v>1786</v>
      </c>
      <c r="L600" s="129" t="s">
        <v>1770</v>
      </c>
      <c r="N600" s="130" t="e">
        <v>#N/A</v>
      </c>
      <c r="R600" s="101" t="e" cm="1">
        <f t="array" ref="R600">LOOKUP(2,1/(O600:P600&lt;&gt;""),O600:P600)</f>
        <v>#N/A</v>
      </c>
      <c r="S600" t="s">
        <v>62</v>
      </c>
    </row>
    <row r="601" ht="72" hidden="1" spans="1:19">
      <c r="A601" s="119" t="s">
        <v>1787</v>
      </c>
      <c r="B601" s="101" t="s">
        <v>56</v>
      </c>
      <c r="C601" s="120" t="s">
        <v>1586</v>
      </c>
      <c r="E601" s="101" t="s">
        <v>380</v>
      </c>
      <c r="F601" s="101" t="s">
        <v>58</v>
      </c>
      <c r="H601" s="120"/>
      <c r="I601" s="128" t="s">
        <v>1788</v>
      </c>
      <c r="K601" s="129" t="s">
        <v>1789</v>
      </c>
      <c r="L601" s="129" t="s">
        <v>1770</v>
      </c>
      <c r="N601" s="130" t="e">
        <v>#N/A</v>
      </c>
      <c r="R601" s="101" t="e" cm="1">
        <f t="array" ref="R601">LOOKUP(2,1/(O601:P601&lt;&gt;""),O601:P601)</f>
        <v>#N/A</v>
      </c>
      <c r="S601" t="s">
        <v>62</v>
      </c>
    </row>
    <row r="602" ht="72" hidden="1" spans="1:19">
      <c r="A602" s="119" t="s">
        <v>1790</v>
      </c>
      <c r="B602" s="101" t="s">
        <v>56</v>
      </c>
      <c r="C602" s="120" t="s">
        <v>1586</v>
      </c>
      <c r="E602" s="101" t="s">
        <v>380</v>
      </c>
      <c r="F602" s="101" t="s">
        <v>58</v>
      </c>
      <c r="H602" s="120"/>
      <c r="I602" s="128" t="s">
        <v>1519</v>
      </c>
      <c r="K602" s="129" t="s">
        <v>1520</v>
      </c>
      <c r="L602" s="129" t="s">
        <v>1770</v>
      </c>
      <c r="N602" s="130" t="e">
        <v>#N/A</v>
      </c>
      <c r="R602" s="101" t="e" cm="1">
        <f t="array" ref="R602">LOOKUP(2,1/(O602:P602&lt;&gt;""),O602:P602)</f>
        <v>#N/A</v>
      </c>
      <c r="S602" t="s">
        <v>62</v>
      </c>
    </row>
    <row r="603" ht="72" hidden="1" spans="1:19">
      <c r="A603" s="119" t="s">
        <v>1791</v>
      </c>
      <c r="B603" s="101" t="s">
        <v>56</v>
      </c>
      <c r="C603" s="120" t="s">
        <v>1586</v>
      </c>
      <c r="E603" s="101" t="s">
        <v>380</v>
      </c>
      <c r="F603" s="101" t="s">
        <v>58</v>
      </c>
      <c r="H603" s="120"/>
      <c r="I603" s="128" t="s">
        <v>1792</v>
      </c>
      <c r="K603" s="129" t="s">
        <v>1793</v>
      </c>
      <c r="L603" s="129" t="s">
        <v>1770</v>
      </c>
      <c r="N603" s="130" t="e">
        <v>#N/A</v>
      </c>
      <c r="R603" s="101" t="e" cm="1">
        <f t="array" ref="R603">LOOKUP(2,1/(O603:P603&lt;&gt;""),O603:P603)</f>
        <v>#N/A</v>
      </c>
      <c r="S603" t="s">
        <v>62</v>
      </c>
    </row>
    <row r="604" ht="72" hidden="1" spans="1:19">
      <c r="A604" s="119" t="s">
        <v>1794</v>
      </c>
      <c r="B604" s="101" t="s">
        <v>56</v>
      </c>
      <c r="C604" s="120" t="s">
        <v>1586</v>
      </c>
      <c r="E604" s="101" t="s">
        <v>380</v>
      </c>
      <c r="F604" s="101" t="s">
        <v>58</v>
      </c>
      <c r="H604" s="120"/>
      <c r="I604" s="128" t="s">
        <v>1795</v>
      </c>
      <c r="K604" s="129" t="s">
        <v>1796</v>
      </c>
      <c r="L604" s="129" t="s">
        <v>1770</v>
      </c>
      <c r="N604" s="130" t="e">
        <v>#N/A</v>
      </c>
      <c r="R604" s="101" t="e" cm="1">
        <f t="array" ref="R604">LOOKUP(2,1/(O604:P604&lt;&gt;""),O604:P604)</f>
        <v>#N/A</v>
      </c>
      <c r="S604" t="s">
        <v>62</v>
      </c>
    </row>
    <row r="605" ht="72" hidden="1" spans="1:19">
      <c r="A605" s="119" t="s">
        <v>1797</v>
      </c>
      <c r="B605" s="101" t="s">
        <v>56</v>
      </c>
      <c r="C605" s="120" t="s">
        <v>1586</v>
      </c>
      <c r="E605" s="101" t="s">
        <v>380</v>
      </c>
      <c r="F605" s="101" t="s">
        <v>58</v>
      </c>
      <c r="H605" s="120"/>
      <c r="I605" s="128" t="s">
        <v>1519</v>
      </c>
      <c r="K605" s="129" t="s">
        <v>1520</v>
      </c>
      <c r="L605" s="129" t="s">
        <v>1770</v>
      </c>
      <c r="N605" s="130" t="e">
        <v>#N/A</v>
      </c>
      <c r="R605" s="101" t="e" cm="1">
        <f t="array" ref="R605">LOOKUP(2,1/(O605:P605&lt;&gt;""),O605:P605)</f>
        <v>#N/A</v>
      </c>
      <c r="S605" t="s">
        <v>62</v>
      </c>
    </row>
    <row r="606" ht="72" hidden="1" spans="1:19">
      <c r="A606" s="119" t="s">
        <v>1798</v>
      </c>
      <c r="B606" s="101" t="s">
        <v>56</v>
      </c>
      <c r="C606" s="120" t="s">
        <v>1586</v>
      </c>
      <c r="E606" s="101" t="s">
        <v>380</v>
      </c>
      <c r="F606" s="101" t="s">
        <v>58</v>
      </c>
      <c r="H606" s="120"/>
      <c r="I606" s="128" t="s">
        <v>1547</v>
      </c>
      <c r="K606" s="129" t="s">
        <v>1548</v>
      </c>
      <c r="L606" s="129" t="s">
        <v>1770</v>
      </c>
      <c r="N606" s="130" t="e">
        <v>#N/A</v>
      </c>
      <c r="R606" s="101" t="e" cm="1">
        <f t="array" ref="R606">LOOKUP(2,1/(O606:P606&lt;&gt;""),O606:P606)</f>
        <v>#N/A</v>
      </c>
      <c r="S606" t="s">
        <v>62</v>
      </c>
    </row>
    <row r="607" ht="28.8" hidden="1" spans="1:18">
      <c r="A607" s="119" t="s">
        <v>1799</v>
      </c>
      <c r="B607" s="101" t="s">
        <v>56</v>
      </c>
      <c r="C607" s="120" t="s">
        <v>1586</v>
      </c>
      <c r="E607" s="101" t="s">
        <v>380</v>
      </c>
      <c r="F607" s="101" t="s">
        <v>58</v>
      </c>
      <c r="H607" s="120"/>
      <c r="I607" s="128" t="s">
        <v>1800</v>
      </c>
      <c r="K607" s="129" t="s">
        <v>1552</v>
      </c>
      <c r="L607" s="129" t="s">
        <v>718</v>
      </c>
      <c r="N607" s="130" t="e">
        <v>#N/A</v>
      </c>
      <c r="R607" s="101" t="e" cm="1">
        <f t="array" ref="R607">LOOKUP(2,1/(O607:P607&lt;&gt;""),O607:P607)</f>
        <v>#N/A</v>
      </c>
    </row>
    <row r="608" ht="72" hidden="1" spans="1:18">
      <c r="A608" s="119" t="s">
        <v>1801</v>
      </c>
      <c r="B608" s="101" t="s">
        <v>56</v>
      </c>
      <c r="C608" s="120" t="s">
        <v>1586</v>
      </c>
      <c r="E608" s="101" t="s">
        <v>380</v>
      </c>
      <c r="F608" s="101" t="s">
        <v>58</v>
      </c>
      <c r="H608" s="120"/>
      <c r="I608" s="128" t="s">
        <v>1554</v>
      </c>
      <c r="K608" s="129" t="s">
        <v>1555</v>
      </c>
      <c r="L608" s="129" t="s">
        <v>718</v>
      </c>
      <c r="N608" s="130" t="e">
        <v>#N/A</v>
      </c>
      <c r="R608" s="101" t="e" cm="1">
        <f t="array" ref="R608">LOOKUP(2,1/(O608:P608&lt;&gt;""),O608:P608)</f>
        <v>#N/A</v>
      </c>
    </row>
    <row r="609" ht="57.6" hidden="1" spans="1:18">
      <c r="A609" s="119" t="s">
        <v>1802</v>
      </c>
      <c r="B609" s="101" t="s">
        <v>56</v>
      </c>
      <c r="C609" s="120" t="s">
        <v>1586</v>
      </c>
      <c r="E609" s="101" t="s">
        <v>380</v>
      </c>
      <c r="F609" s="101" t="s">
        <v>58</v>
      </c>
      <c r="H609" s="120"/>
      <c r="I609" s="128" t="s">
        <v>1564</v>
      </c>
      <c r="K609" s="129" t="s">
        <v>1565</v>
      </c>
      <c r="L609" s="129" t="s">
        <v>718</v>
      </c>
      <c r="N609" s="130" t="e">
        <v>#N/A</v>
      </c>
      <c r="R609" s="101" t="e" cm="1">
        <f t="array" ref="R609">LOOKUP(2,1/(O609:P609&lt;&gt;""),O609:P609)</f>
        <v>#N/A</v>
      </c>
    </row>
    <row r="610" ht="57.6" hidden="1" spans="1:18">
      <c r="A610" s="119" t="s">
        <v>1803</v>
      </c>
      <c r="B610" s="101" t="s">
        <v>56</v>
      </c>
      <c r="C610" s="120" t="s">
        <v>1586</v>
      </c>
      <c r="E610" s="101" t="s">
        <v>380</v>
      </c>
      <c r="F610" s="101" t="s">
        <v>58</v>
      </c>
      <c r="H610" s="120"/>
      <c r="I610" s="128" t="s">
        <v>1567</v>
      </c>
      <c r="K610" s="129" t="s">
        <v>1568</v>
      </c>
      <c r="L610" s="129" t="s">
        <v>718</v>
      </c>
      <c r="N610" s="130" t="e">
        <v>#N/A</v>
      </c>
      <c r="R610" s="101" t="e" cm="1">
        <f t="array" ref="R610">LOOKUP(2,1/(O610:P610&lt;&gt;""),O610:P610)</f>
        <v>#N/A</v>
      </c>
    </row>
    <row r="611" ht="100.8" hidden="1" spans="1:18">
      <c r="A611" s="119" t="s">
        <v>1804</v>
      </c>
      <c r="B611" s="101" t="s">
        <v>56</v>
      </c>
      <c r="C611" s="120" t="s">
        <v>1586</v>
      </c>
      <c r="E611" s="101" t="s">
        <v>380</v>
      </c>
      <c r="F611" s="101" t="s">
        <v>58</v>
      </c>
      <c r="H611" s="120"/>
      <c r="I611" s="128" t="s">
        <v>1570</v>
      </c>
      <c r="K611" s="129" t="s">
        <v>1571</v>
      </c>
      <c r="L611" s="129" t="s">
        <v>718</v>
      </c>
      <c r="N611" s="130" t="e">
        <v>#N/A</v>
      </c>
      <c r="R611" s="101" t="e" cm="1">
        <f t="array" ref="R611">LOOKUP(2,1/(O611:P611&lt;&gt;""),O611:P611)</f>
        <v>#N/A</v>
      </c>
    </row>
    <row r="612" ht="144" hidden="1" spans="1:18">
      <c r="A612" s="119" t="s">
        <v>1805</v>
      </c>
      <c r="B612" s="101" t="s">
        <v>56</v>
      </c>
      <c r="C612" s="120" t="s">
        <v>1586</v>
      </c>
      <c r="E612" s="101" t="s">
        <v>380</v>
      </c>
      <c r="F612" s="101" t="s">
        <v>58</v>
      </c>
      <c r="H612" s="120"/>
      <c r="I612" s="128" t="s">
        <v>1806</v>
      </c>
      <c r="K612" s="129" t="s">
        <v>1807</v>
      </c>
      <c r="L612" s="129" t="s">
        <v>718</v>
      </c>
      <c r="N612" s="130" t="e">
        <v>#N/A</v>
      </c>
      <c r="R612" s="101" t="e" cm="1">
        <f t="array" ref="R612">LOOKUP(2,1/(O612:P612&lt;&gt;""),O612:P612)</f>
        <v>#N/A</v>
      </c>
    </row>
    <row r="613" ht="43.2" hidden="1" spans="1:18">
      <c r="A613" s="119" t="s">
        <v>1808</v>
      </c>
      <c r="B613" s="101" t="s">
        <v>56</v>
      </c>
      <c r="C613" s="120" t="s">
        <v>1586</v>
      </c>
      <c r="E613" s="101" t="s">
        <v>380</v>
      </c>
      <c r="F613" s="101" t="s">
        <v>58</v>
      </c>
      <c r="H613" s="120"/>
      <c r="I613" s="136" t="s">
        <v>1809</v>
      </c>
      <c r="K613" s="137" t="s">
        <v>1810</v>
      </c>
      <c r="L613" s="129" t="s">
        <v>718</v>
      </c>
      <c r="N613" s="130" t="e">
        <v>#N/A</v>
      </c>
      <c r="R613" s="101" t="e" cm="1">
        <f t="array" ref="R613">LOOKUP(2,1/(O613:P613&lt;&gt;""),O613:P613)</f>
        <v>#N/A</v>
      </c>
    </row>
    <row r="614" ht="57.6" hidden="1" spans="1:18">
      <c r="A614" s="119" t="s">
        <v>1811</v>
      </c>
      <c r="B614" s="101" t="s">
        <v>56</v>
      </c>
      <c r="C614" s="120" t="s">
        <v>1586</v>
      </c>
      <c r="E614" s="101" t="s">
        <v>380</v>
      </c>
      <c r="F614" s="101" t="s">
        <v>58</v>
      </c>
      <c r="H614" s="120"/>
      <c r="I614" s="136" t="s">
        <v>1576</v>
      </c>
      <c r="K614" s="137" t="s">
        <v>1577</v>
      </c>
      <c r="L614" s="129" t="s">
        <v>718</v>
      </c>
      <c r="N614" s="130" t="e">
        <v>#N/A</v>
      </c>
      <c r="R614" s="101" t="e" cm="1">
        <f t="array" ref="R614">LOOKUP(2,1/(O614:P614&lt;&gt;""),O614:P614)</f>
        <v>#N/A</v>
      </c>
    </row>
    <row r="615" ht="86.4" hidden="1" spans="1:18">
      <c r="A615" s="119" t="s">
        <v>1812</v>
      </c>
      <c r="B615" s="101" t="s">
        <v>56</v>
      </c>
      <c r="C615" s="134" t="s">
        <v>1586</v>
      </c>
      <c r="E615" s="101" t="s">
        <v>380</v>
      </c>
      <c r="F615" s="101" t="s">
        <v>58</v>
      </c>
      <c r="H615" s="134" t="s">
        <v>7</v>
      </c>
      <c r="I615" s="150" t="s">
        <v>1813</v>
      </c>
      <c r="K615" s="151" t="s">
        <v>1814</v>
      </c>
      <c r="L615" s="129" t="s">
        <v>718</v>
      </c>
      <c r="N615" s="130" t="e">
        <v>#N/A</v>
      </c>
      <c r="R615" s="101" t="e" cm="1">
        <f t="array" ref="R615">LOOKUP(2,1/(O615:P615&lt;&gt;""),O615:P615)</f>
        <v>#N/A</v>
      </c>
    </row>
    <row r="616" ht="86.4" hidden="1" spans="1:18">
      <c r="A616" s="119" t="s">
        <v>1815</v>
      </c>
      <c r="B616" s="101" t="s">
        <v>56</v>
      </c>
      <c r="C616" s="134" t="s">
        <v>1586</v>
      </c>
      <c r="E616" s="101" t="s">
        <v>380</v>
      </c>
      <c r="F616" s="101" t="s">
        <v>58</v>
      </c>
      <c r="H616" s="134" t="s">
        <v>1816</v>
      </c>
      <c r="I616" s="150" t="s">
        <v>1813</v>
      </c>
      <c r="K616" s="151" t="s">
        <v>1814</v>
      </c>
      <c r="L616" s="129" t="s">
        <v>1050</v>
      </c>
      <c r="N616" s="130" t="s">
        <v>61</v>
      </c>
      <c r="R616" s="101" t="e" cm="1">
        <f t="array" ref="R616">LOOKUP(2,1/(O616:P616&lt;&gt;""),O616:P616)</f>
        <v>#N/A</v>
      </c>
    </row>
    <row r="617" ht="86.4" hidden="1" spans="1:18">
      <c r="A617" s="119" t="s">
        <v>1817</v>
      </c>
      <c r="B617" s="101" t="s">
        <v>56</v>
      </c>
      <c r="C617" s="134" t="s">
        <v>1586</v>
      </c>
      <c r="E617" s="101" t="s">
        <v>380</v>
      </c>
      <c r="F617" s="101" t="s">
        <v>58</v>
      </c>
      <c r="H617" s="134" t="s">
        <v>1818</v>
      </c>
      <c r="I617" s="150" t="s">
        <v>1813</v>
      </c>
      <c r="K617" s="151" t="s">
        <v>1814</v>
      </c>
      <c r="L617" s="129" t="s">
        <v>1050</v>
      </c>
      <c r="N617" s="130" t="s">
        <v>61</v>
      </c>
      <c r="R617" s="101" t="e" cm="1">
        <f t="array" ref="R617">LOOKUP(2,1/(O617:P617&lt;&gt;""),O617:P617)</f>
        <v>#N/A</v>
      </c>
    </row>
    <row r="618" ht="28.8" hidden="1" spans="1:18">
      <c r="A618" s="119" t="s">
        <v>1819</v>
      </c>
      <c r="B618" s="101" t="s">
        <v>56</v>
      </c>
      <c r="C618" s="134" t="s">
        <v>1586</v>
      </c>
      <c r="E618" s="101" t="s">
        <v>380</v>
      </c>
      <c r="F618" s="101" t="s">
        <v>58</v>
      </c>
      <c r="H618" s="134" t="s">
        <v>1582</v>
      </c>
      <c r="I618" s="150" t="s">
        <v>1820</v>
      </c>
      <c r="K618" s="151" t="s">
        <v>1821</v>
      </c>
      <c r="L618" s="129" t="s">
        <v>1050</v>
      </c>
      <c r="N618" s="130" t="s">
        <v>61</v>
      </c>
      <c r="R618" s="101" t="e" cm="1">
        <f t="array" ref="R618">LOOKUP(2,1/(O618:P618&lt;&gt;""),O618:P618)</f>
        <v>#N/A</v>
      </c>
    </row>
    <row r="619" ht="172.8" hidden="1" spans="1:19">
      <c r="A619" s="119" t="s">
        <v>1822</v>
      </c>
      <c r="B619" s="101" t="s">
        <v>56</v>
      </c>
      <c r="C619" s="134" t="s">
        <v>1586</v>
      </c>
      <c r="E619" s="101" t="s">
        <v>380</v>
      </c>
      <c r="F619" s="101" t="s">
        <v>58</v>
      </c>
      <c r="H619" s="134" t="s">
        <v>1823</v>
      </c>
      <c r="I619" s="150" t="s">
        <v>1824</v>
      </c>
      <c r="K619" s="151" t="s">
        <v>1825</v>
      </c>
      <c r="L619" s="129" t="s">
        <v>1826</v>
      </c>
      <c r="N619" s="130" t="s">
        <v>257</v>
      </c>
      <c r="R619" s="101" t="e" cm="1">
        <f t="array" ref="R619">LOOKUP(2,1/(O619:P619&lt;&gt;""),O619:P619)</f>
        <v>#N/A</v>
      </c>
      <c r="S619" t="s">
        <v>69</v>
      </c>
    </row>
    <row r="620" ht="144" hidden="1" spans="1:18">
      <c r="A620" s="119" t="s">
        <v>1827</v>
      </c>
      <c r="B620" s="101" t="s">
        <v>56</v>
      </c>
      <c r="C620" s="134" t="s">
        <v>1586</v>
      </c>
      <c r="E620" s="101" t="s">
        <v>380</v>
      </c>
      <c r="F620" s="101" t="s">
        <v>58</v>
      </c>
      <c r="H620" s="134" t="s">
        <v>496</v>
      </c>
      <c r="I620" s="150" t="s">
        <v>1828</v>
      </c>
      <c r="K620" s="151" t="s">
        <v>1829</v>
      </c>
      <c r="L620" s="129"/>
      <c r="N620" s="130" t="e">
        <v>#N/A</v>
      </c>
      <c r="R620" s="101" t="e" cm="1">
        <f t="array" ref="R620">LOOKUP(2,1/(O620:P620&lt;&gt;""),O620:P620)</f>
        <v>#N/A</v>
      </c>
    </row>
    <row r="621" ht="28.8" hidden="1" spans="1:18">
      <c r="A621" s="119" t="s">
        <v>1830</v>
      </c>
      <c r="B621" s="101" t="s">
        <v>56</v>
      </c>
      <c r="C621" s="134" t="s">
        <v>1586</v>
      </c>
      <c r="E621" s="101" t="s">
        <v>380</v>
      </c>
      <c r="F621" s="101" t="s">
        <v>58</v>
      </c>
      <c r="H621" s="134" t="s">
        <v>496</v>
      </c>
      <c r="I621" s="150" t="s">
        <v>1604</v>
      </c>
      <c r="K621" s="151" t="s">
        <v>1831</v>
      </c>
      <c r="L621" s="129"/>
      <c r="N621" s="130" t="e">
        <v>#N/A</v>
      </c>
      <c r="R621" s="101" t="e" cm="1">
        <f t="array" ref="R621">LOOKUP(2,1/(O621:P621&lt;&gt;""),O621:P621)</f>
        <v>#N/A</v>
      </c>
    </row>
    <row r="622" ht="28.8" hidden="1" spans="1:18">
      <c r="A622" s="119" t="s">
        <v>1832</v>
      </c>
      <c r="B622" s="101" t="s">
        <v>56</v>
      </c>
      <c r="C622" s="134" t="s">
        <v>1586</v>
      </c>
      <c r="E622" s="101" t="s">
        <v>380</v>
      </c>
      <c r="F622" s="101" t="s">
        <v>58</v>
      </c>
      <c r="H622" s="134" t="s">
        <v>496</v>
      </c>
      <c r="I622" s="150" t="s">
        <v>1833</v>
      </c>
      <c r="K622" s="151" t="s">
        <v>1834</v>
      </c>
      <c r="L622" s="129"/>
      <c r="N622" s="130" t="e">
        <v>#N/A</v>
      </c>
      <c r="R622" s="101" t="e" cm="1">
        <f t="array" ref="R622">LOOKUP(2,1/(O622:P622&lt;&gt;""),O622:P622)</f>
        <v>#N/A</v>
      </c>
    </row>
    <row r="623" ht="115.2" hidden="1" spans="1:18">
      <c r="A623" s="119" t="s">
        <v>1835</v>
      </c>
      <c r="B623" s="101" t="s">
        <v>56</v>
      </c>
      <c r="C623" s="134" t="s">
        <v>1586</v>
      </c>
      <c r="E623" s="101" t="s">
        <v>380</v>
      </c>
      <c r="F623" s="101" t="s">
        <v>58</v>
      </c>
      <c r="H623" s="134"/>
      <c r="I623" s="150" t="s">
        <v>1836</v>
      </c>
      <c r="K623" s="151" t="s">
        <v>1837</v>
      </c>
      <c r="L623" s="129" t="s">
        <v>1838</v>
      </c>
      <c r="N623" s="130" t="e">
        <v>#N/A</v>
      </c>
      <c r="O623" s="101" t="s">
        <v>61</v>
      </c>
      <c r="R623" s="101" t="str" cm="1">
        <f t="array" ref="R623">LOOKUP(2,1/(O623:P623&lt;&gt;""),O623:P623)</f>
        <v>Pass</v>
      </c>
    </row>
    <row r="624" ht="28.8" hidden="1" spans="1:18">
      <c r="A624" s="119" t="s">
        <v>1839</v>
      </c>
      <c r="B624" s="101" t="s">
        <v>56</v>
      </c>
      <c r="C624" s="134" t="s">
        <v>1586</v>
      </c>
      <c r="E624" s="101" t="s">
        <v>380</v>
      </c>
      <c r="F624" s="101" t="s">
        <v>58</v>
      </c>
      <c r="H624" s="134"/>
      <c r="I624" s="150" t="s">
        <v>1840</v>
      </c>
      <c r="K624" s="151" t="s">
        <v>1841</v>
      </c>
      <c r="L624" s="129" t="s">
        <v>1838</v>
      </c>
      <c r="N624" s="130" t="e">
        <v>#N/A</v>
      </c>
      <c r="O624" s="101" t="s">
        <v>61</v>
      </c>
      <c r="R624" s="101" t="str" cm="1">
        <f t="array" ref="R624">LOOKUP(2,1/(O624:P624&lt;&gt;""),O624:P624)</f>
        <v>Pass</v>
      </c>
    </row>
    <row r="625" ht="115.2" hidden="1" spans="1:18">
      <c r="A625" s="119" t="s">
        <v>1842</v>
      </c>
      <c r="B625" s="101" t="s">
        <v>56</v>
      </c>
      <c r="C625" s="134" t="s">
        <v>1586</v>
      </c>
      <c r="E625" s="101" t="s">
        <v>380</v>
      </c>
      <c r="F625" s="101" t="s">
        <v>58</v>
      </c>
      <c r="H625" s="134"/>
      <c r="I625" s="150" t="s">
        <v>1843</v>
      </c>
      <c r="K625" s="151" t="s">
        <v>1844</v>
      </c>
      <c r="L625" s="129" t="s">
        <v>1838</v>
      </c>
      <c r="N625" s="130" t="e">
        <v>#N/A</v>
      </c>
      <c r="R625" s="101" t="e" cm="1">
        <f t="array" ref="R625">LOOKUP(2,1/(O625:P625&lt;&gt;""),O625:P625)</f>
        <v>#N/A</v>
      </c>
    </row>
    <row r="626" ht="72" hidden="1" spans="1:18">
      <c r="A626" s="119" t="s">
        <v>1845</v>
      </c>
      <c r="B626" s="101" t="s">
        <v>56</v>
      </c>
      <c r="C626" s="134" t="s">
        <v>1586</v>
      </c>
      <c r="E626" s="101" t="s">
        <v>380</v>
      </c>
      <c r="F626" s="101" t="s">
        <v>58</v>
      </c>
      <c r="H626" s="134"/>
      <c r="I626" s="150" t="s">
        <v>1846</v>
      </c>
      <c r="K626" s="151" t="s">
        <v>1847</v>
      </c>
      <c r="L626" s="129" t="s">
        <v>1838</v>
      </c>
      <c r="N626" s="130" t="e">
        <v>#N/A</v>
      </c>
      <c r="R626" s="101" t="e" cm="1">
        <f t="array" ref="R626">LOOKUP(2,1/(O626:P626&lt;&gt;""),O626:P626)</f>
        <v>#N/A</v>
      </c>
    </row>
    <row r="627" ht="115.2" hidden="1" spans="1:18">
      <c r="A627" s="119" t="s">
        <v>1848</v>
      </c>
      <c r="B627" s="101" t="s">
        <v>56</v>
      </c>
      <c r="C627" s="120" t="s">
        <v>1586</v>
      </c>
      <c r="E627" s="101" t="s">
        <v>380</v>
      </c>
      <c r="F627" s="101" t="s">
        <v>807</v>
      </c>
      <c r="H627" s="120"/>
      <c r="I627" s="128" t="s">
        <v>1849</v>
      </c>
      <c r="K627" s="129" t="s">
        <v>1850</v>
      </c>
      <c r="L627" s="129" t="s">
        <v>1838</v>
      </c>
      <c r="N627" s="130" t="e">
        <v>#N/A</v>
      </c>
      <c r="R627" s="101" t="e" cm="1">
        <f t="array" ref="R627">LOOKUP(2,1/(O627:P627&lt;&gt;""),O627:P627)</f>
        <v>#N/A</v>
      </c>
    </row>
    <row r="628" ht="115.2" hidden="1" spans="1:18">
      <c r="A628" s="119" t="s">
        <v>1851</v>
      </c>
      <c r="B628" s="101" t="s">
        <v>56</v>
      </c>
      <c r="C628" s="120" t="s">
        <v>1586</v>
      </c>
      <c r="E628" s="101" t="s">
        <v>380</v>
      </c>
      <c r="F628" s="101" t="s">
        <v>807</v>
      </c>
      <c r="H628" s="120"/>
      <c r="I628" s="128" t="s">
        <v>1852</v>
      </c>
      <c r="K628" s="129" t="s">
        <v>1853</v>
      </c>
      <c r="L628" s="129" t="s">
        <v>1838</v>
      </c>
      <c r="N628" s="130" t="e">
        <v>#N/A</v>
      </c>
      <c r="R628" s="101" t="e" cm="1">
        <f t="array" ref="R628">LOOKUP(2,1/(O628:P628&lt;&gt;""),O628:P628)</f>
        <v>#N/A</v>
      </c>
    </row>
    <row r="629" ht="100.8" hidden="1" spans="1:18">
      <c r="A629" s="119" t="s">
        <v>1854</v>
      </c>
      <c r="B629" s="101" t="s">
        <v>56</v>
      </c>
      <c r="C629" s="120" t="s">
        <v>1586</v>
      </c>
      <c r="E629" s="101" t="s">
        <v>380</v>
      </c>
      <c r="F629" s="101" t="s">
        <v>807</v>
      </c>
      <c r="H629" s="120"/>
      <c r="I629" s="128" t="s">
        <v>1855</v>
      </c>
      <c r="K629" s="129" t="s">
        <v>1856</v>
      </c>
      <c r="L629" s="129" t="s">
        <v>1838</v>
      </c>
      <c r="N629" s="130" t="e">
        <v>#N/A</v>
      </c>
      <c r="R629" s="101" t="e" cm="1">
        <f t="array" ref="R629">LOOKUP(2,1/(O629:P629&lt;&gt;""),O629:P629)</f>
        <v>#N/A</v>
      </c>
    </row>
    <row r="630" ht="115.2" hidden="1" spans="1:18">
      <c r="A630" s="119" t="s">
        <v>1857</v>
      </c>
      <c r="B630" s="101" t="s">
        <v>56</v>
      </c>
      <c r="C630" s="120" t="s">
        <v>1586</v>
      </c>
      <c r="E630" s="101" t="s">
        <v>380</v>
      </c>
      <c r="F630" s="101" t="s">
        <v>58</v>
      </c>
      <c r="H630" s="120"/>
      <c r="I630" s="128" t="s">
        <v>1858</v>
      </c>
      <c r="K630" s="129" t="s">
        <v>1859</v>
      </c>
      <c r="L630" s="129" t="s">
        <v>1838</v>
      </c>
      <c r="N630" s="130" t="e">
        <v>#N/A</v>
      </c>
      <c r="R630" s="101" t="e" cm="1">
        <f t="array" ref="R630">LOOKUP(2,1/(O630:P630&lt;&gt;""),O630:P630)</f>
        <v>#N/A</v>
      </c>
    </row>
    <row r="631" ht="144" hidden="1" spans="1:18">
      <c r="A631" s="119" t="s">
        <v>1860</v>
      </c>
      <c r="B631" s="101" t="s">
        <v>56</v>
      </c>
      <c r="C631" s="134" t="s">
        <v>1586</v>
      </c>
      <c r="E631" s="101" t="s">
        <v>380</v>
      </c>
      <c r="F631" s="101" t="s">
        <v>58</v>
      </c>
      <c r="H631" s="134"/>
      <c r="I631" s="150" t="s">
        <v>1861</v>
      </c>
      <c r="K631" s="151" t="s">
        <v>1862</v>
      </c>
      <c r="L631" s="129" t="s">
        <v>1838</v>
      </c>
      <c r="N631" s="130" t="e">
        <v>#N/A</v>
      </c>
      <c r="O631" s="101" t="s">
        <v>61</v>
      </c>
      <c r="R631" s="101" t="str" cm="1">
        <f t="array" ref="R631">LOOKUP(2,1/(O631:P631&lt;&gt;""),O631:P631)</f>
        <v>Pass</v>
      </c>
    </row>
    <row r="632" ht="259.2" hidden="1" spans="1:18">
      <c r="A632" s="119" t="s">
        <v>1863</v>
      </c>
      <c r="B632" s="101" t="s">
        <v>56</v>
      </c>
      <c r="C632" s="120" t="s">
        <v>1586</v>
      </c>
      <c r="E632" s="101" t="s">
        <v>380</v>
      </c>
      <c r="F632" s="101" t="s">
        <v>58</v>
      </c>
      <c r="H632" s="120"/>
      <c r="I632" s="128" t="s">
        <v>1864</v>
      </c>
      <c r="K632" s="129" t="s">
        <v>1865</v>
      </c>
      <c r="L632" s="129" t="s">
        <v>1838</v>
      </c>
      <c r="N632" s="130" t="e">
        <v>#N/A</v>
      </c>
      <c r="O632" s="101" t="s">
        <v>61</v>
      </c>
      <c r="R632" s="101" t="str" cm="1">
        <f t="array" ref="R632">LOOKUP(2,1/(O632:P632&lt;&gt;""),O632:P632)</f>
        <v>Pass</v>
      </c>
    </row>
    <row r="633" ht="374.4" hidden="1" spans="1:19">
      <c r="A633" s="119" t="s">
        <v>1866</v>
      </c>
      <c r="B633" s="101" t="s">
        <v>56</v>
      </c>
      <c r="C633" s="120" t="s">
        <v>1586</v>
      </c>
      <c r="E633" s="101" t="s">
        <v>380</v>
      </c>
      <c r="F633" s="101" t="s">
        <v>58</v>
      </c>
      <c r="H633" s="120"/>
      <c r="I633" s="128" t="s">
        <v>1867</v>
      </c>
      <c r="K633" s="129" t="s">
        <v>1868</v>
      </c>
      <c r="L633" s="129" t="s">
        <v>1869</v>
      </c>
      <c r="N633" s="130" t="e">
        <v>#N/A</v>
      </c>
      <c r="O633" s="101" t="s">
        <v>257</v>
      </c>
      <c r="R633" s="101" t="str" cm="1">
        <f t="array" ref="R633">LOOKUP(2,1/(O633:P633&lt;&gt;""),O633:P633)</f>
        <v>Fail</v>
      </c>
      <c r="S633" s="100" t="s">
        <v>62</v>
      </c>
    </row>
    <row r="634" ht="57.6" hidden="1" spans="1:18">
      <c r="A634" s="119" t="s">
        <v>1870</v>
      </c>
      <c r="B634" s="101" t="s">
        <v>56</v>
      </c>
      <c r="C634" s="120" t="s">
        <v>1586</v>
      </c>
      <c r="E634" s="101" t="s">
        <v>380</v>
      </c>
      <c r="F634" s="101" t="s">
        <v>58</v>
      </c>
      <c r="H634" s="120"/>
      <c r="I634" s="128" t="s">
        <v>1607</v>
      </c>
      <c r="K634" s="129" t="s">
        <v>1608</v>
      </c>
      <c r="L634" s="129" t="s">
        <v>718</v>
      </c>
      <c r="N634" s="130" t="e">
        <v>#N/A</v>
      </c>
      <c r="R634" s="101" t="e" cm="1">
        <f t="array" ref="R634">LOOKUP(2,1/(O634:P634&lt;&gt;""),O634:P634)</f>
        <v>#N/A</v>
      </c>
    </row>
    <row r="635" ht="28.8" hidden="1" spans="1:18">
      <c r="A635" s="119" t="s">
        <v>1871</v>
      </c>
      <c r="B635" s="101" t="s">
        <v>56</v>
      </c>
      <c r="C635" s="120" t="s">
        <v>1586</v>
      </c>
      <c r="E635" s="101" t="s">
        <v>380</v>
      </c>
      <c r="F635" s="101" t="s">
        <v>58</v>
      </c>
      <c r="H635" s="120"/>
      <c r="I635" s="128" t="s">
        <v>1872</v>
      </c>
      <c r="K635" s="129" t="s">
        <v>1873</v>
      </c>
      <c r="L635" s="129" t="s">
        <v>718</v>
      </c>
      <c r="N635" s="130" t="e">
        <v>#N/A</v>
      </c>
      <c r="R635" s="101" t="e" cm="1">
        <f t="array" ref="R635">LOOKUP(2,1/(O635:P635&lt;&gt;""),O635:P635)</f>
        <v>#N/A</v>
      </c>
    </row>
    <row r="636" ht="28.8" hidden="1" spans="1:18">
      <c r="A636" s="119" t="s">
        <v>1874</v>
      </c>
      <c r="B636" s="101" t="s">
        <v>56</v>
      </c>
      <c r="C636" s="120" t="s">
        <v>1586</v>
      </c>
      <c r="E636" s="101" t="s">
        <v>380</v>
      </c>
      <c r="F636" s="101" t="s">
        <v>58</v>
      </c>
      <c r="H636" s="120"/>
      <c r="I636" s="128" t="s">
        <v>1875</v>
      </c>
      <c r="K636" s="129" t="s">
        <v>1876</v>
      </c>
      <c r="L636" s="129" t="s">
        <v>718</v>
      </c>
      <c r="N636" s="130" t="e">
        <v>#N/A</v>
      </c>
      <c r="R636" s="101" t="e" cm="1">
        <f t="array" ref="R636">LOOKUP(2,1/(O636:P636&lt;&gt;""),O636:P636)</f>
        <v>#N/A</v>
      </c>
    </row>
    <row r="637" ht="28.8" hidden="1" spans="1:18">
      <c r="A637" s="119" t="s">
        <v>1877</v>
      </c>
      <c r="B637" s="101" t="s">
        <v>56</v>
      </c>
      <c r="C637" s="120" t="s">
        <v>1586</v>
      </c>
      <c r="E637" s="101" t="s">
        <v>380</v>
      </c>
      <c r="F637" s="101" t="s">
        <v>58</v>
      </c>
      <c r="H637" s="120"/>
      <c r="I637" s="128" t="s">
        <v>1878</v>
      </c>
      <c r="K637" s="129" t="s">
        <v>1879</v>
      </c>
      <c r="L637" s="129" t="s">
        <v>718</v>
      </c>
      <c r="N637" s="130" t="e">
        <v>#N/A</v>
      </c>
      <c r="R637" s="101" t="e" cm="1">
        <f t="array" ref="R637">LOOKUP(2,1/(O637:P637&lt;&gt;""),O637:P637)</f>
        <v>#N/A</v>
      </c>
    </row>
    <row r="638" ht="28.8" hidden="1" spans="1:18">
      <c r="A638" s="119" t="s">
        <v>1880</v>
      </c>
      <c r="B638" s="101" t="s">
        <v>56</v>
      </c>
      <c r="C638" s="120" t="s">
        <v>1586</v>
      </c>
      <c r="E638" s="101" t="s">
        <v>380</v>
      </c>
      <c r="F638" s="101" t="s">
        <v>58</v>
      </c>
      <c r="H638" s="120"/>
      <c r="I638" s="128" t="s">
        <v>1881</v>
      </c>
      <c r="K638" s="129" t="s">
        <v>1882</v>
      </c>
      <c r="L638" s="129" t="s">
        <v>718</v>
      </c>
      <c r="N638" s="130" t="e">
        <v>#N/A</v>
      </c>
      <c r="R638" s="101" t="e" cm="1">
        <f t="array" ref="R638">LOOKUP(2,1/(O638:P638&lt;&gt;""),O638:P638)</f>
        <v>#N/A</v>
      </c>
    </row>
    <row r="639" ht="28.8" hidden="1" spans="1:18">
      <c r="A639" s="119" t="s">
        <v>1883</v>
      </c>
      <c r="B639" s="101" t="s">
        <v>56</v>
      </c>
      <c r="C639" s="120" t="s">
        <v>1884</v>
      </c>
      <c r="F639" s="101" t="s">
        <v>58</v>
      </c>
      <c r="H639" s="120"/>
      <c r="I639" s="128" t="s">
        <v>1885</v>
      </c>
      <c r="K639" s="129" t="s">
        <v>1886</v>
      </c>
      <c r="L639" s="129" t="s">
        <v>1050</v>
      </c>
      <c r="N639" s="130" t="s">
        <v>61</v>
      </c>
      <c r="R639" s="101" t="e" cm="1">
        <f t="array" ref="R639">LOOKUP(2,1/(O639:P639&lt;&gt;""),O639:P639)</f>
        <v>#N/A</v>
      </c>
    </row>
    <row r="640" ht="409.5" hidden="1" spans="1:18">
      <c r="A640" s="119" t="s">
        <v>1887</v>
      </c>
      <c r="B640" s="101" t="s">
        <v>56</v>
      </c>
      <c r="C640" s="134" t="s">
        <v>1884</v>
      </c>
      <c r="F640" s="101" t="s">
        <v>58</v>
      </c>
      <c r="H640" s="134"/>
      <c r="I640" s="150" t="s">
        <v>1888</v>
      </c>
      <c r="K640" s="151" t="s">
        <v>1889</v>
      </c>
      <c r="L640" s="129" t="s">
        <v>1050</v>
      </c>
      <c r="N640" s="130" t="s">
        <v>61</v>
      </c>
      <c r="R640" s="101" t="e" cm="1">
        <f t="array" ref="R640">LOOKUP(2,1/(O640:P640&lt;&gt;""),O640:P640)</f>
        <v>#N/A</v>
      </c>
    </row>
    <row r="641" ht="409.5" hidden="1" spans="1:18">
      <c r="A641" s="119" t="s">
        <v>1890</v>
      </c>
      <c r="B641" s="101" t="s">
        <v>56</v>
      </c>
      <c r="C641" s="120" t="s">
        <v>1884</v>
      </c>
      <c r="F641" s="101" t="s">
        <v>58</v>
      </c>
      <c r="H641" s="120"/>
      <c r="I641" s="128" t="s">
        <v>1891</v>
      </c>
      <c r="K641" s="129" t="s">
        <v>1892</v>
      </c>
      <c r="L641" s="129" t="s">
        <v>1050</v>
      </c>
      <c r="N641" s="130" t="s">
        <v>61</v>
      </c>
      <c r="R641" s="101" t="e" cm="1">
        <f t="array" ref="R641">LOOKUP(2,1/(O641:P641&lt;&gt;""),O641:P641)</f>
        <v>#N/A</v>
      </c>
    </row>
    <row r="642" ht="28.8" hidden="1" spans="1:18">
      <c r="A642" s="119" t="s">
        <v>1893</v>
      </c>
      <c r="B642" s="101" t="s">
        <v>56</v>
      </c>
      <c r="C642" s="134" t="s">
        <v>1884</v>
      </c>
      <c r="F642" s="101" t="s">
        <v>58</v>
      </c>
      <c r="H642" s="134"/>
      <c r="I642" s="150" t="s">
        <v>1894</v>
      </c>
      <c r="K642" s="151" t="s">
        <v>1895</v>
      </c>
      <c r="L642" s="129" t="s">
        <v>1050</v>
      </c>
      <c r="N642" s="130" t="s">
        <v>61</v>
      </c>
      <c r="R642" s="101" t="e" cm="1">
        <f t="array" ref="R642">LOOKUP(2,1/(O642:P642&lt;&gt;""),O642:P642)</f>
        <v>#N/A</v>
      </c>
    </row>
    <row r="643" ht="100.8" hidden="1" spans="1:18">
      <c r="A643" s="119" t="s">
        <v>1896</v>
      </c>
      <c r="B643" s="101" t="s">
        <v>56</v>
      </c>
      <c r="C643" s="120" t="s">
        <v>1884</v>
      </c>
      <c r="F643" s="101" t="s">
        <v>807</v>
      </c>
      <c r="H643" s="120"/>
      <c r="I643" s="128" t="s">
        <v>1897</v>
      </c>
      <c r="K643" s="129" t="s">
        <v>1898</v>
      </c>
      <c r="L643" s="129" t="s">
        <v>1050</v>
      </c>
      <c r="N643" s="130" t="s">
        <v>61</v>
      </c>
      <c r="R643" s="101" t="e" cm="1">
        <f t="array" ref="R643">LOOKUP(2,1/(O643:P643&lt;&gt;""),O643:P643)</f>
        <v>#N/A</v>
      </c>
    </row>
    <row r="644" ht="115.2" hidden="1" spans="1:18">
      <c r="A644" s="119" t="s">
        <v>1899</v>
      </c>
      <c r="B644" s="101" t="s">
        <v>56</v>
      </c>
      <c r="C644" s="120" t="s">
        <v>1884</v>
      </c>
      <c r="F644" s="101" t="s">
        <v>807</v>
      </c>
      <c r="H644" s="120"/>
      <c r="I644" s="128" t="s">
        <v>1900</v>
      </c>
      <c r="K644" s="129" t="s">
        <v>1901</v>
      </c>
      <c r="L644" s="129" t="s">
        <v>1050</v>
      </c>
      <c r="N644" s="130" t="s">
        <v>61</v>
      </c>
      <c r="R644" s="101" t="e" cm="1">
        <f t="array" ref="R644">LOOKUP(2,1/(O644:P644&lt;&gt;""),O644:P644)</f>
        <v>#N/A</v>
      </c>
    </row>
    <row r="645" ht="115.2" hidden="1" spans="1:18">
      <c r="A645" s="119" t="s">
        <v>1902</v>
      </c>
      <c r="B645" s="101" t="s">
        <v>56</v>
      </c>
      <c r="C645" s="120" t="s">
        <v>1884</v>
      </c>
      <c r="F645" s="101" t="s">
        <v>807</v>
      </c>
      <c r="H645" s="120"/>
      <c r="I645" s="128" t="s">
        <v>1903</v>
      </c>
      <c r="K645" s="129" t="s">
        <v>1904</v>
      </c>
      <c r="L645" s="129" t="s">
        <v>1050</v>
      </c>
      <c r="N645" s="130" t="s">
        <v>61</v>
      </c>
      <c r="R645" s="101" t="e" cm="1">
        <f t="array" ref="R645">LOOKUP(2,1/(O645:P645&lt;&gt;""),O645:P645)</f>
        <v>#N/A</v>
      </c>
    </row>
    <row r="646" ht="115.2" hidden="1" spans="1:18">
      <c r="A646" s="119" t="s">
        <v>1905</v>
      </c>
      <c r="B646" s="101" t="s">
        <v>56</v>
      </c>
      <c r="C646" s="120" t="s">
        <v>1884</v>
      </c>
      <c r="F646" s="101" t="s">
        <v>58</v>
      </c>
      <c r="H646" s="120"/>
      <c r="I646" s="128" t="s">
        <v>1858</v>
      </c>
      <c r="K646" s="129" t="s">
        <v>1859</v>
      </c>
      <c r="L646" s="129" t="s">
        <v>1050</v>
      </c>
      <c r="N646" s="130" t="s">
        <v>61</v>
      </c>
      <c r="R646" s="101" t="e" cm="1">
        <f t="array" ref="R646">LOOKUP(2,1/(O646:P646&lt;&gt;""),O646:P646)</f>
        <v>#N/A</v>
      </c>
    </row>
    <row r="647" ht="43.2" hidden="1" spans="1:18">
      <c r="A647" s="119" t="s">
        <v>1906</v>
      </c>
      <c r="B647" s="101" t="s">
        <v>56</v>
      </c>
      <c r="C647" s="134" t="s">
        <v>1907</v>
      </c>
      <c r="F647" s="101" t="s">
        <v>58</v>
      </c>
      <c r="H647" s="134"/>
      <c r="I647" s="148" t="s">
        <v>1908</v>
      </c>
      <c r="K647" s="149" t="s">
        <v>1909</v>
      </c>
      <c r="L647" s="129" t="s">
        <v>1838</v>
      </c>
      <c r="N647" s="130" t="s">
        <v>61</v>
      </c>
      <c r="R647" s="101" t="e" cm="1">
        <f t="array" ref="R647">LOOKUP(2,1/(O647:P647&lt;&gt;""),O647:P647)</f>
        <v>#N/A</v>
      </c>
    </row>
    <row r="648" ht="43.2" hidden="1" spans="1:18">
      <c r="A648" s="119" t="s">
        <v>1910</v>
      </c>
      <c r="B648" s="101" t="s">
        <v>56</v>
      </c>
      <c r="C648" s="134" t="s">
        <v>1907</v>
      </c>
      <c r="F648" s="101" t="s">
        <v>58</v>
      </c>
      <c r="H648" s="134"/>
      <c r="I648" s="148" t="s">
        <v>1911</v>
      </c>
      <c r="K648" s="149" t="s">
        <v>1912</v>
      </c>
      <c r="L648" s="129" t="s">
        <v>1838</v>
      </c>
      <c r="N648" s="130" t="s">
        <v>61</v>
      </c>
      <c r="R648" s="101" t="e" cm="1">
        <f t="array" ref="R648">LOOKUP(2,1/(O648:P648&lt;&gt;""),O648:P648)</f>
        <v>#N/A</v>
      </c>
    </row>
    <row r="649" ht="57.6" hidden="1" spans="1:18">
      <c r="A649" s="119" t="s">
        <v>1913</v>
      </c>
      <c r="B649" s="101" t="s">
        <v>56</v>
      </c>
      <c r="C649" s="134" t="s">
        <v>1907</v>
      </c>
      <c r="F649" s="101" t="s">
        <v>58</v>
      </c>
      <c r="H649" s="134"/>
      <c r="I649" s="148" t="s">
        <v>1914</v>
      </c>
      <c r="K649" s="149" t="s">
        <v>1915</v>
      </c>
      <c r="L649" s="129" t="s">
        <v>1838</v>
      </c>
      <c r="N649" s="130" t="s">
        <v>61</v>
      </c>
      <c r="R649" s="101" t="e" cm="1">
        <f t="array" ref="R649">LOOKUP(2,1/(O649:P649&lt;&gt;""),O649:P649)</f>
        <v>#N/A</v>
      </c>
    </row>
    <row r="650" ht="43.2" hidden="1" spans="1:18">
      <c r="A650" s="119" t="s">
        <v>1916</v>
      </c>
      <c r="B650" s="101" t="s">
        <v>56</v>
      </c>
      <c r="C650" s="134" t="s">
        <v>1907</v>
      </c>
      <c r="F650" s="101" t="s">
        <v>58</v>
      </c>
      <c r="H650" s="134"/>
      <c r="I650" s="148" t="s">
        <v>1917</v>
      </c>
      <c r="K650" s="149" t="s">
        <v>1918</v>
      </c>
      <c r="L650" s="129" t="s">
        <v>1838</v>
      </c>
      <c r="N650" s="130" t="s">
        <v>61</v>
      </c>
      <c r="R650" s="101" t="e" cm="1">
        <f t="array" ref="R650">LOOKUP(2,1/(O650:P650&lt;&gt;""),O650:P650)</f>
        <v>#N/A</v>
      </c>
    </row>
    <row r="651" ht="43.2" hidden="1" spans="1:18">
      <c r="A651" s="119" t="s">
        <v>1919</v>
      </c>
      <c r="B651" s="101" t="s">
        <v>56</v>
      </c>
      <c r="C651" s="134" t="s">
        <v>1907</v>
      </c>
      <c r="F651" s="101" t="s">
        <v>58</v>
      </c>
      <c r="H651" s="134"/>
      <c r="I651" s="148" t="s">
        <v>1920</v>
      </c>
      <c r="K651" s="149" t="s">
        <v>1921</v>
      </c>
      <c r="L651" s="129" t="s">
        <v>1838</v>
      </c>
      <c r="N651" s="130" t="s">
        <v>61</v>
      </c>
      <c r="R651" s="101" t="e" cm="1">
        <f t="array" ref="R651">LOOKUP(2,1/(O651:P651&lt;&gt;""),O651:P651)</f>
        <v>#N/A</v>
      </c>
    </row>
    <row r="652" ht="43.2" hidden="1" spans="1:18">
      <c r="A652" s="119" t="s">
        <v>1922</v>
      </c>
      <c r="B652" s="101" t="s">
        <v>56</v>
      </c>
      <c r="C652" s="134" t="s">
        <v>1907</v>
      </c>
      <c r="F652" s="101" t="s">
        <v>58</v>
      </c>
      <c r="H652" s="134"/>
      <c r="I652" s="148" t="s">
        <v>1923</v>
      </c>
      <c r="K652" s="149" t="s">
        <v>1924</v>
      </c>
      <c r="L652" s="129" t="s">
        <v>1838</v>
      </c>
      <c r="N652" s="130" t="e">
        <v>#N/A</v>
      </c>
      <c r="R652" s="101" t="e" cm="1">
        <f t="array" ref="R652">LOOKUP(2,1/(O652:P652&lt;&gt;""),O652:P652)</f>
        <v>#N/A</v>
      </c>
    </row>
    <row r="653" ht="57.6" hidden="1" spans="1:18">
      <c r="A653" s="119" t="s">
        <v>1925</v>
      </c>
      <c r="B653" s="101" t="s">
        <v>56</v>
      </c>
      <c r="C653" s="134" t="s">
        <v>1907</v>
      </c>
      <c r="F653" s="101" t="s">
        <v>58</v>
      </c>
      <c r="H653" s="134"/>
      <c r="I653" s="148" t="s">
        <v>1926</v>
      </c>
      <c r="K653" s="149" t="s">
        <v>1927</v>
      </c>
      <c r="L653" s="129" t="s">
        <v>1838</v>
      </c>
      <c r="N653" s="130" t="e">
        <v>#N/A</v>
      </c>
      <c r="R653" s="101" t="e" cm="1">
        <f t="array" ref="R653">LOOKUP(2,1/(O653:P653&lt;&gt;""),O653:P653)</f>
        <v>#N/A</v>
      </c>
    </row>
    <row r="654" ht="72" hidden="1" spans="1:18">
      <c r="A654" s="119" t="s">
        <v>1928</v>
      </c>
      <c r="B654" s="101" t="s">
        <v>56</v>
      </c>
      <c r="C654" s="120" t="s">
        <v>1017</v>
      </c>
      <c r="E654" s="101" t="s">
        <v>1018</v>
      </c>
      <c r="F654" s="101" t="s">
        <v>58</v>
      </c>
      <c r="H654" s="120"/>
      <c r="I654" s="136" t="s">
        <v>1929</v>
      </c>
      <c r="K654" s="137" t="s">
        <v>1930</v>
      </c>
      <c r="L654" s="129" t="s">
        <v>1931</v>
      </c>
      <c r="N654" s="130" t="e">
        <v>#N/A</v>
      </c>
      <c r="O654" s="101" t="s">
        <v>61</v>
      </c>
      <c r="R654" s="101" t="str" cm="1">
        <f t="array" ref="R654">LOOKUP(2,1/(O654:P654&lt;&gt;""),O654:P654)</f>
        <v>Pass</v>
      </c>
    </row>
    <row r="655" ht="86.4" hidden="1" spans="1:18">
      <c r="A655" s="119" t="s">
        <v>1932</v>
      </c>
      <c r="B655" s="101" t="s">
        <v>56</v>
      </c>
      <c r="C655" s="120" t="s">
        <v>1017</v>
      </c>
      <c r="E655" s="101" t="s">
        <v>1018</v>
      </c>
      <c r="F655" s="101" t="s">
        <v>58</v>
      </c>
      <c r="H655" s="120"/>
      <c r="I655" s="136" t="s">
        <v>1933</v>
      </c>
      <c r="K655" s="137" t="s">
        <v>1934</v>
      </c>
      <c r="L655" s="129" t="s">
        <v>1935</v>
      </c>
      <c r="N655" s="130" t="e">
        <v>#N/A</v>
      </c>
      <c r="P655" s="101" t="s">
        <v>61</v>
      </c>
      <c r="R655" s="101" t="str" cm="1">
        <f t="array" ref="R655">LOOKUP(2,1/(O655:P655&lt;&gt;""),O655:P655)</f>
        <v>Pass</v>
      </c>
    </row>
    <row r="656" ht="28.8" hidden="1" spans="1:18">
      <c r="A656" s="119" t="s">
        <v>1936</v>
      </c>
      <c r="B656" s="101" t="s">
        <v>56</v>
      </c>
      <c r="C656" s="120" t="s">
        <v>1586</v>
      </c>
      <c r="E656" s="101" t="s">
        <v>380</v>
      </c>
      <c r="F656" s="101" t="s">
        <v>58</v>
      </c>
      <c r="H656" s="120"/>
      <c r="I656" s="128" t="s">
        <v>1937</v>
      </c>
      <c r="K656" s="129" t="s">
        <v>1938</v>
      </c>
      <c r="L656" s="129" t="s">
        <v>1838</v>
      </c>
      <c r="N656" s="130" t="e">
        <v>#N/A</v>
      </c>
      <c r="R656" s="101" t="e" cm="1">
        <f t="array" ref="R656">LOOKUP(2,1/(O656:P656&lt;&gt;""),O656:P656)</f>
        <v>#N/A</v>
      </c>
    </row>
    <row r="657" ht="72" hidden="1" spans="1:18">
      <c r="A657" s="119" t="s">
        <v>1939</v>
      </c>
      <c r="B657" s="101" t="s">
        <v>56</v>
      </c>
      <c r="C657" s="120" t="s">
        <v>1586</v>
      </c>
      <c r="E657" s="101" t="s">
        <v>380</v>
      </c>
      <c r="F657" s="101" t="s">
        <v>58</v>
      </c>
      <c r="H657" s="120"/>
      <c r="I657" s="136" t="s">
        <v>1940</v>
      </c>
      <c r="K657" s="137" t="s">
        <v>1941</v>
      </c>
      <c r="L657" s="129" t="s">
        <v>1942</v>
      </c>
      <c r="N657" s="130" t="e">
        <v>#N/A</v>
      </c>
      <c r="P657" s="101" t="s">
        <v>61</v>
      </c>
      <c r="R657" s="101" t="str" cm="1">
        <f t="array" ref="R657">LOOKUP(2,1/(O657:P657&lt;&gt;""),O657:P657)</f>
        <v>Pass</v>
      </c>
    </row>
    <row r="658" ht="72" hidden="1" spans="1:18">
      <c r="A658" s="119" t="s">
        <v>1943</v>
      </c>
      <c r="B658" s="101" t="s">
        <v>56</v>
      </c>
      <c r="C658" s="120" t="s">
        <v>1586</v>
      </c>
      <c r="E658" s="101" t="s">
        <v>380</v>
      </c>
      <c r="F658" s="101" t="s">
        <v>58</v>
      </c>
      <c r="H658" s="120"/>
      <c r="I658" s="136" t="s">
        <v>1944</v>
      </c>
      <c r="K658" s="137" t="s">
        <v>1945</v>
      </c>
      <c r="L658" s="129" t="s">
        <v>1942</v>
      </c>
      <c r="N658" s="130" t="e">
        <v>#N/A</v>
      </c>
      <c r="P658" s="101" t="s">
        <v>61</v>
      </c>
      <c r="R658" s="101" t="str" cm="1">
        <f t="array" ref="R658">LOOKUP(2,1/(O658:P658&lt;&gt;""),O658:P658)</f>
        <v>Pass</v>
      </c>
    </row>
    <row r="659" ht="100.8" hidden="1" spans="1:18">
      <c r="A659" s="119" t="s">
        <v>1946</v>
      </c>
      <c r="B659" s="101" t="s">
        <v>56</v>
      </c>
      <c r="C659" s="120" t="s">
        <v>1586</v>
      </c>
      <c r="E659" s="101" t="s">
        <v>380</v>
      </c>
      <c r="F659" s="101" t="s">
        <v>58</v>
      </c>
      <c r="H659" s="120"/>
      <c r="I659" s="136" t="s">
        <v>1947</v>
      </c>
      <c r="K659" s="137" t="s">
        <v>1948</v>
      </c>
      <c r="L659" s="129" t="s">
        <v>1942</v>
      </c>
      <c r="N659" s="130" t="e">
        <v>#N/A</v>
      </c>
      <c r="P659" s="101" t="s">
        <v>61</v>
      </c>
      <c r="R659" s="101" t="str" cm="1">
        <f t="array" ref="R659">LOOKUP(2,1/(O659:P659&lt;&gt;""),O659:P659)</f>
        <v>Pass</v>
      </c>
    </row>
    <row r="660" ht="144" hidden="1" spans="1:18">
      <c r="A660" s="119" t="s">
        <v>1949</v>
      </c>
      <c r="B660" s="101" t="s">
        <v>56</v>
      </c>
      <c r="C660" s="120" t="s">
        <v>1950</v>
      </c>
      <c r="E660" s="101" t="s">
        <v>380</v>
      </c>
      <c r="F660" s="101" t="s">
        <v>58</v>
      </c>
      <c r="H660" s="120"/>
      <c r="I660" s="128" t="s">
        <v>1951</v>
      </c>
      <c r="K660" s="129" t="s">
        <v>1952</v>
      </c>
      <c r="L660" s="129" t="s">
        <v>1838</v>
      </c>
      <c r="N660" s="130" t="e">
        <v>#N/A</v>
      </c>
      <c r="O660" s="101" t="s">
        <v>1084</v>
      </c>
      <c r="R660" s="101" t="str" cm="1">
        <f t="array" ref="R660">LOOKUP(2,1/(O660:P660&lt;&gt;""),O660:P660)</f>
        <v>NA</v>
      </c>
    </row>
    <row r="661" ht="144" hidden="1" spans="1:18">
      <c r="A661" s="119" t="s">
        <v>1953</v>
      </c>
      <c r="B661" s="101" t="s">
        <v>56</v>
      </c>
      <c r="C661" s="169" t="s">
        <v>1950</v>
      </c>
      <c r="E661" s="101" t="s">
        <v>380</v>
      </c>
      <c r="F661" s="101" t="s">
        <v>58</v>
      </c>
      <c r="H661" s="169"/>
      <c r="I661" s="172" t="s">
        <v>1951</v>
      </c>
      <c r="K661" s="173" t="s">
        <v>1952</v>
      </c>
      <c r="L661" s="174" t="s">
        <v>1954</v>
      </c>
      <c r="N661" s="130" t="s">
        <v>1084</v>
      </c>
      <c r="O661" s="101" t="s">
        <v>1084</v>
      </c>
      <c r="R661" s="101" t="str" cm="1">
        <f t="array" ref="R661">LOOKUP(2,1/(O661:P661&lt;&gt;""),O661:P661)</f>
        <v>NA</v>
      </c>
    </row>
    <row r="662" ht="43.2" hidden="1" spans="1:18">
      <c r="A662" s="119" t="s">
        <v>1955</v>
      </c>
      <c r="B662" s="101" t="s">
        <v>56</v>
      </c>
      <c r="C662" s="120" t="s">
        <v>1017</v>
      </c>
      <c r="E662" s="101" t="s">
        <v>1018</v>
      </c>
      <c r="F662" s="101" t="s">
        <v>58</v>
      </c>
      <c r="H662" s="120"/>
      <c r="I662" s="136" t="s">
        <v>1956</v>
      </c>
      <c r="K662" s="137" t="s">
        <v>1957</v>
      </c>
      <c r="L662" s="129" t="s">
        <v>1838</v>
      </c>
      <c r="N662" s="130" t="e">
        <v>#N/A</v>
      </c>
      <c r="O662" s="101" t="s">
        <v>61</v>
      </c>
      <c r="R662" s="101" t="str" cm="1">
        <f t="array" ref="R662">LOOKUP(2,1/(O662:P662&lt;&gt;""),O662:P662)</f>
        <v>Pass</v>
      </c>
    </row>
    <row r="663" ht="72" hidden="1" spans="1:19">
      <c r="A663" s="119" t="s">
        <v>1958</v>
      </c>
      <c r="B663" s="101" t="s">
        <v>56</v>
      </c>
      <c r="C663" s="120" t="s">
        <v>1017</v>
      </c>
      <c r="E663" s="101" t="s">
        <v>1018</v>
      </c>
      <c r="F663" s="101" t="s">
        <v>58</v>
      </c>
      <c r="H663" s="120"/>
      <c r="I663" s="136" t="s">
        <v>1959</v>
      </c>
      <c r="K663" s="137" t="s">
        <v>1960</v>
      </c>
      <c r="L663" s="129" t="s">
        <v>1961</v>
      </c>
      <c r="N663" s="130" t="e">
        <v>#N/A</v>
      </c>
      <c r="O663" s="101" t="s">
        <v>257</v>
      </c>
      <c r="R663" s="101" t="str" cm="1">
        <f t="array" ref="R663">LOOKUP(2,1/(O663:P663&lt;&gt;""),O663:P663)</f>
        <v>Fail</v>
      </c>
      <c r="S663" s="100" t="s">
        <v>62</v>
      </c>
    </row>
    <row r="664" ht="72" hidden="1" spans="1:18">
      <c r="A664" s="119" t="s">
        <v>1962</v>
      </c>
      <c r="B664" s="101" t="s">
        <v>56</v>
      </c>
      <c r="C664" s="120" t="s">
        <v>1017</v>
      </c>
      <c r="E664" s="101" t="s">
        <v>1018</v>
      </c>
      <c r="F664" s="101" t="s">
        <v>58</v>
      </c>
      <c r="H664" s="120"/>
      <c r="I664" s="136" t="s">
        <v>1963</v>
      </c>
      <c r="K664" s="137" t="s">
        <v>1964</v>
      </c>
      <c r="L664" s="129" t="s">
        <v>1026</v>
      </c>
      <c r="N664" s="130" t="e">
        <v>#N/A</v>
      </c>
      <c r="O664" s="101" t="s">
        <v>61</v>
      </c>
      <c r="R664" s="101" t="str" cm="1">
        <f t="array" ref="R664">LOOKUP(2,1/(O664:P664&lt;&gt;""),O664:P664)</f>
        <v>Pass</v>
      </c>
    </row>
    <row r="665" ht="72" hidden="1" spans="1:18">
      <c r="A665" s="119" t="s">
        <v>1965</v>
      </c>
      <c r="B665" s="101" t="s">
        <v>56</v>
      </c>
      <c r="C665" s="120" t="s">
        <v>1884</v>
      </c>
      <c r="F665" s="101" t="s">
        <v>58</v>
      </c>
      <c r="H665" s="120"/>
      <c r="I665" s="136" t="s">
        <v>1966</v>
      </c>
      <c r="K665" s="137" t="s">
        <v>1967</v>
      </c>
      <c r="L665" s="129" t="s">
        <v>1050</v>
      </c>
      <c r="N665" s="130" t="s">
        <v>61</v>
      </c>
      <c r="R665" s="101" t="e" cm="1">
        <f t="array" ref="R665">LOOKUP(2,1/(O665:P665&lt;&gt;""),O665:P665)</f>
        <v>#N/A</v>
      </c>
    </row>
    <row r="666" ht="72" hidden="1" spans="1:18">
      <c r="A666" s="119" t="s">
        <v>1968</v>
      </c>
      <c r="B666" s="101" t="s">
        <v>56</v>
      </c>
      <c r="C666" s="120" t="s">
        <v>1969</v>
      </c>
      <c r="F666" s="101" t="s">
        <v>58</v>
      </c>
      <c r="H666" s="120"/>
      <c r="I666" s="136" t="s">
        <v>1963</v>
      </c>
      <c r="K666" s="137" t="s">
        <v>1964</v>
      </c>
      <c r="L666" s="129" t="s">
        <v>1931</v>
      </c>
      <c r="N666" s="130" t="e">
        <v>#N/A</v>
      </c>
      <c r="O666" s="101" t="s">
        <v>61</v>
      </c>
      <c r="R666" s="101" t="str" cm="1">
        <f t="array" ref="R666">LOOKUP(2,1/(O666:P666&lt;&gt;""),O666:P666)</f>
        <v>Pass</v>
      </c>
    </row>
    <row r="667" ht="72" hidden="1" spans="1:18">
      <c r="A667" s="119" t="s">
        <v>1970</v>
      </c>
      <c r="B667" s="101" t="s">
        <v>56</v>
      </c>
      <c r="C667" s="120" t="s">
        <v>1884</v>
      </c>
      <c r="F667" s="101" t="s">
        <v>58</v>
      </c>
      <c r="H667" s="120"/>
      <c r="I667" s="136" t="s">
        <v>1966</v>
      </c>
      <c r="K667" s="137" t="s">
        <v>1967</v>
      </c>
      <c r="L667" s="129" t="s">
        <v>1050</v>
      </c>
      <c r="N667" s="130" t="s">
        <v>61</v>
      </c>
      <c r="R667" s="101" t="e" cm="1">
        <f t="array" ref="R667">LOOKUP(2,1/(O667:P667&lt;&gt;""),O667:P667)</f>
        <v>#N/A</v>
      </c>
    </row>
    <row r="668" ht="72" hidden="1" spans="1:18">
      <c r="A668" s="119" t="s">
        <v>1971</v>
      </c>
      <c r="B668" s="101" t="s">
        <v>56</v>
      </c>
      <c r="C668" s="134" t="s">
        <v>1378</v>
      </c>
      <c r="F668" s="101" t="s">
        <v>58</v>
      </c>
      <c r="H668" s="134"/>
      <c r="I668" s="150" t="s">
        <v>1972</v>
      </c>
      <c r="K668" s="151" t="s">
        <v>1973</v>
      </c>
      <c r="L668" s="129" t="s">
        <v>1931</v>
      </c>
      <c r="M668" s="101" t="s">
        <v>61</v>
      </c>
      <c r="N668" s="130" t="e">
        <v>#N/A</v>
      </c>
      <c r="P668" s="101" t="s">
        <v>61</v>
      </c>
      <c r="R668" s="101" t="str" cm="1">
        <f t="array" ref="R668">LOOKUP(2,1/(O668:P668&lt;&gt;""),O668:P668)</f>
        <v>Pass</v>
      </c>
    </row>
    <row r="669" ht="144" hidden="1" spans="1:18">
      <c r="A669" s="119" t="s">
        <v>1974</v>
      </c>
      <c r="B669" s="101" t="s">
        <v>56</v>
      </c>
      <c r="C669" s="120" t="s">
        <v>1975</v>
      </c>
      <c r="F669" s="101" t="s">
        <v>58</v>
      </c>
      <c r="H669" s="120"/>
      <c r="I669" s="136" t="s">
        <v>1976</v>
      </c>
      <c r="K669" s="137" t="s">
        <v>1977</v>
      </c>
      <c r="L669" s="129" t="s">
        <v>1931</v>
      </c>
      <c r="N669" s="130" t="s">
        <v>61</v>
      </c>
      <c r="O669" s="101" t="s">
        <v>61</v>
      </c>
      <c r="R669" s="101" t="str" cm="1">
        <f t="array" ref="R669">LOOKUP(2,1/(O669:P669&lt;&gt;""),O669:P669)</f>
        <v>Pass</v>
      </c>
    </row>
    <row r="670" ht="259.2" hidden="1" spans="1:18">
      <c r="A670" s="119" t="s">
        <v>1978</v>
      </c>
      <c r="B670" s="101" t="s">
        <v>56</v>
      </c>
      <c r="C670" s="120" t="s">
        <v>1975</v>
      </c>
      <c r="F670" s="101" t="s">
        <v>58</v>
      </c>
      <c r="H670" s="120"/>
      <c r="I670" s="136" t="s">
        <v>1979</v>
      </c>
      <c r="K670" s="137" t="s">
        <v>1980</v>
      </c>
      <c r="L670" s="129" t="s">
        <v>1981</v>
      </c>
      <c r="N670" s="130" t="s">
        <v>61</v>
      </c>
      <c r="O670" s="101" t="s">
        <v>61</v>
      </c>
      <c r="R670" s="101" t="str" cm="1">
        <f t="array" ref="R670">LOOKUP(2,1/(O670:P670&lt;&gt;""),O670:P670)</f>
        <v>Pass</v>
      </c>
    </row>
    <row r="671" ht="72" hidden="1" spans="1:19">
      <c r="A671" s="119" t="s">
        <v>1982</v>
      </c>
      <c r="B671" s="101" t="s">
        <v>56</v>
      </c>
      <c r="C671" s="120" t="s">
        <v>1378</v>
      </c>
      <c r="F671" s="101" t="s">
        <v>58</v>
      </c>
      <c r="H671" s="120"/>
      <c r="I671" s="128" t="s">
        <v>1983</v>
      </c>
      <c r="K671" s="129" t="s">
        <v>1984</v>
      </c>
      <c r="L671" s="129" t="s">
        <v>1985</v>
      </c>
      <c r="N671" s="130" t="e">
        <v>#N/A</v>
      </c>
      <c r="O671" s="101" t="s">
        <v>257</v>
      </c>
      <c r="R671" s="101" t="str" cm="1">
        <f t="array" ref="R671">LOOKUP(2,1/(O671:P671&lt;&gt;""),O671:P671)</f>
        <v>Fail</v>
      </c>
      <c r="S671" s="100" t="s">
        <v>62</v>
      </c>
    </row>
    <row r="672" ht="72" hidden="1" spans="1:19">
      <c r="A672" s="119" t="s">
        <v>1986</v>
      </c>
      <c r="B672" s="101" t="s">
        <v>56</v>
      </c>
      <c r="C672" s="120" t="s">
        <v>1378</v>
      </c>
      <c r="F672" s="101" t="s">
        <v>58</v>
      </c>
      <c r="H672" s="120"/>
      <c r="I672" s="128" t="s">
        <v>1987</v>
      </c>
      <c r="K672" s="129" t="s">
        <v>1988</v>
      </c>
      <c r="L672" s="129" t="s">
        <v>1989</v>
      </c>
      <c r="N672" s="130" t="e">
        <v>#N/A</v>
      </c>
      <c r="O672" s="101" t="s">
        <v>257</v>
      </c>
      <c r="R672" s="101" t="str" cm="1">
        <f t="array" ref="R672">LOOKUP(2,1/(O672:P672&lt;&gt;""),O672:P672)</f>
        <v>Fail</v>
      </c>
      <c r="S672" s="100" t="s">
        <v>62</v>
      </c>
    </row>
    <row r="673" ht="100.8" hidden="1" spans="1:19">
      <c r="A673" s="119" t="s">
        <v>1990</v>
      </c>
      <c r="B673" s="101" t="s">
        <v>56</v>
      </c>
      <c r="C673" s="120" t="s">
        <v>1378</v>
      </c>
      <c r="F673" s="101" t="s">
        <v>58</v>
      </c>
      <c r="H673" s="120"/>
      <c r="I673" s="128" t="s">
        <v>1991</v>
      </c>
      <c r="K673" s="129" t="s">
        <v>1992</v>
      </c>
      <c r="L673" s="129" t="s">
        <v>1993</v>
      </c>
      <c r="N673" s="130" t="e">
        <v>#N/A</v>
      </c>
      <c r="O673" s="101" t="s">
        <v>257</v>
      </c>
      <c r="R673" s="101" t="str" cm="1">
        <f t="array" ref="R673">LOOKUP(2,1/(O673:P673&lt;&gt;""),O673:P673)</f>
        <v>Fail</v>
      </c>
      <c r="S673" s="100" t="s">
        <v>62</v>
      </c>
    </row>
    <row r="674" ht="187.2" hidden="1" spans="1:18">
      <c r="A674" s="119" t="s">
        <v>1994</v>
      </c>
      <c r="B674" s="101" t="s">
        <v>56</v>
      </c>
      <c r="C674" s="120" t="s">
        <v>1975</v>
      </c>
      <c r="F674" s="101" t="s">
        <v>58</v>
      </c>
      <c r="H674" s="120"/>
      <c r="I674" s="136" t="s">
        <v>1995</v>
      </c>
      <c r="K674" s="137" t="s">
        <v>1996</v>
      </c>
      <c r="L674" s="129" t="s">
        <v>1981</v>
      </c>
      <c r="M674" s="101" t="s">
        <v>61</v>
      </c>
      <c r="N674" s="130" t="s">
        <v>61</v>
      </c>
      <c r="O674" s="101" t="s">
        <v>61</v>
      </c>
      <c r="R674" s="101" t="str" cm="1">
        <f t="array" ref="R674">LOOKUP(2,1/(O674:P674&lt;&gt;""),O674:P674)</f>
        <v>Pass</v>
      </c>
    </row>
    <row r="675" ht="201.6" hidden="1" spans="1:19">
      <c r="A675" s="119" t="s">
        <v>1997</v>
      </c>
      <c r="B675" s="101" t="s">
        <v>56</v>
      </c>
      <c r="C675" s="170" t="s">
        <v>1975</v>
      </c>
      <c r="F675" s="101" t="s">
        <v>58</v>
      </c>
      <c r="H675" s="120"/>
      <c r="I675" s="136" t="s">
        <v>1998</v>
      </c>
      <c r="K675" s="175" t="s">
        <v>1999</v>
      </c>
      <c r="L675" s="129" t="s">
        <v>2000</v>
      </c>
      <c r="N675" s="130" t="s">
        <v>61</v>
      </c>
      <c r="O675" s="101" t="s">
        <v>257</v>
      </c>
      <c r="R675" s="101" t="str" cm="1">
        <f t="array" ref="R675">LOOKUP(2,1/(O675:P675&lt;&gt;""),O675:P675)</f>
        <v>Fail</v>
      </c>
      <c r="S675" s="100" t="s">
        <v>62</v>
      </c>
    </row>
    <row r="676" ht="86.4" hidden="1" spans="1:18">
      <c r="A676" s="119" t="s">
        <v>2001</v>
      </c>
      <c r="B676" s="101" t="s">
        <v>56</v>
      </c>
      <c r="C676" s="170" t="s">
        <v>1975</v>
      </c>
      <c r="F676" s="101" t="s">
        <v>58</v>
      </c>
      <c r="H676" s="120"/>
      <c r="I676" s="128" t="s">
        <v>2002</v>
      </c>
      <c r="K676" s="129" t="s">
        <v>2003</v>
      </c>
      <c r="L676" s="129" t="s">
        <v>1981</v>
      </c>
      <c r="M676" s="101"/>
      <c r="N676" s="130" t="s">
        <v>61</v>
      </c>
      <c r="O676" s="101" t="s">
        <v>61</v>
      </c>
      <c r="R676" s="101" t="str" cm="1">
        <f t="array" ref="R676">LOOKUP(2,1/(O676:P676&lt;&gt;""),O676:P676)</f>
        <v>Pass</v>
      </c>
    </row>
    <row r="677" ht="86.4" hidden="1" spans="1:19">
      <c r="A677" s="119" t="s">
        <v>2004</v>
      </c>
      <c r="B677" s="101" t="s">
        <v>56</v>
      </c>
      <c r="C677" s="170" t="s">
        <v>1975</v>
      </c>
      <c r="F677" s="101" t="s">
        <v>58</v>
      </c>
      <c r="H677" s="120"/>
      <c r="I677" s="128" t="s">
        <v>2005</v>
      </c>
      <c r="K677" s="129" t="s">
        <v>2006</v>
      </c>
      <c r="L677" s="129" t="s">
        <v>2007</v>
      </c>
      <c r="N677" s="130" t="s">
        <v>61</v>
      </c>
      <c r="O677" s="101" t="s">
        <v>61</v>
      </c>
      <c r="R677" s="101" t="str" cm="1">
        <f t="array" ref="R677">LOOKUP(2,1/(O677:P677&lt;&gt;""),O677:P677)</f>
        <v>Pass</v>
      </c>
      <c r="S677" t="s">
        <v>62</v>
      </c>
    </row>
    <row r="678" ht="72" hidden="1" spans="1:18">
      <c r="A678" s="119" t="s">
        <v>2008</v>
      </c>
      <c r="B678" s="101" t="s">
        <v>56</v>
      </c>
      <c r="C678" s="120" t="s">
        <v>1975</v>
      </c>
      <c r="F678" s="101" t="s">
        <v>58</v>
      </c>
      <c r="H678" s="120"/>
      <c r="I678" s="136" t="s">
        <v>2009</v>
      </c>
      <c r="K678" s="137" t="s">
        <v>2010</v>
      </c>
      <c r="L678" s="129" t="s">
        <v>1931</v>
      </c>
      <c r="N678" s="130" t="s">
        <v>61</v>
      </c>
      <c r="O678" s="101" t="s">
        <v>61</v>
      </c>
      <c r="R678" s="101" t="str" cm="1">
        <f t="array" ref="R678">LOOKUP(2,1/(O678:P678&lt;&gt;""),O678:P678)</f>
        <v>Pass</v>
      </c>
    </row>
    <row r="679" ht="144" hidden="1" spans="1:19">
      <c r="A679" s="119" t="s">
        <v>2011</v>
      </c>
      <c r="B679" s="101" t="s">
        <v>56</v>
      </c>
      <c r="C679" s="120" t="s">
        <v>1975</v>
      </c>
      <c r="F679" s="101" t="s">
        <v>58</v>
      </c>
      <c r="H679" s="120"/>
      <c r="I679" s="136" t="s">
        <v>2012</v>
      </c>
      <c r="K679" s="137" t="s">
        <v>2013</v>
      </c>
      <c r="L679" s="129" t="s">
        <v>1961</v>
      </c>
      <c r="N679" s="130" t="s">
        <v>61</v>
      </c>
      <c r="O679" s="101" t="s">
        <v>257</v>
      </c>
      <c r="R679" s="101" t="str" cm="1">
        <f t="array" ref="R679">LOOKUP(2,1/(O679:P679&lt;&gt;""),O679:P679)</f>
        <v>Fail</v>
      </c>
      <c r="S679" s="100" t="s">
        <v>62</v>
      </c>
    </row>
    <row r="680" ht="100.8" hidden="1" spans="1:18">
      <c r="A680" s="119" t="s">
        <v>2014</v>
      </c>
      <c r="B680" s="101" t="s">
        <v>56</v>
      </c>
      <c r="C680" s="120" t="s">
        <v>2015</v>
      </c>
      <c r="F680" s="101" t="s">
        <v>58</v>
      </c>
      <c r="H680" s="120"/>
      <c r="I680" s="136" t="s">
        <v>2016</v>
      </c>
      <c r="K680" s="137" t="s">
        <v>2017</v>
      </c>
      <c r="L680" s="129" t="s">
        <v>1838</v>
      </c>
      <c r="N680" s="130" t="e">
        <v>#N/A</v>
      </c>
      <c r="O680" s="101" t="s">
        <v>1084</v>
      </c>
      <c r="R680" s="101" t="str" cm="1">
        <f t="array" ref="R680">LOOKUP(2,1/(O680:P680&lt;&gt;""),O680:P680)</f>
        <v>NA</v>
      </c>
    </row>
    <row r="681" ht="72" hidden="1" spans="1:18">
      <c r="A681" s="119" t="s">
        <v>2018</v>
      </c>
      <c r="B681" s="101" t="s">
        <v>56</v>
      </c>
      <c r="C681" s="170" t="s">
        <v>1975</v>
      </c>
      <c r="F681" s="101" t="s">
        <v>58</v>
      </c>
      <c r="H681" s="120"/>
      <c r="I681" s="136" t="s">
        <v>2019</v>
      </c>
      <c r="K681" s="137" t="s">
        <v>2020</v>
      </c>
      <c r="L681" s="129" t="s">
        <v>1931</v>
      </c>
      <c r="N681" s="130" t="s">
        <v>61</v>
      </c>
      <c r="O681" s="101" t="s">
        <v>61</v>
      </c>
      <c r="R681" s="101" t="str" cm="1">
        <f t="array" ref="R681">LOOKUP(2,1/(O681:P681&lt;&gt;""),O681:P681)</f>
        <v>Pass</v>
      </c>
    </row>
    <row r="682" ht="172.8" hidden="1" spans="1:19">
      <c r="A682" s="119" t="s">
        <v>2021</v>
      </c>
      <c r="B682" s="101" t="s">
        <v>56</v>
      </c>
      <c r="C682" s="170" t="s">
        <v>1975</v>
      </c>
      <c r="F682" s="101" t="s">
        <v>58</v>
      </c>
      <c r="H682" s="120"/>
      <c r="I682" s="136" t="s">
        <v>2022</v>
      </c>
      <c r="K682" s="137" t="s">
        <v>2023</v>
      </c>
      <c r="L682" s="137" t="s">
        <v>2024</v>
      </c>
      <c r="N682" s="130" t="s">
        <v>61</v>
      </c>
      <c r="P682" s="101" t="s">
        <v>61</v>
      </c>
      <c r="R682" s="101" t="str" cm="1">
        <f t="array" ref="R682">LOOKUP(2,1/(O682:P682&lt;&gt;""),O682:P682)</f>
        <v>Pass</v>
      </c>
      <c r="S682" s="101" t="s">
        <v>66</v>
      </c>
    </row>
    <row r="683" ht="72" hidden="1" spans="1:18">
      <c r="A683" s="119" t="s">
        <v>2025</v>
      </c>
      <c r="B683" s="101" t="s">
        <v>56</v>
      </c>
      <c r="C683" s="170" t="s">
        <v>1975</v>
      </c>
      <c r="F683" s="101" t="s">
        <v>58</v>
      </c>
      <c r="H683" s="120"/>
      <c r="I683" s="136" t="s">
        <v>2026</v>
      </c>
      <c r="K683" s="137" t="s">
        <v>2027</v>
      </c>
      <c r="L683" s="129" t="s">
        <v>1931</v>
      </c>
      <c r="N683" s="130" t="s">
        <v>61</v>
      </c>
      <c r="O683" s="101" t="s">
        <v>61</v>
      </c>
      <c r="R683" s="101" t="str" cm="1">
        <f t="array" ref="R683">LOOKUP(2,1/(O683:P683&lt;&gt;""),O683:P683)</f>
        <v>Pass</v>
      </c>
    </row>
    <row r="684" ht="72" hidden="1" spans="1:18">
      <c r="A684" s="119" t="s">
        <v>2028</v>
      </c>
      <c r="B684" s="101" t="s">
        <v>56</v>
      </c>
      <c r="C684" s="170" t="s">
        <v>1975</v>
      </c>
      <c r="F684" s="101" t="s">
        <v>58</v>
      </c>
      <c r="H684" s="120"/>
      <c r="I684" s="136" t="s">
        <v>2029</v>
      </c>
      <c r="K684" s="137" t="s">
        <v>2030</v>
      </c>
      <c r="L684" s="129" t="s">
        <v>1931</v>
      </c>
      <c r="N684" s="130" t="s">
        <v>61</v>
      </c>
      <c r="O684" s="101" t="s">
        <v>61</v>
      </c>
      <c r="R684" s="101" t="str" cm="1">
        <f t="array" ref="R684">LOOKUP(2,1/(O684:P684&lt;&gt;""),O684:P684)</f>
        <v>Pass</v>
      </c>
    </row>
    <row r="685" ht="409.5" hidden="1" spans="1:18">
      <c r="A685" s="119" t="s">
        <v>2031</v>
      </c>
      <c r="B685" s="101" t="s">
        <v>56</v>
      </c>
      <c r="C685" s="134" t="s">
        <v>2032</v>
      </c>
      <c r="E685" s="101" t="s">
        <v>380</v>
      </c>
      <c r="F685" s="101" t="s">
        <v>58</v>
      </c>
      <c r="H685" s="134"/>
      <c r="I685" s="150" t="s">
        <v>2033</v>
      </c>
      <c r="K685" s="151" t="s">
        <v>2034</v>
      </c>
      <c r="L685" s="129" t="s">
        <v>1619</v>
      </c>
      <c r="N685" s="130" t="e">
        <v>#N/A</v>
      </c>
      <c r="R685" s="101" t="e" cm="1">
        <f t="array" ref="R685">LOOKUP(2,1/(O685:P685&lt;&gt;""),O685:P685)</f>
        <v>#N/A</v>
      </c>
    </row>
    <row r="686" ht="409.5" hidden="1" spans="1:19">
      <c r="A686" s="119" t="s">
        <v>2035</v>
      </c>
      <c r="B686" s="101" t="s">
        <v>56</v>
      </c>
      <c r="C686" s="120" t="s">
        <v>2032</v>
      </c>
      <c r="E686" s="101" t="s">
        <v>380</v>
      </c>
      <c r="F686" s="101" t="s">
        <v>58</v>
      </c>
      <c r="H686" s="120"/>
      <c r="I686" s="136" t="s">
        <v>2036</v>
      </c>
      <c r="K686" s="137" t="s">
        <v>2037</v>
      </c>
      <c r="L686" s="137" t="s">
        <v>2038</v>
      </c>
      <c r="N686" s="130" t="e">
        <v>#N/A</v>
      </c>
      <c r="R686" s="101" t="e" cm="1">
        <f t="array" ref="R686">LOOKUP(2,1/(O686:P686&lt;&gt;""),O686:P686)</f>
        <v>#N/A</v>
      </c>
      <c r="S686" t="s">
        <v>62</v>
      </c>
    </row>
    <row r="687" ht="57.6" hidden="1" spans="1:18">
      <c r="A687" s="119" t="s">
        <v>2039</v>
      </c>
      <c r="B687" s="101" t="s">
        <v>56</v>
      </c>
      <c r="C687" s="120" t="s">
        <v>1017</v>
      </c>
      <c r="E687" s="101" t="s">
        <v>1018</v>
      </c>
      <c r="F687" s="101" t="s">
        <v>58</v>
      </c>
      <c r="H687" s="120"/>
      <c r="I687" s="136" t="s">
        <v>2040</v>
      </c>
      <c r="K687" s="137" t="s">
        <v>2041</v>
      </c>
      <c r="L687" s="129" t="s">
        <v>1838</v>
      </c>
      <c r="N687" s="130" t="e">
        <v>#N/A</v>
      </c>
      <c r="O687" s="101" t="s">
        <v>61</v>
      </c>
      <c r="R687" s="101" t="str" cm="1">
        <f t="array" ref="R687">LOOKUP(2,1/(O687:P687&lt;&gt;""),O687:P687)</f>
        <v>Pass</v>
      </c>
    </row>
    <row r="688" ht="72" hidden="1" spans="1:19">
      <c r="A688" s="119" t="s">
        <v>2042</v>
      </c>
      <c r="B688" s="101" t="s">
        <v>56</v>
      </c>
      <c r="C688" s="120" t="s">
        <v>1017</v>
      </c>
      <c r="E688" s="101" t="s">
        <v>1018</v>
      </c>
      <c r="F688" s="101" t="s">
        <v>58</v>
      </c>
      <c r="H688" s="171"/>
      <c r="I688" s="176" t="s">
        <v>2043</v>
      </c>
      <c r="K688" s="177" t="s">
        <v>2044</v>
      </c>
      <c r="L688" s="129" t="s">
        <v>2045</v>
      </c>
      <c r="N688" s="130" t="e">
        <v>#N/A</v>
      </c>
      <c r="O688" s="101" t="s">
        <v>257</v>
      </c>
      <c r="R688" s="101" t="str" cm="1">
        <f t="array" ref="R688">LOOKUP(2,1/(O688:P688&lt;&gt;""),O688:P688)</f>
        <v>Fail</v>
      </c>
      <c r="S688" s="100" t="s">
        <v>62</v>
      </c>
    </row>
    <row r="689" ht="158.4" hidden="1" spans="1:18">
      <c r="A689" s="119" t="s">
        <v>2046</v>
      </c>
      <c r="B689" s="101" t="s">
        <v>56</v>
      </c>
      <c r="C689" s="120" t="s">
        <v>2047</v>
      </c>
      <c r="F689" s="101" t="s">
        <v>58</v>
      </c>
      <c r="H689" s="120"/>
      <c r="I689" s="128" t="s">
        <v>2048</v>
      </c>
      <c r="K689" s="129" t="s">
        <v>2049</v>
      </c>
      <c r="L689" s="129" t="s">
        <v>1942</v>
      </c>
      <c r="N689" s="130" t="e">
        <v>#N/A</v>
      </c>
      <c r="P689" s="101" t="s">
        <v>61</v>
      </c>
      <c r="R689" s="101" t="str" cm="1">
        <f t="array" ref="R689">LOOKUP(2,1/(O689:P689&lt;&gt;""),O689:P689)</f>
        <v>Pass</v>
      </c>
    </row>
    <row r="690" ht="129.6" hidden="1" spans="1:18">
      <c r="A690" s="119" t="s">
        <v>2050</v>
      </c>
      <c r="B690" s="101" t="s">
        <v>56</v>
      </c>
      <c r="C690" s="120" t="s">
        <v>1378</v>
      </c>
      <c r="F690" s="101" t="s">
        <v>58</v>
      </c>
      <c r="H690" s="120"/>
      <c r="I690" s="178" t="s">
        <v>2051</v>
      </c>
      <c r="K690" s="179" t="s">
        <v>2052</v>
      </c>
      <c r="L690" s="129" t="s">
        <v>1931</v>
      </c>
      <c r="N690" s="130" t="e">
        <v>#N/A</v>
      </c>
      <c r="O690" s="101" t="s">
        <v>61</v>
      </c>
      <c r="R690" s="101" t="str" cm="1">
        <f t="array" ref="R690">LOOKUP(2,1/(O690:P690&lt;&gt;""),O690:P690)</f>
        <v>Pass</v>
      </c>
    </row>
    <row r="691" ht="144" hidden="1" spans="1:18">
      <c r="A691" s="119" t="s">
        <v>2053</v>
      </c>
      <c r="B691" s="101" t="s">
        <v>56</v>
      </c>
      <c r="C691" s="120" t="s">
        <v>1378</v>
      </c>
      <c r="F691" s="101" t="s">
        <v>58</v>
      </c>
      <c r="H691" s="120"/>
      <c r="I691" s="128" t="s">
        <v>2054</v>
      </c>
      <c r="K691" s="129" t="s">
        <v>2055</v>
      </c>
      <c r="L691" s="129" t="s">
        <v>1838</v>
      </c>
      <c r="N691" s="130" t="e">
        <v>#N/A</v>
      </c>
      <c r="O691" s="101" t="s">
        <v>1084</v>
      </c>
      <c r="R691" s="101" t="str" cm="1">
        <f t="array" ref="R691">LOOKUP(2,1/(O691:P691&lt;&gt;""),O691:P691)</f>
        <v>NA</v>
      </c>
    </row>
    <row r="692" ht="115.2" hidden="1" spans="1:18">
      <c r="A692" s="119" t="s">
        <v>2056</v>
      </c>
      <c r="B692" s="101" t="s">
        <v>56</v>
      </c>
      <c r="C692" s="120" t="s">
        <v>2015</v>
      </c>
      <c r="F692" s="101" t="s">
        <v>58</v>
      </c>
      <c r="H692" s="120"/>
      <c r="I692" s="128" t="s">
        <v>2057</v>
      </c>
      <c r="K692" s="129" t="s">
        <v>2058</v>
      </c>
      <c r="L692" s="129" t="s">
        <v>1838</v>
      </c>
      <c r="N692" s="130" t="e">
        <v>#N/A</v>
      </c>
      <c r="O692" s="101" t="s">
        <v>1084</v>
      </c>
      <c r="R692" s="101" t="str" cm="1">
        <f t="array" ref="R692">LOOKUP(2,1/(O692:P692&lt;&gt;""),O692:P692)</f>
        <v>NA</v>
      </c>
    </row>
    <row r="693" ht="158.4" hidden="1" spans="1:18">
      <c r="A693" s="119" t="s">
        <v>2059</v>
      </c>
      <c r="B693" s="101" t="s">
        <v>56</v>
      </c>
      <c r="C693" s="120" t="s">
        <v>2015</v>
      </c>
      <c r="F693" s="101" t="s">
        <v>58</v>
      </c>
      <c r="H693" s="120"/>
      <c r="I693" s="128" t="s">
        <v>2060</v>
      </c>
      <c r="K693" s="129" t="s">
        <v>2061</v>
      </c>
      <c r="L693" s="129" t="s">
        <v>1838</v>
      </c>
      <c r="N693" s="130" t="e">
        <v>#N/A</v>
      </c>
      <c r="O693" s="101" t="s">
        <v>1084</v>
      </c>
      <c r="R693" s="101" t="str" cm="1">
        <f t="array" ref="R693">LOOKUP(2,1/(O693:P693&lt;&gt;""),O693:P693)</f>
        <v>NA</v>
      </c>
    </row>
    <row r="694" ht="28.8" hidden="1" spans="1:18">
      <c r="A694" s="119" t="s">
        <v>2062</v>
      </c>
      <c r="B694" s="101" t="s">
        <v>56</v>
      </c>
      <c r="C694" s="120" t="s">
        <v>2063</v>
      </c>
      <c r="F694" s="101" t="s">
        <v>58</v>
      </c>
      <c r="H694" s="120"/>
      <c r="I694" s="128" t="s">
        <v>2064</v>
      </c>
      <c r="K694" s="129" t="s">
        <v>2065</v>
      </c>
      <c r="L694" s="129" t="s">
        <v>1050</v>
      </c>
      <c r="N694" s="130" t="s">
        <v>61</v>
      </c>
      <c r="Q694" s="180" t="s">
        <v>61</v>
      </c>
      <c r="R694" s="101" t="e" cm="1">
        <f t="array" ref="R694">LOOKUP(2,1/(O694:P694&lt;&gt;""),O694:P694)</f>
        <v>#N/A</v>
      </c>
    </row>
    <row r="695" ht="100.8" hidden="1" spans="1:18">
      <c r="A695" s="119" t="s">
        <v>2066</v>
      </c>
      <c r="B695" s="101" t="s">
        <v>56</v>
      </c>
      <c r="C695" s="120" t="s">
        <v>2063</v>
      </c>
      <c r="F695" s="101" t="s">
        <v>58</v>
      </c>
      <c r="H695" s="120"/>
      <c r="I695" s="128" t="s">
        <v>2067</v>
      </c>
      <c r="K695" s="129" t="s">
        <v>2068</v>
      </c>
      <c r="L695" s="129" t="s">
        <v>1050</v>
      </c>
      <c r="N695" s="130" t="s">
        <v>61</v>
      </c>
      <c r="Q695" s="180" t="s">
        <v>61</v>
      </c>
      <c r="R695" s="101" t="e" cm="1">
        <f t="array" ref="R695">LOOKUP(2,1/(O695:P695&lt;&gt;""),O695:P695)</f>
        <v>#N/A</v>
      </c>
    </row>
    <row r="696" ht="100.8" hidden="1" spans="1:18">
      <c r="A696" s="119" t="s">
        <v>2069</v>
      </c>
      <c r="B696" s="101" t="s">
        <v>56</v>
      </c>
      <c r="C696" s="120" t="s">
        <v>2063</v>
      </c>
      <c r="F696" s="101" t="s">
        <v>58</v>
      </c>
      <c r="H696" s="120"/>
      <c r="I696" s="128" t="s">
        <v>2070</v>
      </c>
      <c r="K696" s="129" t="s">
        <v>2071</v>
      </c>
      <c r="L696" s="129" t="s">
        <v>1050</v>
      </c>
      <c r="N696" s="130" t="s">
        <v>61</v>
      </c>
      <c r="Q696" s="180" t="s">
        <v>61</v>
      </c>
      <c r="R696" s="101" t="e" cm="1">
        <f t="array" ref="R696">LOOKUP(2,1/(O696:P696&lt;&gt;""),O696:P696)</f>
        <v>#N/A</v>
      </c>
    </row>
    <row r="697" ht="100.8" hidden="1" spans="1:18">
      <c r="A697" s="119" t="s">
        <v>2072</v>
      </c>
      <c r="B697" s="101" t="s">
        <v>56</v>
      </c>
      <c r="C697" s="120" t="s">
        <v>2063</v>
      </c>
      <c r="F697" s="101" t="s">
        <v>58</v>
      </c>
      <c r="H697" s="120"/>
      <c r="I697" s="128" t="s">
        <v>2073</v>
      </c>
      <c r="K697" s="129" t="s">
        <v>2074</v>
      </c>
      <c r="L697" s="129" t="s">
        <v>1050</v>
      </c>
      <c r="N697" s="130" t="s">
        <v>61</v>
      </c>
      <c r="Q697" s="180" t="s">
        <v>61</v>
      </c>
      <c r="R697" s="101" t="e" cm="1">
        <f t="array" ref="R697">LOOKUP(2,1/(O697:P697&lt;&gt;""),O697:P697)</f>
        <v>#N/A</v>
      </c>
    </row>
    <row r="698" ht="100.8" hidden="1" spans="1:18">
      <c r="A698" s="119" t="s">
        <v>2075</v>
      </c>
      <c r="B698" s="101" t="s">
        <v>56</v>
      </c>
      <c r="C698" s="120" t="s">
        <v>2063</v>
      </c>
      <c r="F698" s="101" t="s">
        <v>58</v>
      </c>
      <c r="H698" s="120"/>
      <c r="I698" s="128" t="s">
        <v>2076</v>
      </c>
      <c r="K698" s="129" t="s">
        <v>2077</v>
      </c>
      <c r="L698" s="129" t="s">
        <v>1050</v>
      </c>
      <c r="N698" s="130" t="s">
        <v>61</v>
      </c>
      <c r="Q698" s="180" t="s">
        <v>61</v>
      </c>
      <c r="R698" s="101" t="e" cm="1">
        <f t="array" ref="R698">LOOKUP(2,1/(O698:P698&lt;&gt;""),O698:P698)</f>
        <v>#N/A</v>
      </c>
    </row>
    <row r="699" ht="144" hidden="1" spans="1:19">
      <c r="A699" s="119" t="s">
        <v>2078</v>
      </c>
      <c r="B699" s="101" t="s">
        <v>56</v>
      </c>
      <c r="C699" s="163" t="s">
        <v>2063</v>
      </c>
      <c r="F699" s="101" t="s">
        <v>58</v>
      </c>
      <c r="H699" s="163"/>
      <c r="I699" s="148" t="s">
        <v>2079</v>
      </c>
      <c r="K699" s="149" t="s">
        <v>2080</v>
      </c>
      <c r="L699" s="129" t="s">
        <v>1838</v>
      </c>
      <c r="N699" s="130" t="s">
        <v>61</v>
      </c>
      <c r="Q699" s="180" t="s">
        <v>61</v>
      </c>
      <c r="R699" s="101" t="e" cm="1">
        <f t="array" ref="R699">LOOKUP(2,1/(O699:P699&lt;&gt;""),O699:P699)</f>
        <v>#N/A</v>
      </c>
      <c r="S699" s="101" t="s">
        <v>66</v>
      </c>
    </row>
    <row r="700" ht="100.8" hidden="1" spans="1:19">
      <c r="A700" s="119" t="s">
        <v>2081</v>
      </c>
      <c r="B700" s="101" t="s">
        <v>56</v>
      </c>
      <c r="C700" s="163" t="s">
        <v>2063</v>
      </c>
      <c r="F700" s="101" t="s">
        <v>58</v>
      </c>
      <c r="H700" s="163"/>
      <c r="I700" s="148" t="s">
        <v>2082</v>
      </c>
      <c r="K700" s="149" t="s">
        <v>2083</v>
      </c>
      <c r="L700" s="129" t="s">
        <v>1838</v>
      </c>
      <c r="N700" s="130" t="s">
        <v>61</v>
      </c>
      <c r="Q700" s="180" t="s">
        <v>61</v>
      </c>
      <c r="R700" s="101" t="e" cm="1">
        <f t="array" ref="R700">LOOKUP(2,1/(O700:P700&lt;&gt;""),O700:P700)</f>
        <v>#N/A</v>
      </c>
      <c r="S700" s="101" t="s">
        <v>66</v>
      </c>
    </row>
    <row r="701" ht="158.4" hidden="1" spans="1:19">
      <c r="A701" s="119" t="s">
        <v>2084</v>
      </c>
      <c r="B701" s="101" t="s">
        <v>56</v>
      </c>
      <c r="C701" s="163" t="s">
        <v>2063</v>
      </c>
      <c r="F701" s="101" t="s">
        <v>58</v>
      </c>
      <c r="H701" s="163"/>
      <c r="I701" s="148" t="s">
        <v>2085</v>
      </c>
      <c r="K701" s="149" t="s">
        <v>2086</v>
      </c>
      <c r="L701" s="129" t="s">
        <v>1838</v>
      </c>
      <c r="N701" s="130" t="s">
        <v>61</v>
      </c>
      <c r="Q701" s="180" t="s">
        <v>61</v>
      </c>
      <c r="R701" s="101" t="e" cm="1">
        <f t="array" ref="R701">LOOKUP(2,1/(O701:P701&lt;&gt;""),O701:P701)</f>
        <v>#N/A</v>
      </c>
      <c r="S701" s="101" t="s">
        <v>66</v>
      </c>
    </row>
    <row r="702" ht="72" hidden="1" spans="1:19">
      <c r="A702" s="119" t="s">
        <v>2087</v>
      </c>
      <c r="B702" s="101" t="s">
        <v>56</v>
      </c>
      <c r="C702" s="163" t="s">
        <v>2063</v>
      </c>
      <c r="F702" s="101" t="s">
        <v>58</v>
      </c>
      <c r="H702" s="163"/>
      <c r="I702" s="148" t="s">
        <v>2088</v>
      </c>
      <c r="K702" s="149" t="s">
        <v>2089</v>
      </c>
      <c r="L702" s="129" t="s">
        <v>1838</v>
      </c>
      <c r="N702" s="130" t="s">
        <v>61</v>
      </c>
      <c r="Q702" s="180" t="s">
        <v>61</v>
      </c>
      <c r="R702" s="101" t="e" cm="1">
        <f t="array" ref="R702">LOOKUP(2,1/(O702:P702&lt;&gt;""),O702:P702)</f>
        <v>#N/A</v>
      </c>
      <c r="S702" s="101" t="s">
        <v>66</v>
      </c>
    </row>
    <row r="703" ht="100.8" hidden="1" spans="1:18">
      <c r="A703" s="119" t="s">
        <v>2090</v>
      </c>
      <c r="B703" s="101" t="s">
        <v>56</v>
      </c>
      <c r="C703" s="163" t="s">
        <v>2063</v>
      </c>
      <c r="F703" s="101" t="s">
        <v>58</v>
      </c>
      <c r="H703" s="163"/>
      <c r="I703" s="148" t="s">
        <v>2091</v>
      </c>
      <c r="K703" s="149" t="s">
        <v>2092</v>
      </c>
      <c r="L703" s="129" t="s">
        <v>1838</v>
      </c>
      <c r="N703" s="130" t="s">
        <v>61</v>
      </c>
      <c r="Q703" s="180" t="s">
        <v>61</v>
      </c>
      <c r="R703" s="101" t="e" cm="1">
        <f t="array" ref="R703">LOOKUP(2,1/(O703:P703&lt;&gt;""),O703:P703)</f>
        <v>#N/A</v>
      </c>
    </row>
    <row r="704" ht="86.4" hidden="1" spans="1:18">
      <c r="A704" s="119" t="s">
        <v>2093</v>
      </c>
      <c r="B704" s="101" t="s">
        <v>56</v>
      </c>
      <c r="C704" s="163" t="s">
        <v>2063</v>
      </c>
      <c r="F704" s="101" t="s">
        <v>58</v>
      </c>
      <c r="H704" s="163"/>
      <c r="I704" s="148" t="s">
        <v>2094</v>
      </c>
      <c r="K704" s="149" t="s">
        <v>2095</v>
      </c>
      <c r="L704" s="129" t="s">
        <v>1838</v>
      </c>
      <c r="N704" s="130" t="s">
        <v>61</v>
      </c>
      <c r="Q704" s="180" t="s">
        <v>61</v>
      </c>
      <c r="R704" s="101" t="e" cm="1">
        <f t="array" ref="R704">LOOKUP(2,1/(O704:P704&lt;&gt;""),O704:P704)</f>
        <v>#N/A</v>
      </c>
    </row>
    <row r="705" ht="72" hidden="1" spans="1:18">
      <c r="A705" s="119" t="s">
        <v>2096</v>
      </c>
      <c r="B705" s="101" t="s">
        <v>56</v>
      </c>
      <c r="C705" s="163" t="s">
        <v>2063</v>
      </c>
      <c r="F705" s="101" t="s">
        <v>58</v>
      </c>
      <c r="H705" s="163"/>
      <c r="I705" s="148" t="s">
        <v>2097</v>
      </c>
      <c r="K705" s="149" t="s">
        <v>2098</v>
      </c>
      <c r="L705" s="129" t="s">
        <v>1838</v>
      </c>
      <c r="N705" s="130" t="s">
        <v>61</v>
      </c>
      <c r="Q705" s="180" t="s">
        <v>61</v>
      </c>
      <c r="R705" s="101" t="e" cm="1">
        <f t="array" ref="R705">LOOKUP(2,1/(O705:P705&lt;&gt;""),O705:P705)</f>
        <v>#N/A</v>
      </c>
    </row>
    <row r="706" ht="86.4" hidden="1" spans="1:18">
      <c r="A706" s="119" t="s">
        <v>2099</v>
      </c>
      <c r="B706" s="101" t="s">
        <v>56</v>
      </c>
      <c r="C706" s="163" t="s">
        <v>2063</v>
      </c>
      <c r="F706" s="101" t="s">
        <v>58</v>
      </c>
      <c r="H706" s="163"/>
      <c r="I706" s="148" t="s">
        <v>2100</v>
      </c>
      <c r="K706" s="149" t="s">
        <v>2101</v>
      </c>
      <c r="L706" s="129" t="s">
        <v>1838</v>
      </c>
      <c r="N706" s="130" t="s">
        <v>61</v>
      </c>
      <c r="Q706" s="180" t="s">
        <v>61</v>
      </c>
      <c r="R706" s="101" t="e" cm="1">
        <f t="array" ref="R706">LOOKUP(2,1/(O706:P706&lt;&gt;""),O706:P706)</f>
        <v>#N/A</v>
      </c>
    </row>
    <row r="707" ht="100.8" hidden="1" spans="1:18">
      <c r="A707" s="119" t="s">
        <v>2102</v>
      </c>
      <c r="B707" s="101" t="s">
        <v>56</v>
      </c>
      <c r="C707" s="163" t="s">
        <v>2063</v>
      </c>
      <c r="F707" s="101" t="s">
        <v>58</v>
      </c>
      <c r="H707" s="163"/>
      <c r="I707" s="148" t="s">
        <v>2103</v>
      </c>
      <c r="K707" s="149" t="s">
        <v>2104</v>
      </c>
      <c r="L707" s="129" t="s">
        <v>1838</v>
      </c>
      <c r="N707" s="130" t="s">
        <v>61</v>
      </c>
      <c r="Q707" s="180" t="s">
        <v>61</v>
      </c>
      <c r="R707" s="101" t="e" cm="1">
        <f t="array" ref="R707">LOOKUP(2,1/(O707:P707&lt;&gt;""),O707:P707)</f>
        <v>#N/A</v>
      </c>
    </row>
    <row r="708" ht="129.6" hidden="1" spans="1:18">
      <c r="A708" s="119" t="s">
        <v>2105</v>
      </c>
      <c r="B708" s="101" t="s">
        <v>56</v>
      </c>
      <c r="C708" s="163" t="s">
        <v>2063</v>
      </c>
      <c r="F708" s="101" t="s">
        <v>58</v>
      </c>
      <c r="H708" s="163"/>
      <c r="I708" s="148" t="s">
        <v>2106</v>
      </c>
      <c r="K708" s="149" t="s">
        <v>2107</v>
      </c>
      <c r="L708" s="129" t="s">
        <v>1838</v>
      </c>
      <c r="N708" s="130" t="s">
        <v>61</v>
      </c>
      <c r="Q708" s="180" t="s">
        <v>61</v>
      </c>
      <c r="R708" s="101" t="e" cm="1">
        <f t="array" ref="R708">LOOKUP(2,1/(O708:P708&lt;&gt;""),O708:P708)</f>
        <v>#N/A</v>
      </c>
    </row>
    <row r="709" ht="100.8" hidden="1" spans="1:18">
      <c r="A709" s="119" t="s">
        <v>2108</v>
      </c>
      <c r="B709" s="101" t="s">
        <v>56</v>
      </c>
      <c r="C709" s="163" t="s">
        <v>2063</v>
      </c>
      <c r="F709" s="101" t="s">
        <v>58</v>
      </c>
      <c r="H709" s="163"/>
      <c r="I709" s="148" t="s">
        <v>2109</v>
      </c>
      <c r="K709" s="149" t="s">
        <v>2110</v>
      </c>
      <c r="L709" s="129" t="s">
        <v>1838</v>
      </c>
      <c r="N709" s="130" t="s">
        <v>61</v>
      </c>
      <c r="Q709" s="180" t="s">
        <v>61</v>
      </c>
      <c r="R709" s="101" t="e" cm="1">
        <f t="array" ref="R709">LOOKUP(2,1/(O709:P709&lt;&gt;""),O709:P709)</f>
        <v>#N/A</v>
      </c>
    </row>
    <row r="710" ht="100.8" hidden="1" spans="1:19">
      <c r="A710" s="119" t="s">
        <v>2111</v>
      </c>
      <c r="B710" s="101" t="s">
        <v>56</v>
      </c>
      <c r="C710" s="134" t="s">
        <v>2063</v>
      </c>
      <c r="F710" s="101" t="s">
        <v>58</v>
      </c>
      <c r="H710" s="134"/>
      <c r="I710" s="150" t="s">
        <v>2112</v>
      </c>
      <c r="K710" s="151" t="s">
        <v>2113</v>
      </c>
      <c r="L710" s="151" t="s">
        <v>2114</v>
      </c>
      <c r="N710" s="130" t="s">
        <v>257</v>
      </c>
      <c r="Q710" s="180" t="s">
        <v>61</v>
      </c>
      <c r="R710" s="101" t="e" cm="1">
        <f t="array" ref="R710">LOOKUP(2,1/(O710:P710&lt;&gt;""),O710:P710)</f>
        <v>#N/A</v>
      </c>
      <c r="S710" s="101" t="s">
        <v>66</v>
      </c>
    </row>
    <row r="711" ht="115.2" hidden="1" spans="1:19">
      <c r="A711" s="119" t="s">
        <v>2115</v>
      </c>
      <c r="B711" s="101" t="s">
        <v>56</v>
      </c>
      <c r="C711" s="181" t="s">
        <v>2063</v>
      </c>
      <c r="F711" s="101" t="s">
        <v>58</v>
      </c>
      <c r="H711" s="181"/>
      <c r="I711" s="182" t="s">
        <v>2116</v>
      </c>
      <c r="K711" s="183" t="s">
        <v>2117</v>
      </c>
      <c r="L711" s="146" t="s">
        <v>2118</v>
      </c>
      <c r="N711" s="147" t="s">
        <v>257</v>
      </c>
      <c r="Q711" s="180" t="s">
        <v>61</v>
      </c>
      <c r="R711" s="101" t="e" cm="1">
        <f t="array" ref="R711">LOOKUP(2,1/(O711:P711&lt;&gt;""),O711:P711)</f>
        <v>#N/A</v>
      </c>
      <c r="S711" s="101" t="s">
        <v>66</v>
      </c>
    </row>
    <row r="712" ht="115.2" hidden="1" spans="1:19">
      <c r="A712" s="119" t="s">
        <v>2119</v>
      </c>
      <c r="B712" s="101" t="s">
        <v>56</v>
      </c>
      <c r="C712" s="134" t="s">
        <v>2063</v>
      </c>
      <c r="F712" s="101" t="s">
        <v>58</v>
      </c>
      <c r="H712" s="134"/>
      <c r="I712" s="150" t="s">
        <v>2120</v>
      </c>
      <c r="K712" s="151" t="s">
        <v>2121</v>
      </c>
      <c r="L712" s="129" t="s">
        <v>1838</v>
      </c>
      <c r="N712" s="130" t="s">
        <v>61</v>
      </c>
      <c r="Q712" s="180" t="s">
        <v>61</v>
      </c>
      <c r="R712" s="101" t="e" cm="1">
        <f t="array" ref="R712">LOOKUP(2,1/(O712:P712&lt;&gt;""),O712:P712)</f>
        <v>#N/A</v>
      </c>
      <c r="S712" s="101" t="s">
        <v>66</v>
      </c>
    </row>
    <row r="713" ht="129.6" hidden="1" spans="1:19">
      <c r="A713" s="119" t="s">
        <v>2122</v>
      </c>
      <c r="B713" s="101" t="s">
        <v>56</v>
      </c>
      <c r="C713" s="134" t="s">
        <v>2063</v>
      </c>
      <c r="F713" s="101" t="s">
        <v>58</v>
      </c>
      <c r="H713" s="134"/>
      <c r="I713" s="150" t="s">
        <v>2123</v>
      </c>
      <c r="K713" s="151" t="s">
        <v>2124</v>
      </c>
      <c r="L713" s="129" t="s">
        <v>1838</v>
      </c>
      <c r="N713" s="130" t="s">
        <v>61</v>
      </c>
      <c r="Q713" s="180" t="s">
        <v>61</v>
      </c>
      <c r="R713" s="101" t="e" cm="1">
        <f t="array" ref="R713">LOOKUP(2,1/(O713:P713&lt;&gt;""),O713:P713)</f>
        <v>#N/A</v>
      </c>
      <c r="S713" s="101" t="s">
        <v>66</v>
      </c>
    </row>
    <row r="714" ht="129.6" hidden="1" spans="1:19">
      <c r="A714" s="119" t="s">
        <v>2125</v>
      </c>
      <c r="B714" s="101" t="s">
        <v>56</v>
      </c>
      <c r="C714" s="134" t="s">
        <v>2063</v>
      </c>
      <c r="F714" s="101" t="s">
        <v>58</v>
      </c>
      <c r="H714" s="134"/>
      <c r="I714" s="150" t="s">
        <v>2126</v>
      </c>
      <c r="K714" s="151" t="s">
        <v>2127</v>
      </c>
      <c r="L714" s="129" t="s">
        <v>1838</v>
      </c>
      <c r="N714" s="130" t="s">
        <v>61</v>
      </c>
      <c r="Q714" s="180" t="s">
        <v>61</v>
      </c>
      <c r="R714" s="101" t="e" cm="1">
        <f t="array" ref="R714">LOOKUP(2,1/(O714:P714&lt;&gt;""),O714:P714)</f>
        <v>#N/A</v>
      </c>
      <c r="S714" s="101" t="s">
        <v>66</v>
      </c>
    </row>
    <row r="715" ht="158.4" hidden="1" spans="1:19">
      <c r="A715" s="119" t="s">
        <v>2128</v>
      </c>
      <c r="B715" s="101" t="s">
        <v>56</v>
      </c>
      <c r="C715" s="134" t="s">
        <v>2063</v>
      </c>
      <c r="F715" s="101" t="s">
        <v>58</v>
      </c>
      <c r="H715" s="134"/>
      <c r="I715" s="150" t="s">
        <v>2129</v>
      </c>
      <c r="K715" s="151" t="s">
        <v>2130</v>
      </c>
      <c r="L715" s="129" t="s">
        <v>1838</v>
      </c>
      <c r="N715" s="130" t="s">
        <v>61</v>
      </c>
      <c r="Q715" s="180" t="s">
        <v>61</v>
      </c>
      <c r="R715" s="101" t="e" cm="1">
        <f t="array" ref="R715">LOOKUP(2,1/(O715:P715&lt;&gt;""),O715:P715)</f>
        <v>#N/A</v>
      </c>
      <c r="S715" t="s">
        <v>62</v>
      </c>
    </row>
    <row r="716" ht="115.2" spans="1:18">
      <c r="A716" s="119" t="s">
        <v>2131</v>
      </c>
      <c r="B716" s="101" t="s">
        <v>56</v>
      </c>
      <c r="C716" s="134" t="s">
        <v>2063</v>
      </c>
      <c r="F716" s="101" t="s">
        <v>58</v>
      </c>
      <c r="H716" s="134"/>
      <c r="I716" s="150" t="s">
        <v>2132</v>
      </c>
      <c r="K716" s="151" t="s">
        <v>2133</v>
      </c>
      <c r="L716" s="129" t="s">
        <v>1838</v>
      </c>
      <c r="N716" s="130" t="s">
        <v>61</v>
      </c>
      <c r="Q716" s="180"/>
      <c r="R716" s="101" t="e" cm="1">
        <f t="array" ref="R716">LOOKUP(2,1/(O716:P716&lt;&gt;""),O716:P716)</f>
        <v>#N/A</v>
      </c>
    </row>
    <row r="717" ht="72" spans="1:18">
      <c r="A717" s="119" t="s">
        <v>2134</v>
      </c>
      <c r="B717" s="101" t="s">
        <v>56</v>
      </c>
      <c r="C717" s="134" t="s">
        <v>2063</v>
      </c>
      <c r="F717" s="101" t="s">
        <v>58</v>
      </c>
      <c r="H717" s="134"/>
      <c r="I717" s="150" t="s">
        <v>2135</v>
      </c>
      <c r="K717" s="151" t="s">
        <v>2136</v>
      </c>
      <c r="L717" s="129" t="s">
        <v>1838</v>
      </c>
      <c r="N717" s="130" t="s">
        <v>61</v>
      </c>
      <c r="Q717" s="180"/>
      <c r="R717" s="101" t="e" cm="1">
        <f t="array" ref="R717">LOOKUP(2,1/(O717:P717&lt;&gt;""),O717:P717)</f>
        <v>#N/A</v>
      </c>
    </row>
    <row r="718" ht="72" spans="1:18">
      <c r="A718" s="119" t="s">
        <v>2137</v>
      </c>
      <c r="B718" s="101" t="s">
        <v>56</v>
      </c>
      <c r="C718" s="134" t="s">
        <v>2063</v>
      </c>
      <c r="F718" s="101" t="s">
        <v>58</v>
      </c>
      <c r="H718" s="134"/>
      <c r="I718" s="150" t="s">
        <v>2138</v>
      </c>
      <c r="K718" s="151" t="s">
        <v>2139</v>
      </c>
      <c r="L718" s="129" t="s">
        <v>1838</v>
      </c>
      <c r="N718" s="130" t="s">
        <v>61</v>
      </c>
      <c r="Q718" s="180"/>
      <c r="R718" s="101" t="e" cm="1">
        <f t="array" ref="R718">LOOKUP(2,1/(O718:P718&lt;&gt;""),O718:P718)</f>
        <v>#N/A</v>
      </c>
    </row>
    <row r="719" ht="100.8" spans="1:18">
      <c r="A719" s="119" t="s">
        <v>2140</v>
      </c>
      <c r="B719" s="101" t="s">
        <v>56</v>
      </c>
      <c r="C719" s="134" t="s">
        <v>2063</v>
      </c>
      <c r="F719" s="101" t="s">
        <v>58</v>
      </c>
      <c r="H719" s="134"/>
      <c r="I719" s="150" t="s">
        <v>2141</v>
      </c>
      <c r="K719" s="151" t="s">
        <v>2142</v>
      </c>
      <c r="L719" s="129" t="s">
        <v>1838</v>
      </c>
      <c r="N719" s="130" t="s">
        <v>61</v>
      </c>
      <c r="Q719" s="180"/>
      <c r="R719" s="101" t="e" cm="1">
        <f t="array" ref="R719">LOOKUP(2,1/(O719:P719&lt;&gt;""),O719:P719)</f>
        <v>#N/A</v>
      </c>
    </row>
    <row r="720" ht="72" spans="1:18">
      <c r="A720" s="119" t="s">
        <v>2143</v>
      </c>
      <c r="B720" s="101" t="s">
        <v>56</v>
      </c>
      <c r="C720" s="134" t="s">
        <v>2063</v>
      </c>
      <c r="F720" s="101" t="s">
        <v>58</v>
      </c>
      <c r="H720" s="134"/>
      <c r="I720" s="150" t="s">
        <v>2144</v>
      </c>
      <c r="K720" s="151" t="s">
        <v>2145</v>
      </c>
      <c r="L720" s="129" t="s">
        <v>1838</v>
      </c>
      <c r="N720" s="130" t="s">
        <v>61</v>
      </c>
      <c r="Q720" s="180"/>
      <c r="R720" s="101" t="e" cm="1">
        <f t="array" ref="R720">LOOKUP(2,1/(O720:P720&lt;&gt;""),O720:P720)</f>
        <v>#N/A</v>
      </c>
    </row>
    <row r="721" ht="72" spans="1:18">
      <c r="A721" s="119" t="s">
        <v>2146</v>
      </c>
      <c r="B721" s="101" t="s">
        <v>56</v>
      </c>
      <c r="C721" s="134" t="s">
        <v>2063</v>
      </c>
      <c r="F721" s="101" t="s">
        <v>58</v>
      </c>
      <c r="H721" s="134"/>
      <c r="I721" s="150" t="s">
        <v>2147</v>
      </c>
      <c r="K721" s="151" t="s">
        <v>2148</v>
      </c>
      <c r="L721" s="129" t="s">
        <v>1838</v>
      </c>
      <c r="N721" s="130" t="s">
        <v>61</v>
      </c>
      <c r="Q721" s="180"/>
      <c r="R721" s="101" t="e" cm="1">
        <f t="array" ref="R721">LOOKUP(2,1/(O721:P721&lt;&gt;""),O721:P721)</f>
        <v>#N/A</v>
      </c>
    </row>
    <row r="722" ht="115.2" spans="1:18">
      <c r="A722" s="119" t="s">
        <v>2149</v>
      </c>
      <c r="B722" s="101" t="s">
        <v>56</v>
      </c>
      <c r="C722" s="134" t="s">
        <v>2063</v>
      </c>
      <c r="F722" s="101" t="s">
        <v>58</v>
      </c>
      <c r="H722" s="134"/>
      <c r="I722" s="150" t="s">
        <v>2150</v>
      </c>
      <c r="K722" s="151" t="s">
        <v>2151</v>
      </c>
      <c r="L722" s="129" t="s">
        <v>1050</v>
      </c>
      <c r="N722" s="130" t="s">
        <v>61</v>
      </c>
      <c r="Q722" s="180"/>
      <c r="R722" s="101" t="e" cm="1">
        <f t="array" ref="R722">LOOKUP(2,1/(O722:P722&lt;&gt;""),O722:P722)</f>
        <v>#N/A</v>
      </c>
    </row>
    <row r="723" ht="144" spans="1:19">
      <c r="A723" s="119" t="s">
        <v>2152</v>
      </c>
      <c r="B723" s="101" t="s">
        <v>56</v>
      </c>
      <c r="C723" s="134" t="s">
        <v>2063</v>
      </c>
      <c r="F723" s="101" t="s">
        <v>58</v>
      </c>
      <c r="H723" s="134"/>
      <c r="I723" s="151" t="s">
        <v>2153</v>
      </c>
      <c r="K723" s="151" t="s">
        <v>2154</v>
      </c>
      <c r="L723" s="93" t="s">
        <v>2155</v>
      </c>
      <c r="N723" s="130" t="s">
        <v>61</v>
      </c>
      <c r="Q723" s="180"/>
      <c r="R723" s="101" t="e" cm="1">
        <f t="array" ref="R723">LOOKUP(2,1/(O723:P723&lt;&gt;""),O723:P723)</f>
        <v>#N/A</v>
      </c>
      <c r="S723" t="s">
        <v>62</v>
      </c>
    </row>
    <row r="724" ht="144" spans="1:18">
      <c r="A724" s="119" t="s">
        <v>2156</v>
      </c>
      <c r="B724" s="101" t="s">
        <v>56</v>
      </c>
      <c r="C724" s="163" t="s">
        <v>2063</v>
      </c>
      <c r="F724" s="101" t="s">
        <v>58</v>
      </c>
      <c r="H724" s="163"/>
      <c r="I724" s="148" t="s">
        <v>2157</v>
      </c>
      <c r="K724" s="149" t="s">
        <v>2158</v>
      </c>
      <c r="L724" s="129" t="s">
        <v>1838</v>
      </c>
      <c r="N724" s="130" t="s">
        <v>61</v>
      </c>
      <c r="Q724" s="180"/>
      <c r="R724" s="101" t="e" cm="1">
        <f t="array" ref="R724">LOOKUP(2,1/(O724:P724&lt;&gt;""),O724:P724)</f>
        <v>#N/A</v>
      </c>
    </row>
    <row r="725" ht="86.4" spans="1:18">
      <c r="A725" s="119" t="s">
        <v>2159</v>
      </c>
      <c r="B725" s="101" t="s">
        <v>56</v>
      </c>
      <c r="C725" s="163" t="s">
        <v>2063</v>
      </c>
      <c r="F725" s="101" t="s">
        <v>58</v>
      </c>
      <c r="H725" s="163"/>
      <c r="I725" s="148" t="s">
        <v>2160</v>
      </c>
      <c r="K725" s="149" t="s">
        <v>2161</v>
      </c>
      <c r="L725" s="129" t="s">
        <v>1838</v>
      </c>
      <c r="N725" s="130" t="s">
        <v>61</v>
      </c>
      <c r="Q725" s="180"/>
      <c r="R725" s="101" t="e" cm="1">
        <f t="array" ref="R725">LOOKUP(2,1/(O725:P725&lt;&gt;""),O725:P725)</f>
        <v>#N/A</v>
      </c>
    </row>
    <row r="726" ht="72" hidden="1" spans="1:18">
      <c r="A726" s="119" t="s">
        <v>2162</v>
      </c>
      <c r="B726" s="101" t="s">
        <v>56</v>
      </c>
      <c r="C726" s="163" t="s">
        <v>2063</v>
      </c>
      <c r="F726" s="101" t="s">
        <v>58</v>
      </c>
      <c r="H726" s="163"/>
      <c r="I726" s="148" t="s">
        <v>2163</v>
      </c>
      <c r="K726" s="149" t="s">
        <v>2164</v>
      </c>
      <c r="L726" s="149" t="s">
        <v>2165</v>
      </c>
      <c r="N726" s="130" t="s">
        <v>2166</v>
      </c>
      <c r="Q726" s="180" t="s">
        <v>2166</v>
      </c>
      <c r="R726" s="101" t="e" cm="1">
        <f t="array" ref="R726">LOOKUP(2,1/(O726:P726&lt;&gt;""),O726:P726)</f>
        <v>#N/A</v>
      </c>
    </row>
    <row r="727" ht="360" hidden="1" spans="1:18">
      <c r="A727" s="119" t="s">
        <v>2167</v>
      </c>
      <c r="B727" s="101" t="s">
        <v>56</v>
      </c>
      <c r="C727" s="163" t="s">
        <v>2063</v>
      </c>
      <c r="F727" s="101" t="s">
        <v>58</v>
      </c>
      <c r="H727" s="163"/>
      <c r="I727" s="148" t="s">
        <v>2168</v>
      </c>
      <c r="K727" s="149" t="s">
        <v>2169</v>
      </c>
      <c r="L727" s="149" t="s">
        <v>2165</v>
      </c>
      <c r="N727" s="130" t="s">
        <v>2166</v>
      </c>
      <c r="Q727" s="180" t="s">
        <v>2166</v>
      </c>
      <c r="R727" s="101" t="e" cm="1">
        <f t="array" ref="R727">LOOKUP(2,1/(O727:P727&lt;&gt;""),O727:P727)</f>
        <v>#N/A</v>
      </c>
    </row>
    <row r="728" ht="100.8" hidden="1" spans="1:18">
      <c r="A728" s="119" t="s">
        <v>2170</v>
      </c>
      <c r="B728" s="101" t="s">
        <v>56</v>
      </c>
      <c r="C728" s="163" t="s">
        <v>2063</v>
      </c>
      <c r="F728" s="101" t="s">
        <v>58</v>
      </c>
      <c r="H728" s="163"/>
      <c r="I728" s="148" t="s">
        <v>2171</v>
      </c>
      <c r="K728" s="149" t="s">
        <v>2172</v>
      </c>
      <c r="L728" s="149" t="s">
        <v>2165</v>
      </c>
      <c r="N728" s="130" t="s">
        <v>2166</v>
      </c>
      <c r="Q728" s="180" t="s">
        <v>2166</v>
      </c>
      <c r="R728" s="101" t="e" cm="1">
        <f t="array" ref="R728">LOOKUP(2,1/(O728:P728&lt;&gt;""),O728:P728)</f>
        <v>#N/A</v>
      </c>
    </row>
    <row r="729" ht="86.4" spans="1:18">
      <c r="A729" s="119" t="s">
        <v>2173</v>
      </c>
      <c r="B729" s="101" t="s">
        <v>56</v>
      </c>
      <c r="C729" s="134" t="s">
        <v>2063</v>
      </c>
      <c r="F729" s="101" t="s">
        <v>58</v>
      </c>
      <c r="H729" s="134"/>
      <c r="I729" s="150" t="s">
        <v>2174</v>
      </c>
      <c r="K729" s="151" t="s">
        <v>2175</v>
      </c>
      <c r="L729" s="129" t="s">
        <v>1050</v>
      </c>
      <c r="N729" s="130" t="s">
        <v>61</v>
      </c>
      <c r="Q729" s="180"/>
      <c r="R729" s="101" t="e" cm="1">
        <f t="array" ref="R729">LOOKUP(2,1/(O729:P729&lt;&gt;""),O729:P729)</f>
        <v>#N/A</v>
      </c>
    </row>
    <row r="730" ht="129.6" spans="1:18">
      <c r="A730" s="119" t="s">
        <v>2176</v>
      </c>
      <c r="B730" s="101" t="s">
        <v>56</v>
      </c>
      <c r="C730" s="134" t="s">
        <v>2063</v>
      </c>
      <c r="F730" s="101" t="s">
        <v>58</v>
      </c>
      <c r="H730" s="134"/>
      <c r="I730" s="150" t="s">
        <v>2177</v>
      </c>
      <c r="K730" s="151" t="s">
        <v>2178</v>
      </c>
      <c r="L730" s="129" t="s">
        <v>1050</v>
      </c>
      <c r="N730" s="130" t="s">
        <v>61</v>
      </c>
      <c r="Q730" s="180"/>
      <c r="R730" s="101" t="e" cm="1">
        <f t="array" ref="R730">LOOKUP(2,1/(O730:P730&lt;&gt;""),O730:P730)</f>
        <v>#N/A</v>
      </c>
    </row>
    <row r="731" ht="86.4" spans="1:18">
      <c r="A731" s="119" t="s">
        <v>2179</v>
      </c>
      <c r="B731" s="101" t="s">
        <v>56</v>
      </c>
      <c r="C731" s="134" t="s">
        <v>2063</v>
      </c>
      <c r="F731" s="101" t="s">
        <v>58</v>
      </c>
      <c r="H731" s="134"/>
      <c r="I731" s="150" t="s">
        <v>2180</v>
      </c>
      <c r="K731" s="151" t="s">
        <v>2181</v>
      </c>
      <c r="L731" s="129" t="s">
        <v>1050</v>
      </c>
      <c r="N731" s="130" t="s">
        <v>61</v>
      </c>
      <c r="Q731" s="180"/>
      <c r="R731" s="101" t="e" cm="1">
        <f t="array" ref="R731">LOOKUP(2,1/(O731:P731&lt;&gt;""),O731:P731)</f>
        <v>#N/A</v>
      </c>
    </row>
    <row r="732" ht="86.4" spans="1:18">
      <c r="A732" s="119" t="s">
        <v>2182</v>
      </c>
      <c r="B732" s="101" t="s">
        <v>56</v>
      </c>
      <c r="C732" s="134" t="s">
        <v>2063</v>
      </c>
      <c r="F732" s="101" t="s">
        <v>58</v>
      </c>
      <c r="H732" s="134"/>
      <c r="I732" s="150" t="s">
        <v>2180</v>
      </c>
      <c r="K732" s="151" t="s">
        <v>2183</v>
      </c>
      <c r="L732" s="129" t="s">
        <v>1050</v>
      </c>
      <c r="N732" s="130" t="s">
        <v>61</v>
      </c>
      <c r="Q732" s="180"/>
      <c r="R732" s="101" t="e" cm="1">
        <f t="array" ref="R732">LOOKUP(2,1/(O732:P732&lt;&gt;""),O732:P732)</f>
        <v>#N/A</v>
      </c>
    </row>
    <row r="733" ht="72" spans="1:18">
      <c r="A733" s="119" t="s">
        <v>2184</v>
      </c>
      <c r="B733" s="101" t="s">
        <v>56</v>
      </c>
      <c r="C733" s="134" t="s">
        <v>2063</v>
      </c>
      <c r="F733" s="101" t="s">
        <v>58</v>
      </c>
      <c r="H733" s="134"/>
      <c r="I733" s="150" t="s">
        <v>2185</v>
      </c>
      <c r="K733" s="151" t="s">
        <v>2186</v>
      </c>
      <c r="L733" s="129" t="s">
        <v>1050</v>
      </c>
      <c r="N733" s="130" t="s">
        <v>61</v>
      </c>
      <c r="Q733" s="180"/>
      <c r="R733" s="101" t="e" cm="1">
        <f t="array" ref="R733">LOOKUP(2,1/(O733:P733&lt;&gt;""),O733:P733)</f>
        <v>#N/A</v>
      </c>
    </row>
    <row r="734" ht="72" spans="1:19">
      <c r="A734" s="119" t="s">
        <v>2187</v>
      </c>
      <c r="B734" s="101" t="s">
        <v>56</v>
      </c>
      <c r="C734" s="134" t="s">
        <v>2063</v>
      </c>
      <c r="F734" s="101" t="s">
        <v>58</v>
      </c>
      <c r="H734" s="134"/>
      <c r="I734" s="150" t="s">
        <v>2188</v>
      </c>
      <c r="K734" s="151" t="s">
        <v>2189</v>
      </c>
      <c r="L734" s="129" t="s">
        <v>1838</v>
      </c>
      <c r="N734" s="130" t="s">
        <v>61</v>
      </c>
      <c r="Q734" s="180"/>
      <c r="R734" s="101" t="e" cm="1">
        <f t="array" ref="R734">LOOKUP(2,1/(O734:P734&lt;&gt;""),O734:P734)</f>
        <v>#N/A</v>
      </c>
      <c r="S734" t="s">
        <v>62</v>
      </c>
    </row>
    <row r="735" ht="72" spans="1:19">
      <c r="A735" s="119" t="s">
        <v>2190</v>
      </c>
      <c r="B735" s="101" t="s">
        <v>56</v>
      </c>
      <c r="C735" s="134" t="s">
        <v>2063</v>
      </c>
      <c r="F735" s="101" t="s">
        <v>58</v>
      </c>
      <c r="H735" s="134"/>
      <c r="I735" s="150" t="s">
        <v>2191</v>
      </c>
      <c r="K735" s="151" t="s">
        <v>2192</v>
      </c>
      <c r="L735" s="129" t="s">
        <v>1838</v>
      </c>
      <c r="N735" s="130" t="s">
        <v>61</v>
      </c>
      <c r="Q735" s="180"/>
      <c r="R735" s="101" t="e" cm="1">
        <f t="array" ref="R735">LOOKUP(2,1/(O735:P735&lt;&gt;""),O735:P735)</f>
        <v>#N/A</v>
      </c>
      <c r="S735" t="s">
        <v>62</v>
      </c>
    </row>
    <row r="736" ht="86.4" spans="1:18">
      <c r="A736" s="119" t="s">
        <v>2193</v>
      </c>
      <c r="B736" s="101" t="s">
        <v>56</v>
      </c>
      <c r="C736" s="134" t="s">
        <v>2063</v>
      </c>
      <c r="F736" s="101" t="s">
        <v>58</v>
      </c>
      <c r="H736" s="134"/>
      <c r="I736" s="150" t="s">
        <v>2194</v>
      </c>
      <c r="K736" s="151" t="s">
        <v>2195</v>
      </c>
      <c r="L736" s="129" t="s">
        <v>1050</v>
      </c>
      <c r="N736" s="130" t="s">
        <v>61</v>
      </c>
      <c r="Q736" s="180"/>
      <c r="R736" s="101" t="e" cm="1">
        <f t="array" ref="R736">LOOKUP(2,1/(O736:P736&lt;&gt;""),O736:P736)</f>
        <v>#N/A</v>
      </c>
    </row>
    <row r="737" ht="86.4" spans="1:18">
      <c r="A737" s="119" t="s">
        <v>2196</v>
      </c>
      <c r="B737" s="101" t="s">
        <v>56</v>
      </c>
      <c r="C737" s="134" t="s">
        <v>2063</v>
      </c>
      <c r="F737" s="101" t="s">
        <v>58</v>
      </c>
      <c r="H737" s="134"/>
      <c r="I737" s="150" t="s">
        <v>2197</v>
      </c>
      <c r="K737" s="151" t="s">
        <v>2198</v>
      </c>
      <c r="L737" s="129" t="s">
        <v>1050</v>
      </c>
      <c r="N737" s="130" t="s">
        <v>61</v>
      </c>
      <c r="Q737" s="180"/>
      <c r="R737" s="101" t="e" cm="1">
        <f t="array" ref="R737">LOOKUP(2,1/(O737:P737&lt;&gt;""),O737:P737)</f>
        <v>#N/A</v>
      </c>
    </row>
    <row r="738" ht="201.6" spans="1:19">
      <c r="A738" s="119" t="s">
        <v>2199</v>
      </c>
      <c r="B738" s="101" t="s">
        <v>56</v>
      </c>
      <c r="C738" s="163" t="s">
        <v>2063</v>
      </c>
      <c r="F738" s="101" t="s">
        <v>58</v>
      </c>
      <c r="H738" s="163"/>
      <c r="I738" s="148" t="s">
        <v>2200</v>
      </c>
      <c r="K738" s="149" t="s">
        <v>2201</v>
      </c>
      <c r="L738" s="149" t="s">
        <v>2202</v>
      </c>
      <c r="N738" s="130" t="s">
        <v>257</v>
      </c>
      <c r="Q738" s="180"/>
      <c r="R738" s="101" t="e" cm="1">
        <f t="array" ref="R738">LOOKUP(2,1/(O738:P738&lt;&gt;""),O738:P738)</f>
        <v>#N/A</v>
      </c>
      <c r="S738" t="s">
        <v>62</v>
      </c>
    </row>
    <row r="739" ht="72" hidden="1" spans="1:18">
      <c r="A739" s="119" t="s">
        <v>2203</v>
      </c>
      <c r="B739" s="101" t="s">
        <v>56</v>
      </c>
      <c r="C739" s="163" t="s">
        <v>2063</v>
      </c>
      <c r="F739" s="101" t="s">
        <v>58</v>
      </c>
      <c r="H739" s="163"/>
      <c r="I739" s="148" t="s">
        <v>2204</v>
      </c>
      <c r="K739" s="149" t="s">
        <v>2205</v>
      </c>
      <c r="L739" s="129" t="s">
        <v>1838</v>
      </c>
      <c r="N739" s="130" t="s">
        <v>61</v>
      </c>
      <c r="Q739" s="180" t="s">
        <v>61</v>
      </c>
      <c r="R739" s="101" t="e" cm="1">
        <f t="array" ref="R739">LOOKUP(2,1/(O739:P739&lt;&gt;""),O739:P739)</f>
        <v>#N/A</v>
      </c>
    </row>
    <row r="740" ht="57.6" hidden="1" spans="1:18">
      <c r="A740" s="119" t="s">
        <v>2206</v>
      </c>
      <c r="B740" s="101" t="s">
        <v>56</v>
      </c>
      <c r="C740" s="163" t="s">
        <v>2063</v>
      </c>
      <c r="F740" s="101" t="s">
        <v>58</v>
      </c>
      <c r="H740" s="163"/>
      <c r="I740" s="148" t="s">
        <v>2207</v>
      </c>
      <c r="K740" s="149" t="s">
        <v>2208</v>
      </c>
      <c r="L740" s="129" t="s">
        <v>2209</v>
      </c>
      <c r="N740" s="130" t="s">
        <v>1084</v>
      </c>
      <c r="Q740" s="180" t="s">
        <v>1084</v>
      </c>
      <c r="R740" s="101" t="e" cm="1">
        <f t="array" ref="R740">LOOKUP(2,1/(O740:P740&lt;&gt;""),O740:P740)</f>
        <v>#N/A</v>
      </c>
    </row>
    <row r="741" ht="72" hidden="1" spans="1:18">
      <c r="A741" s="119" t="s">
        <v>2210</v>
      </c>
      <c r="B741" s="101" t="s">
        <v>56</v>
      </c>
      <c r="C741" s="163" t="s">
        <v>2063</v>
      </c>
      <c r="F741" s="101" t="s">
        <v>58</v>
      </c>
      <c r="H741" s="163"/>
      <c r="I741" s="148" t="s">
        <v>2211</v>
      </c>
      <c r="K741" s="149" t="s">
        <v>2212</v>
      </c>
      <c r="L741" s="129" t="s">
        <v>1838</v>
      </c>
      <c r="N741" s="130" t="s">
        <v>61</v>
      </c>
      <c r="Q741" s="180" t="s">
        <v>61</v>
      </c>
      <c r="R741" s="101" t="e" cm="1">
        <f t="array" ref="R741">LOOKUP(2,1/(O741:P741&lt;&gt;""),O741:P741)</f>
        <v>#N/A</v>
      </c>
    </row>
    <row r="742" ht="129.6" hidden="1" spans="1:18">
      <c r="A742" s="119" t="s">
        <v>2213</v>
      </c>
      <c r="B742" s="101" t="s">
        <v>56</v>
      </c>
      <c r="C742" s="163" t="s">
        <v>2063</v>
      </c>
      <c r="F742" s="101" t="s">
        <v>58</v>
      </c>
      <c r="H742" s="163"/>
      <c r="I742" s="148" t="s">
        <v>2214</v>
      </c>
      <c r="K742" s="149" t="s">
        <v>2215</v>
      </c>
      <c r="L742" s="129" t="s">
        <v>1619</v>
      </c>
      <c r="N742" s="130" t="s">
        <v>61</v>
      </c>
      <c r="Q742" s="180" t="s">
        <v>61</v>
      </c>
      <c r="R742" s="101" t="e" cm="1">
        <f t="array" ref="R742">LOOKUP(2,1/(O742:P742&lt;&gt;""),O742:P742)</f>
        <v>#N/A</v>
      </c>
    </row>
    <row r="743" ht="259.2" hidden="1" spans="1:19">
      <c r="A743" s="119" t="s">
        <v>2216</v>
      </c>
      <c r="B743" s="101" t="s">
        <v>56</v>
      </c>
      <c r="C743" s="134" t="s">
        <v>2063</v>
      </c>
      <c r="F743" s="101" t="s">
        <v>58</v>
      </c>
      <c r="H743" s="134"/>
      <c r="I743" s="150" t="s">
        <v>2217</v>
      </c>
      <c r="K743" s="151" t="s">
        <v>2215</v>
      </c>
      <c r="L743" s="129" t="s">
        <v>2218</v>
      </c>
      <c r="N743" s="130" t="s">
        <v>1084</v>
      </c>
      <c r="Q743" s="180" t="s">
        <v>1084</v>
      </c>
      <c r="R743" s="101" t="e" cm="1">
        <f t="array" ref="R743">LOOKUP(2,1/(O743:P743&lt;&gt;""),O743:P743)</f>
        <v>#N/A</v>
      </c>
      <c r="S743" t="s">
        <v>62</v>
      </c>
    </row>
    <row r="744" ht="86.4" hidden="1" spans="1:18">
      <c r="A744" s="119" t="s">
        <v>2219</v>
      </c>
      <c r="B744" s="101" t="s">
        <v>56</v>
      </c>
      <c r="C744" s="134" t="s">
        <v>2063</v>
      </c>
      <c r="F744" s="101" t="s">
        <v>58</v>
      </c>
      <c r="H744" s="134"/>
      <c r="I744" s="150" t="s">
        <v>2220</v>
      </c>
      <c r="K744" s="151" t="s">
        <v>2221</v>
      </c>
      <c r="L744" s="129" t="s">
        <v>2222</v>
      </c>
      <c r="N744" s="130" t="s">
        <v>1084</v>
      </c>
      <c r="Q744" s="180" t="s">
        <v>1084</v>
      </c>
      <c r="R744" s="101" t="e" cm="1">
        <f t="array" ref="R744">LOOKUP(2,1/(O744:P744&lt;&gt;""),O744:P744)</f>
        <v>#N/A</v>
      </c>
    </row>
    <row r="745" ht="187.2" hidden="1" spans="1:18">
      <c r="A745" s="119" t="s">
        <v>2223</v>
      </c>
      <c r="B745" s="101" t="s">
        <v>56</v>
      </c>
      <c r="C745" s="163" t="s">
        <v>2063</v>
      </c>
      <c r="F745" s="101" t="s">
        <v>58</v>
      </c>
      <c r="H745" s="163"/>
      <c r="I745" s="148" t="s">
        <v>2224</v>
      </c>
      <c r="K745" s="149" t="s">
        <v>2225</v>
      </c>
      <c r="L745" s="129" t="s">
        <v>1838</v>
      </c>
      <c r="N745" s="130" t="s">
        <v>61</v>
      </c>
      <c r="Q745" s="180" t="s">
        <v>61</v>
      </c>
      <c r="R745" s="101" t="e" cm="1">
        <f t="array" ref="R745">LOOKUP(2,1/(O745:P745&lt;&gt;""),O745:P745)</f>
        <v>#N/A</v>
      </c>
    </row>
    <row r="746" ht="72" hidden="1" spans="1:18">
      <c r="A746" s="119" t="s">
        <v>2226</v>
      </c>
      <c r="B746" s="101" t="s">
        <v>56</v>
      </c>
      <c r="C746" s="163" t="s">
        <v>2063</v>
      </c>
      <c r="F746" s="101" t="s">
        <v>58</v>
      </c>
      <c r="H746" s="163"/>
      <c r="I746" s="148" t="s">
        <v>2227</v>
      </c>
      <c r="K746" s="149" t="s">
        <v>2228</v>
      </c>
      <c r="L746" s="129" t="s">
        <v>1838</v>
      </c>
      <c r="N746" s="130" t="s">
        <v>61</v>
      </c>
      <c r="Q746" s="180" t="s">
        <v>61</v>
      </c>
      <c r="R746" s="101" t="e" cm="1">
        <f t="array" ref="R746">LOOKUP(2,1/(O746:P746&lt;&gt;""),O746:P746)</f>
        <v>#N/A</v>
      </c>
    </row>
    <row r="747" ht="172.8" hidden="1" spans="1:18">
      <c r="A747" s="119" t="s">
        <v>2229</v>
      </c>
      <c r="B747" s="101" t="s">
        <v>56</v>
      </c>
      <c r="C747" s="134" t="s">
        <v>2063</v>
      </c>
      <c r="F747" s="101" t="s">
        <v>58</v>
      </c>
      <c r="H747" s="134"/>
      <c r="I747" s="150" t="s">
        <v>2230</v>
      </c>
      <c r="K747" s="151" t="s">
        <v>2231</v>
      </c>
      <c r="L747" s="129" t="s">
        <v>1838</v>
      </c>
      <c r="N747" s="130" t="s">
        <v>61</v>
      </c>
      <c r="Q747" s="180" t="s">
        <v>61</v>
      </c>
      <c r="R747" s="101" t="e" cm="1">
        <f t="array" ref="R747">LOOKUP(2,1/(O747:P747&lt;&gt;""),O747:P747)</f>
        <v>#N/A</v>
      </c>
    </row>
    <row r="748" ht="115.2" hidden="1" spans="1:18">
      <c r="A748" s="119" t="s">
        <v>2232</v>
      </c>
      <c r="B748" s="101" t="s">
        <v>56</v>
      </c>
      <c r="C748" s="134" t="s">
        <v>2063</v>
      </c>
      <c r="F748" s="101" t="s">
        <v>58</v>
      </c>
      <c r="H748" s="134"/>
      <c r="I748" s="150" t="s">
        <v>2233</v>
      </c>
      <c r="K748" s="151" t="s">
        <v>2234</v>
      </c>
      <c r="L748" s="129" t="s">
        <v>1838</v>
      </c>
      <c r="N748" s="130" t="s">
        <v>61</v>
      </c>
      <c r="Q748" s="180" t="s">
        <v>61</v>
      </c>
      <c r="R748" s="101" t="e" cm="1">
        <f t="array" ref="R748">LOOKUP(2,1/(O748:P748&lt;&gt;""),O748:P748)</f>
        <v>#N/A</v>
      </c>
    </row>
    <row r="749" ht="72" hidden="1" spans="1:18">
      <c r="A749" s="119" t="s">
        <v>2235</v>
      </c>
      <c r="B749" s="101" t="s">
        <v>56</v>
      </c>
      <c r="C749" s="134" t="s">
        <v>2236</v>
      </c>
      <c r="F749" s="101" t="s">
        <v>807</v>
      </c>
      <c r="H749" s="134"/>
      <c r="I749" s="150" t="s">
        <v>2237</v>
      </c>
      <c r="K749" s="151" t="s">
        <v>2238</v>
      </c>
      <c r="L749" s="129" t="s">
        <v>718</v>
      </c>
      <c r="N749" s="130" t="e">
        <v>#N/A</v>
      </c>
      <c r="Q749" s="180" t="s">
        <v>61</v>
      </c>
      <c r="R749" s="101" t="e" cm="1">
        <f t="array" ref="R749">LOOKUP(2,1/(O749:P749&lt;&gt;""),O749:P749)</f>
        <v>#N/A</v>
      </c>
    </row>
    <row r="750" ht="28.8" hidden="1" spans="1:18">
      <c r="A750" s="119" t="s">
        <v>2239</v>
      </c>
      <c r="B750" s="101" t="s">
        <v>56</v>
      </c>
      <c r="C750" s="120" t="s">
        <v>2236</v>
      </c>
      <c r="F750" s="101" t="s">
        <v>58</v>
      </c>
      <c r="H750" s="120"/>
      <c r="I750" s="128" t="s">
        <v>2240</v>
      </c>
      <c r="K750" s="129" t="s">
        <v>2241</v>
      </c>
      <c r="L750" s="129" t="s">
        <v>718</v>
      </c>
      <c r="N750" s="130" t="e">
        <v>#N/A</v>
      </c>
      <c r="Q750" s="180" t="s">
        <v>61</v>
      </c>
      <c r="R750" s="101" t="e" cm="1">
        <f t="array" ref="R750">LOOKUP(2,1/(O750:P750&lt;&gt;""),O750:P750)</f>
        <v>#N/A</v>
      </c>
    </row>
    <row r="751" ht="409.5" hidden="1" spans="1:18">
      <c r="A751" s="119" t="s">
        <v>2242</v>
      </c>
      <c r="B751" s="101" t="s">
        <v>56</v>
      </c>
      <c r="C751" s="134" t="s">
        <v>2236</v>
      </c>
      <c r="F751" s="101" t="s">
        <v>64</v>
      </c>
      <c r="H751" s="134"/>
      <c r="I751" s="150" t="s">
        <v>2243</v>
      </c>
      <c r="K751" s="151" t="s">
        <v>2244</v>
      </c>
      <c r="L751" s="129" t="s">
        <v>718</v>
      </c>
      <c r="N751" s="130" t="e">
        <v>#N/A</v>
      </c>
      <c r="Q751" s="180" t="s">
        <v>61</v>
      </c>
      <c r="R751" s="101" t="e" cm="1">
        <f t="array" ref="R751">LOOKUP(2,1/(O751:P751&lt;&gt;""),O751:P751)</f>
        <v>#N/A</v>
      </c>
    </row>
    <row r="752" ht="409.5" hidden="1" spans="1:18">
      <c r="A752" s="119" t="s">
        <v>2245</v>
      </c>
      <c r="B752" s="101" t="s">
        <v>56</v>
      </c>
      <c r="C752" s="120" t="s">
        <v>2236</v>
      </c>
      <c r="F752" s="101" t="s">
        <v>58</v>
      </c>
      <c r="H752" s="134"/>
      <c r="I752" s="150" t="s">
        <v>2246</v>
      </c>
      <c r="K752" s="151" t="s">
        <v>2247</v>
      </c>
      <c r="L752" s="129" t="s">
        <v>718</v>
      </c>
      <c r="N752" s="130" t="e">
        <v>#N/A</v>
      </c>
      <c r="Q752" s="180" t="s">
        <v>61</v>
      </c>
      <c r="R752" s="101" t="e" cm="1">
        <f t="array" ref="R752">LOOKUP(2,1/(O752:P752&lt;&gt;""),O752:P752)</f>
        <v>#N/A</v>
      </c>
    </row>
    <row r="753" ht="28.8" hidden="1" spans="1:18">
      <c r="A753" s="119" t="s">
        <v>2248</v>
      </c>
      <c r="B753" s="101" t="s">
        <v>56</v>
      </c>
      <c r="C753" s="120" t="s">
        <v>2236</v>
      </c>
      <c r="F753" s="101" t="s">
        <v>58</v>
      </c>
      <c r="H753" s="120"/>
      <c r="I753" s="128" t="s">
        <v>2249</v>
      </c>
      <c r="K753" s="129" t="s">
        <v>2250</v>
      </c>
      <c r="L753" s="129" t="s">
        <v>718</v>
      </c>
      <c r="N753" s="130" t="e">
        <v>#N/A</v>
      </c>
      <c r="Q753" s="180" t="s">
        <v>61</v>
      </c>
      <c r="R753" s="101" t="e" cm="1">
        <f t="array" ref="R753">LOOKUP(2,1/(O753:P753&lt;&gt;""),O753:P753)</f>
        <v>#N/A</v>
      </c>
    </row>
    <row r="754" ht="28.8" hidden="1" spans="1:18">
      <c r="A754" s="119" t="s">
        <v>2251</v>
      </c>
      <c r="B754" s="101" t="s">
        <v>56</v>
      </c>
      <c r="C754" s="120" t="s">
        <v>2236</v>
      </c>
      <c r="F754" s="101" t="s">
        <v>58</v>
      </c>
      <c r="H754" s="120"/>
      <c r="I754" s="128" t="s">
        <v>2252</v>
      </c>
      <c r="K754" s="129" t="s">
        <v>2253</v>
      </c>
      <c r="L754" s="129" t="s">
        <v>718</v>
      </c>
      <c r="N754" s="130" t="e">
        <v>#N/A</v>
      </c>
      <c r="Q754" s="180"/>
      <c r="R754" s="101" t="e" cm="1">
        <f t="array" ref="R754">LOOKUP(2,1/(O754:P754&lt;&gt;""),O754:P754)</f>
        <v>#N/A</v>
      </c>
    </row>
    <row r="755" ht="28.8" hidden="1" spans="1:18">
      <c r="A755" s="119" t="s">
        <v>2254</v>
      </c>
      <c r="B755" s="101" t="s">
        <v>56</v>
      </c>
      <c r="C755" s="120" t="s">
        <v>2236</v>
      </c>
      <c r="F755" s="101" t="s">
        <v>58</v>
      </c>
      <c r="H755" s="120"/>
      <c r="I755" s="128" t="s">
        <v>2255</v>
      </c>
      <c r="K755" s="129" t="s">
        <v>2256</v>
      </c>
      <c r="L755" s="129" t="s">
        <v>718</v>
      </c>
      <c r="N755" s="130" t="e">
        <v>#N/A</v>
      </c>
      <c r="Q755" s="180"/>
      <c r="R755" s="101" t="e" cm="1">
        <f t="array" ref="R755">LOOKUP(2,1/(O755:P755&lt;&gt;""),O755:P755)</f>
        <v>#N/A</v>
      </c>
    </row>
    <row r="756" ht="57.6" hidden="1" spans="1:18">
      <c r="A756" s="119" t="s">
        <v>2257</v>
      </c>
      <c r="B756" s="101" t="s">
        <v>56</v>
      </c>
      <c r="C756" s="120" t="s">
        <v>2236</v>
      </c>
      <c r="F756" s="101" t="s">
        <v>58</v>
      </c>
      <c r="H756" s="120"/>
      <c r="I756" s="128" t="s">
        <v>2258</v>
      </c>
      <c r="K756" s="129" t="s">
        <v>2259</v>
      </c>
      <c r="L756" s="129"/>
      <c r="N756" s="130" t="e">
        <v>#N/A</v>
      </c>
      <c r="Q756" s="180"/>
      <c r="R756" s="101" t="e" cm="1">
        <f t="array" ref="R756">LOOKUP(2,1/(O756:P756&lt;&gt;""),O756:P756)</f>
        <v>#N/A</v>
      </c>
    </row>
    <row r="757" ht="72" hidden="1" spans="1:18">
      <c r="A757" s="119" t="s">
        <v>2260</v>
      </c>
      <c r="B757" s="101" t="s">
        <v>56</v>
      </c>
      <c r="C757" s="120" t="s">
        <v>2236</v>
      </c>
      <c r="F757" s="101" t="s">
        <v>58</v>
      </c>
      <c r="H757" s="120"/>
      <c r="I757" s="128" t="s">
        <v>2261</v>
      </c>
      <c r="K757" s="129" t="s">
        <v>2262</v>
      </c>
      <c r="L757" s="129"/>
      <c r="N757" s="130" t="e">
        <v>#N/A</v>
      </c>
      <c r="Q757" s="180"/>
      <c r="R757" s="101" t="e" cm="1">
        <f t="array" ref="R757">LOOKUP(2,1/(O757:P757&lt;&gt;""),O757:P757)</f>
        <v>#N/A</v>
      </c>
    </row>
    <row r="758" ht="72" hidden="1" spans="1:18">
      <c r="A758" s="119" t="s">
        <v>2263</v>
      </c>
      <c r="B758" s="101" t="s">
        <v>56</v>
      </c>
      <c r="C758" s="120" t="s">
        <v>2236</v>
      </c>
      <c r="F758" s="101" t="s">
        <v>58</v>
      </c>
      <c r="H758" s="120"/>
      <c r="I758" s="128" t="s">
        <v>2264</v>
      </c>
      <c r="K758" s="129" t="s">
        <v>2265</v>
      </c>
      <c r="L758" s="129"/>
      <c r="N758" s="130" t="e">
        <v>#N/A</v>
      </c>
      <c r="Q758" s="180"/>
      <c r="R758" s="101" t="e" cm="1">
        <f t="array" ref="R758">LOOKUP(2,1/(O758:P758&lt;&gt;""),O758:P758)</f>
        <v>#N/A</v>
      </c>
    </row>
    <row r="759" ht="57.6" hidden="1" spans="1:18">
      <c r="A759" s="119" t="s">
        <v>2266</v>
      </c>
      <c r="B759" s="101" t="s">
        <v>56</v>
      </c>
      <c r="C759" s="120" t="s">
        <v>2236</v>
      </c>
      <c r="F759" s="101" t="s">
        <v>58</v>
      </c>
      <c r="H759" s="120"/>
      <c r="I759" s="128" t="s">
        <v>2267</v>
      </c>
      <c r="K759" s="129" t="s">
        <v>2268</v>
      </c>
      <c r="L759" s="129"/>
      <c r="N759" s="130" t="e">
        <v>#N/A</v>
      </c>
      <c r="Q759" s="180"/>
      <c r="R759" s="101" t="e" cm="1">
        <f t="array" ref="R759">LOOKUP(2,1/(O759:P759&lt;&gt;""),O759:P759)</f>
        <v>#N/A</v>
      </c>
    </row>
    <row r="760" ht="72" hidden="1" spans="1:18">
      <c r="A760" s="119" t="s">
        <v>2269</v>
      </c>
      <c r="B760" s="101" t="s">
        <v>56</v>
      </c>
      <c r="C760" s="120" t="s">
        <v>2236</v>
      </c>
      <c r="F760" s="101" t="s">
        <v>58</v>
      </c>
      <c r="H760" s="120"/>
      <c r="I760" s="128" t="s">
        <v>2270</v>
      </c>
      <c r="K760" s="129" t="s">
        <v>2271</v>
      </c>
      <c r="L760" s="129"/>
      <c r="N760" s="130" t="e">
        <v>#N/A</v>
      </c>
      <c r="R760" s="101" t="e" cm="1">
        <f t="array" ref="R760">LOOKUP(2,1/(O760:P760&lt;&gt;""),O760:P760)</f>
        <v>#N/A</v>
      </c>
    </row>
    <row r="761" ht="72" hidden="1" spans="1:18">
      <c r="A761" s="119" t="s">
        <v>2272</v>
      </c>
      <c r="B761" s="101" t="s">
        <v>56</v>
      </c>
      <c r="C761" s="120" t="s">
        <v>2236</v>
      </c>
      <c r="F761" s="101" t="s">
        <v>58</v>
      </c>
      <c r="H761" s="120"/>
      <c r="I761" s="128" t="s">
        <v>2273</v>
      </c>
      <c r="K761" s="129" t="s">
        <v>2274</v>
      </c>
      <c r="L761" s="129"/>
      <c r="N761" s="130" t="e">
        <v>#N/A</v>
      </c>
      <c r="R761" s="101" t="e" cm="1">
        <f t="array" ref="R761">LOOKUP(2,1/(O761:P761&lt;&gt;""),O761:P761)</f>
        <v>#N/A</v>
      </c>
    </row>
    <row r="762" ht="57.6" hidden="1" spans="1:18">
      <c r="A762" s="119" t="s">
        <v>2275</v>
      </c>
      <c r="B762" s="101" t="s">
        <v>56</v>
      </c>
      <c r="C762" s="120" t="s">
        <v>2236</v>
      </c>
      <c r="F762" s="101" t="s">
        <v>58</v>
      </c>
      <c r="H762" s="120"/>
      <c r="I762" s="128" t="s">
        <v>2276</v>
      </c>
      <c r="K762" s="129" t="s">
        <v>2277</v>
      </c>
      <c r="L762" s="129"/>
      <c r="N762" s="130" t="e">
        <v>#N/A</v>
      </c>
      <c r="R762" s="101" t="e" cm="1">
        <f t="array" ref="R762">LOOKUP(2,1/(O762:P762&lt;&gt;""),O762:P762)</f>
        <v>#N/A</v>
      </c>
    </row>
    <row r="763" ht="72" hidden="1" spans="1:18">
      <c r="A763" s="119" t="s">
        <v>2278</v>
      </c>
      <c r="B763" s="101" t="s">
        <v>56</v>
      </c>
      <c r="C763" s="120" t="s">
        <v>2236</v>
      </c>
      <c r="F763" s="101" t="s">
        <v>58</v>
      </c>
      <c r="H763" s="120"/>
      <c r="I763" s="128" t="s">
        <v>2279</v>
      </c>
      <c r="K763" s="129" t="s">
        <v>2280</v>
      </c>
      <c r="L763" s="129"/>
      <c r="N763" s="130" t="e">
        <v>#N/A</v>
      </c>
      <c r="R763" s="101" t="e" cm="1">
        <f t="array" ref="R763">LOOKUP(2,1/(O763:P763&lt;&gt;""),O763:P763)</f>
        <v>#N/A</v>
      </c>
    </row>
    <row r="764" ht="72" hidden="1" spans="1:18">
      <c r="A764" s="119" t="s">
        <v>2281</v>
      </c>
      <c r="B764" s="101" t="s">
        <v>56</v>
      </c>
      <c r="C764" s="120" t="s">
        <v>2236</v>
      </c>
      <c r="F764" s="101" t="s">
        <v>58</v>
      </c>
      <c r="H764" s="120"/>
      <c r="I764" s="128" t="s">
        <v>2282</v>
      </c>
      <c r="K764" s="129" t="s">
        <v>2283</v>
      </c>
      <c r="L764" s="129"/>
      <c r="N764" s="130" t="e">
        <v>#N/A</v>
      </c>
      <c r="R764" s="101" t="e" cm="1">
        <f t="array" ref="R764">LOOKUP(2,1/(O764:P764&lt;&gt;""),O764:P764)</f>
        <v>#N/A</v>
      </c>
    </row>
    <row r="765" ht="57.6" hidden="1" spans="1:18">
      <c r="A765" s="119" t="s">
        <v>2284</v>
      </c>
      <c r="B765" s="101" t="s">
        <v>56</v>
      </c>
      <c r="C765" s="120" t="s">
        <v>2236</v>
      </c>
      <c r="F765" s="101" t="s">
        <v>58</v>
      </c>
      <c r="H765" s="120"/>
      <c r="I765" s="128" t="s">
        <v>2285</v>
      </c>
      <c r="K765" s="129" t="s">
        <v>2286</v>
      </c>
      <c r="L765" s="129" t="s">
        <v>718</v>
      </c>
      <c r="N765" s="130" t="e">
        <v>#N/A</v>
      </c>
      <c r="R765" s="101" t="e" cm="1">
        <f t="array" ref="R765">LOOKUP(2,1/(O765:P765&lt;&gt;""),O765:P765)</f>
        <v>#N/A</v>
      </c>
    </row>
    <row r="766" ht="72" hidden="1" spans="1:18">
      <c r="A766" s="119" t="s">
        <v>2287</v>
      </c>
      <c r="B766" s="101" t="s">
        <v>56</v>
      </c>
      <c r="C766" s="120" t="s">
        <v>2236</v>
      </c>
      <c r="F766" s="101" t="s">
        <v>58</v>
      </c>
      <c r="H766" s="120"/>
      <c r="I766" s="128" t="s">
        <v>2288</v>
      </c>
      <c r="K766" s="129" t="s">
        <v>2289</v>
      </c>
      <c r="L766" s="129" t="s">
        <v>718</v>
      </c>
      <c r="N766" s="130" t="e">
        <v>#N/A</v>
      </c>
      <c r="R766" s="101" t="e" cm="1">
        <f t="array" ref="R766">LOOKUP(2,1/(O766:P766&lt;&gt;""),O766:P766)</f>
        <v>#N/A</v>
      </c>
    </row>
    <row r="767" ht="72" hidden="1" spans="1:18">
      <c r="A767" s="119" t="s">
        <v>2290</v>
      </c>
      <c r="B767" s="101" t="s">
        <v>56</v>
      </c>
      <c r="C767" s="120" t="s">
        <v>2236</v>
      </c>
      <c r="F767" s="101" t="s">
        <v>58</v>
      </c>
      <c r="H767" s="120"/>
      <c r="I767" s="128" t="s">
        <v>2291</v>
      </c>
      <c r="K767" s="129" t="s">
        <v>2292</v>
      </c>
      <c r="L767" s="129" t="s">
        <v>718</v>
      </c>
      <c r="N767" s="130" t="e">
        <v>#N/A</v>
      </c>
      <c r="R767" s="101" t="e" cm="1">
        <f t="array" ref="R767">LOOKUP(2,1/(O767:P767&lt;&gt;""),O767:P767)</f>
        <v>#N/A</v>
      </c>
    </row>
    <row r="768" ht="57.6" hidden="1" spans="1:18">
      <c r="A768" s="119" t="s">
        <v>2293</v>
      </c>
      <c r="B768" s="101" t="s">
        <v>56</v>
      </c>
      <c r="C768" s="120" t="s">
        <v>2236</v>
      </c>
      <c r="F768" s="101" t="s">
        <v>58</v>
      </c>
      <c r="H768" s="120"/>
      <c r="I768" s="128" t="s">
        <v>2294</v>
      </c>
      <c r="K768" s="129" t="s">
        <v>2295</v>
      </c>
      <c r="L768" s="129" t="s">
        <v>718</v>
      </c>
      <c r="N768" s="130" t="e">
        <v>#N/A</v>
      </c>
      <c r="R768" s="101" t="e" cm="1">
        <f t="array" ref="R768">LOOKUP(2,1/(O768:P768&lt;&gt;""),O768:P768)</f>
        <v>#N/A</v>
      </c>
    </row>
    <row r="769" ht="72" hidden="1" spans="1:18">
      <c r="A769" s="119" t="s">
        <v>2296</v>
      </c>
      <c r="B769" s="101" t="s">
        <v>56</v>
      </c>
      <c r="C769" s="120" t="s">
        <v>2236</v>
      </c>
      <c r="F769" s="101" t="s">
        <v>58</v>
      </c>
      <c r="H769" s="120"/>
      <c r="I769" s="128" t="s">
        <v>2297</v>
      </c>
      <c r="K769" s="129" t="s">
        <v>2298</v>
      </c>
      <c r="L769" s="129" t="s">
        <v>718</v>
      </c>
      <c r="N769" s="130" t="e">
        <v>#N/A</v>
      </c>
      <c r="R769" s="101" t="e" cm="1">
        <f t="array" ref="R769">LOOKUP(2,1/(O769:P769&lt;&gt;""),O769:P769)</f>
        <v>#N/A</v>
      </c>
    </row>
    <row r="770" ht="72" hidden="1" spans="1:18">
      <c r="A770" s="119" t="s">
        <v>2299</v>
      </c>
      <c r="B770" s="101" t="s">
        <v>56</v>
      </c>
      <c r="C770" s="120" t="s">
        <v>2236</v>
      </c>
      <c r="F770" s="101" t="s">
        <v>58</v>
      </c>
      <c r="H770" s="120"/>
      <c r="I770" s="128" t="s">
        <v>2300</v>
      </c>
      <c r="K770" s="129" t="s">
        <v>2301</v>
      </c>
      <c r="L770" s="129" t="s">
        <v>718</v>
      </c>
      <c r="N770" s="130" t="e">
        <v>#N/A</v>
      </c>
      <c r="R770" s="101" t="e" cm="1">
        <f t="array" ref="R770">LOOKUP(2,1/(O770:P770&lt;&gt;""),O770:P770)</f>
        <v>#N/A</v>
      </c>
    </row>
    <row r="771" ht="57.6" hidden="1" spans="1:18">
      <c r="A771" s="119" t="s">
        <v>2302</v>
      </c>
      <c r="B771" s="101" t="s">
        <v>56</v>
      </c>
      <c r="C771" s="120" t="s">
        <v>2236</v>
      </c>
      <c r="F771" s="101" t="s">
        <v>58</v>
      </c>
      <c r="H771" s="120"/>
      <c r="I771" s="128" t="s">
        <v>2303</v>
      </c>
      <c r="K771" s="129" t="s">
        <v>2304</v>
      </c>
      <c r="L771" s="129" t="s">
        <v>718</v>
      </c>
      <c r="N771" s="130" t="e">
        <v>#N/A</v>
      </c>
      <c r="R771" s="101" t="e" cm="1">
        <f t="array" ref="R771">LOOKUP(2,1/(O771:P771&lt;&gt;""),O771:P771)</f>
        <v>#N/A</v>
      </c>
    </row>
    <row r="772" ht="72" hidden="1" spans="1:18">
      <c r="A772" s="119" t="s">
        <v>2305</v>
      </c>
      <c r="B772" s="101" t="s">
        <v>56</v>
      </c>
      <c r="C772" s="120" t="s">
        <v>2236</v>
      </c>
      <c r="F772" s="101" t="s">
        <v>58</v>
      </c>
      <c r="H772" s="120"/>
      <c r="I772" s="128" t="s">
        <v>2306</v>
      </c>
      <c r="K772" s="129" t="s">
        <v>2307</v>
      </c>
      <c r="L772" s="129" t="s">
        <v>718</v>
      </c>
      <c r="N772" s="130" t="e">
        <v>#N/A</v>
      </c>
      <c r="R772" s="101" t="e" cm="1">
        <f t="array" ref="R772">LOOKUP(2,1/(O772:P772&lt;&gt;""),O772:P772)</f>
        <v>#N/A</v>
      </c>
    </row>
    <row r="773" ht="72" hidden="1" spans="1:18">
      <c r="A773" s="119" t="s">
        <v>2308</v>
      </c>
      <c r="B773" s="101" t="s">
        <v>56</v>
      </c>
      <c r="C773" s="120" t="s">
        <v>2236</v>
      </c>
      <c r="F773" s="101" t="s">
        <v>58</v>
      </c>
      <c r="H773" s="120"/>
      <c r="I773" s="128" t="s">
        <v>2309</v>
      </c>
      <c r="K773" s="129" t="s">
        <v>2310</v>
      </c>
      <c r="L773" s="129" t="s">
        <v>718</v>
      </c>
      <c r="N773" s="130" t="e">
        <v>#N/A</v>
      </c>
      <c r="R773" s="101" t="e" cm="1">
        <f t="array" ref="R773">LOOKUP(2,1/(O773:P773&lt;&gt;""),O773:P773)</f>
        <v>#N/A</v>
      </c>
    </row>
    <row r="774" ht="57.6" hidden="1" spans="1:18">
      <c r="A774" s="119" t="s">
        <v>2311</v>
      </c>
      <c r="B774" s="101" t="s">
        <v>56</v>
      </c>
      <c r="C774" s="120" t="s">
        <v>2236</v>
      </c>
      <c r="F774" s="101" t="s">
        <v>58</v>
      </c>
      <c r="H774" s="120"/>
      <c r="I774" s="128" t="s">
        <v>2312</v>
      </c>
      <c r="K774" s="129" t="s">
        <v>2313</v>
      </c>
      <c r="L774" s="129" t="s">
        <v>718</v>
      </c>
      <c r="N774" s="130" t="e">
        <v>#N/A</v>
      </c>
      <c r="R774" s="101" t="e" cm="1">
        <f t="array" ref="R774">LOOKUP(2,1/(O774:P774&lt;&gt;""),O774:P774)</f>
        <v>#N/A</v>
      </c>
    </row>
    <row r="775" ht="72" hidden="1" spans="1:18">
      <c r="A775" s="119" t="s">
        <v>2314</v>
      </c>
      <c r="B775" s="101" t="s">
        <v>56</v>
      </c>
      <c r="C775" s="120" t="s">
        <v>2236</v>
      </c>
      <c r="F775" s="101" t="s">
        <v>58</v>
      </c>
      <c r="H775" s="120"/>
      <c r="I775" s="128" t="s">
        <v>2315</v>
      </c>
      <c r="K775" s="129" t="s">
        <v>2316</v>
      </c>
      <c r="L775" s="129" t="s">
        <v>718</v>
      </c>
      <c r="N775" s="130" t="e">
        <v>#N/A</v>
      </c>
      <c r="R775" s="101" t="e" cm="1">
        <f t="array" ref="R775">LOOKUP(2,1/(O775:P775&lt;&gt;""),O775:P775)</f>
        <v>#N/A</v>
      </c>
    </row>
    <row r="776" ht="72" hidden="1" spans="1:18">
      <c r="A776" s="119" t="s">
        <v>2317</v>
      </c>
      <c r="B776" s="101" t="s">
        <v>56</v>
      </c>
      <c r="C776" s="120" t="s">
        <v>2236</v>
      </c>
      <c r="F776" s="101" t="s">
        <v>58</v>
      </c>
      <c r="H776" s="120"/>
      <c r="I776" s="128" t="s">
        <v>2318</v>
      </c>
      <c r="K776" s="129" t="s">
        <v>2319</v>
      </c>
      <c r="L776" s="129" t="s">
        <v>718</v>
      </c>
      <c r="N776" s="130" t="e">
        <v>#N/A</v>
      </c>
      <c r="R776" s="101" t="e" cm="1">
        <f t="array" ref="R776">LOOKUP(2,1/(O776:P776&lt;&gt;""),O776:P776)</f>
        <v>#N/A</v>
      </c>
    </row>
    <row r="777" ht="57.6" hidden="1" spans="1:18">
      <c r="A777" s="119" t="s">
        <v>2320</v>
      </c>
      <c r="B777" s="101" t="s">
        <v>56</v>
      </c>
      <c r="C777" s="120" t="s">
        <v>2236</v>
      </c>
      <c r="F777" s="101" t="s">
        <v>58</v>
      </c>
      <c r="H777" s="120"/>
      <c r="I777" s="128" t="s">
        <v>2321</v>
      </c>
      <c r="K777" s="129" t="s">
        <v>2322</v>
      </c>
      <c r="L777" s="129" t="s">
        <v>718</v>
      </c>
      <c r="N777" s="130" t="e">
        <v>#N/A</v>
      </c>
      <c r="R777" s="101" t="e" cm="1">
        <f t="array" ref="R777">LOOKUP(2,1/(O777:P777&lt;&gt;""),O777:P777)</f>
        <v>#N/A</v>
      </c>
    </row>
    <row r="778" ht="72" hidden="1" spans="1:18">
      <c r="A778" s="119" t="s">
        <v>2323</v>
      </c>
      <c r="B778" s="101" t="s">
        <v>56</v>
      </c>
      <c r="C778" s="120" t="s">
        <v>2236</v>
      </c>
      <c r="F778" s="101" t="s">
        <v>58</v>
      </c>
      <c r="H778" s="120"/>
      <c r="I778" s="128" t="s">
        <v>2324</v>
      </c>
      <c r="K778" s="129" t="s">
        <v>2325</v>
      </c>
      <c r="L778" s="129" t="s">
        <v>718</v>
      </c>
      <c r="N778" s="130" t="e">
        <v>#N/A</v>
      </c>
      <c r="R778" s="101" t="e" cm="1">
        <f t="array" ref="R778">LOOKUP(2,1/(O778:P778&lt;&gt;""),O778:P778)</f>
        <v>#N/A</v>
      </c>
    </row>
    <row r="779" ht="72" hidden="1" spans="1:18">
      <c r="A779" s="119" t="s">
        <v>2326</v>
      </c>
      <c r="B779" s="101" t="s">
        <v>56</v>
      </c>
      <c r="C779" s="120" t="s">
        <v>2236</v>
      </c>
      <c r="F779" s="101" t="s">
        <v>58</v>
      </c>
      <c r="H779" s="120"/>
      <c r="I779" s="128" t="s">
        <v>2327</v>
      </c>
      <c r="K779" s="129" t="s">
        <v>2328</v>
      </c>
      <c r="L779" s="129" t="s">
        <v>718</v>
      </c>
      <c r="N779" s="130" t="e">
        <v>#N/A</v>
      </c>
      <c r="R779" s="101" t="e" cm="1">
        <f t="array" ref="R779">LOOKUP(2,1/(O779:P779&lt;&gt;""),O779:P779)</f>
        <v>#N/A</v>
      </c>
    </row>
    <row r="780" ht="57.6" hidden="1" spans="1:18">
      <c r="A780" s="119" t="s">
        <v>2329</v>
      </c>
      <c r="B780" s="101" t="s">
        <v>56</v>
      </c>
      <c r="C780" s="120" t="s">
        <v>2236</v>
      </c>
      <c r="F780" s="101" t="s">
        <v>58</v>
      </c>
      <c r="H780" s="120"/>
      <c r="I780" s="128" t="s">
        <v>2330</v>
      </c>
      <c r="K780" s="129" t="s">
        <v>2331</v>
      </c>
      <c r="L780" s="129" t="s">
        <v>718</v>
      </c>
      <c r="N780" s="130" t="e">
        <v>#N/A</v>
      </c>
      <c r="R780" s="101" t="e" cm="1">
        <f t="array" ref="R780">LOOKUP(2,1/(O780:P780&lt;&gt;""),O780:P780)</f>
        <v>#N/A</v>
      </c>
    </row>
    <row r="781" ht="86.4" hidden="1" spans="1:18">
      <c r="A781" s="119" t="s">
        <v>2332</v>
      </c>
      <c r="B781" s="101" t="s">
        <v>56</v>
      </c>
      <c r="C781" s="120" t="s">
        <v>2236</v>
      </c>
      <c r="F781" s="101" t="s">
        <v>58</v>
      </c>
      <c r="H781" s="120"/>
      <c r="I781" s="128" t="s">
        <v>2333</v>
      </c>
      <c r="K781" s="129" t="s">
        <v>2334</v>
      </c>
      <c r="L781" s="129" t="s">
        <v>718</v>
      </c>
      <c r="N781" s="130" t="e">
        <v>#N/A</v>
      </c>
      <c r="R781" s="101" t="e" cm="1">
        <f t="array" ref="R781">LOOKUP(2,1/(O781:P781&lt;&gt;""),O781:P781)</f>
        <v>#N/A</v>
      </c>
    </row>
    <row r="782" ht="72" hidden="1" spans="1:18">
      <c r="A782" s="119" t="s">
        <v>2335</v>
      </c>
      <c r="B782" s="101" t="s">
        <v>56</v>
      </c>
      <c r="C782" s="120" t="s">
        <v>2236</v>
      </c>
      <c r="F782" s="101" t="s">
        <v>58</v>
      </c>
      <c r="H782" s="120"/>
      <c r="I782" s="128" t="s">
        <v>2336</v>
      </c>
      <c r="K782" s="129" t="s">
        <v>2337</v>
      </c>
      <c r="L782" s="129" t="s">
        <v>718</v>
      </c>
      <c r="N782" s="130" t="e">
        <v>#N/A</v>
      </c>
      <c r="R782" s="101" t="e" cm="1">
        <f t="array" ref="R782">LOOKUP(2,1/(O782:P782&lt;&gt;""),O782:P782)</f>
        <v>#N/A</v>
      </c>
    </row>
    <row r="783" ht="57.6" hidden="1" spans="1:18">
      <c r="A783" s="119" t="s">
        <v>2338</v>
      </c>
      <c r="B783" s="101" t="s">
        <v>56</v>
      </c>
      <c r="C783" s="120" t="s">
        <v>2236</v>
      </c>
      <c r="F783" s="101" t="s">
        <v>58</v>
      </c>
      <c r="H783" s="120"/>
      <c r="I783" s="128" t="s">
        <v>2339</v>
      </c>
      <c r="K783" s="129" t="s">
        <v>2340</v>
      </c>
      <c r="L783" s="129" t="s">
        <v>718</v>
      </c>
      <c r="N783" s="130" t="e">
        <v>#N/A</v>
      </c>
      <c r="R783" s="101" t="e" cm="1">
        <f t="array" ref="R783">LOOKUP(2,1/(O783:P783&lt;&gt;""),O783:P783)</f>
        <v>#N/A</v>
      </c>
    </row>
    <row r="784" ht="72" hidden="1" spans="1:18">
      <c r="A784" s="119" t="s">
        <v>2341</v>
      </c>
      <c r="B784" s="101" t="s">
        <v>56</v>
      </c>
      <c r="C784" s="120" t="s">
        <v>2236</v>
      </c>
      <c r="F784" s="101" t="s">
        <v>58</v>
      </c>
      <c r="H784" s="120"/>
      <c r="I784" s="128" t="s">
        <v>2342</v>
      </c>
      <c r="K784" s="129" t="s">
        <v>2343</v>
      </c>
      <c r="L784" s="129" t="s">
        <v>718</v>
      </c>
      <c r="N784" s="130" t="e">
        <v>#N/A</v>
      </c>
      <c r="R784" s="101" t="e" cm="1">
        <f t="array" ref="R784">LOOKUP(2,1/(O784:P784&lt;&gt;""),O784:P784)</f>
        <v>#N/A</v>
      </c>
    </row>
    <row r="785" ht="72" hidden="1" spans="1:18">
      <c r="A785" s="119" t="s">
        <v>2344</v>
      </c>
      <c r="B785" s="101" t="s">
        <v>56</v>
      </c>
      <c r="C785" s="120" t="s">
        <v>2236</v>
      </c>
      <c r="F785" s="101" t="s">
        <v>58</v>
      </c>
      <c r="H785" s="120"/>
      <c r="I785" s="128" t="s">
        <v>2345</v>
      </c>
      <c r="K785" s="129" t="s">
        <v>2346</v>
      </c>
      <c r="L785" s="129" t="s">
        <v>718</v>
      </c>
      <c r="N785" s="130" t="e">
        <v>#N/A</v>
      </c>
      <c r="R785" s="101" t="e" cm="1">
        <f t="array" ref="R785">LOOKUP(2,1/(O785:P785&lt;&gt;""),O785:P785)</f>
        <v>#N/A</v>
      </c>
    </row>
    <row r="786" ht="57.6" hidden="1" spans="1:18">
      <c r="A786" s="119" t="s">
        <v>2347</v>
      </c>
      <c r="B786" s="101" t="s">
        <v>56</v>
      </c>
      <c r="C786" s="120" t="s">
        <v>2236</v>
      </c>
      <c r="F786" s="101" t="s">
        <v>58</v>
      </c>
      <c r="H786" s="120"/>
      <c r="I786" s="128" t="s">
        <v>2348</v>
      </c>
      <c r="K786" s="129" t="s">
        <v>2349</v>
      </c>
      <c r="L786" s="129" t="s">
        <v>718</v>
      </c>
      <c r="N786" s="130" t="e">
        <v>#N/A</v>
      </c>
      <c r="R786" s="101" t="e" cm="1">
        <f t="array" ref="R786">LOOKUP(2,1/(O786:P786&lt;&gt;""),O786:P786)</f>
        <v>#N/A</v>
      </c>
    </row>
    <row r="787" ht="72" hidden="1" spans="1:18">
      <c r="A787" s="119" t="s">
        <v>2350</v>
      </c>
      <c r="B787" s="101" t="s">
        <v>56</v>
      </c>
      <c r="C787" s="120" t="s">
        <v>2236</v>
      </c>
      <c r="F787" s="101" t="s">
        <v>58</v>
      </c>
      <c r="H787" s="120"/>
      <c r="I787" s="128" t="s">
        <v>2351</v>
      </c>
      <c r="K787" s="129" t="s">
        <v>2352</v>
      </c>
      <c r="L787" s="129" t="s">
        <v>718</v>
      </c>
      <c r="N787" s="130" t="e">
        <v>#N/A</v>
      </c>
      <c r="R787" s="101" t="e" cm="1">
        <f t="array" ref="R787">LOOKUP(2,1/(O787:P787&lt;&gt;""),O787:P787)</f>
        <v>#N/A</v>
      </c>
    </row>
    <row r="788" ht="72" hidden="1" spans="1:18">
      <c r="A788" s="119" t="s">
        <v>2353</v>
      </c>
      <c r="B788" s="101" t="s">
        <v>56</v>
      </c>
      <c r="C788" s="120" t="s">
        <v>2236</v>
      </c>
      <c r="F788" s="101" t="s">
        <v>58</v>
      </c>
      <c r="H788" s="120"/>
      <c r="I788" s="128" t="s">
        <v>2354</v>
      </c>
      <c r="K788" s="129" t="s">
        <v>2355</v>
      </c>
      <c r="L788" s="129" t="s">
        <v>718</v>
      </c>
      <c r="N788" s="130" t="e">
        <v>#N/A</v>
      </c>
      <c r="R788" s="101" t="e" cm="1">
        <f t="array" ref="R788">LOOKUP(2,1/(O788:P788&lt;&gt;""),O788:P788)</f>
        <v>#N/A</v>
      </c>
    </row>
    <row r="789" ht="57.6" hidden="1" spans="1:18">
      <c r="A789" s="119" t="s">
        <v>2356</v>
      </c>
      <c r="B789" s="101" t="s">
        <v>56</v>
      </c>
      <c r="C789" s="120" t="s">
        <v>2236</v>
      </c>
      <c r="F789" s="101" t="s">
        <v>58</v>
      </c>
      <c r="H789" s="120"/>
      <c r="I789" s="136" t="s">
        <v>2357</v>
      </c>
      <c r="K789" s="137" t="s">
        <v>2358</v>
      </c>
      <c r="L789" s="129" t="s">
        <v>718</v>
      </c>
      <c r="N789" s="130" t="e">
        <v>#N/A</v>
      </c>
      <c r="R789" s="101" t="e" cm="1">
        <f t="array" ref="R789">LOOKUP(2,1/(O789:P789&lt;&gt;""),O789:P789)</f>
        <v>#N/A</v>
      </c>
    </row>
    <row r="790" ht="72" hidden="1" spans="1:18">
      <c r="A790" s="119" t="s">
        <v>2359</v>
      </c>
      <c r="B790" s="101" t="s">
        <v>56</v>
      </c>
      <c r="C790" s="120" t="s">
        <v>2236</v>
      </c>
      <c r="F790" s="101" t="s">
        <v>58</v>
      </c>
      <c r="H790" s="120"/>
      <c r="I790" s="136" t="s">
        <v>2360</v>
      </c>
      <c r="K790" s="137" t="s">
        <v>2361</v>
      </c>
      <c r="L790" s="129" t="s">
        <v>718</v>
      </c>
      <c r="N790" s="130" t="e">
        <v>#N/A</v>
      </c>
      <c r="R790" s="101" t="e" cm="1">
        <f t="array" ref="R790">LOOKUP(2,1/(O790:P790&lt;&gt;""),O790:P790)</f>
        <v>#N/A</v>
      </c>
    </row>
    <row r="791" ht="72" hidden="1" spans="1:18">
      <c r="A791" s="119" t="s">
        <v>2362</v>
      </c>
      <c r="B791" s="101" t="s">
        <v>56</v>
      </c>
      <c r="C791" s="120" t="s">
        <v>2236</v>
      </c>
      <c r="F791" s="101" t="s">
        <v>58</v>
      </c>
      <c r="H791" s="120"/>
      <c r="I791" s="136" t="s">
        <v>2363</v>
      </c>
      <c r="K791" s="137" t="s">
        <v>2364</v>
      </c>
      <c r="L791" s="129" t="s">
        <v>718</v>
      </c>
      <c r="N791" s="130" t="e">
        <v>#N/A</v>
      </c>
      <c r="R791" s="101" t="e" cm="1">
        <f t="array" ref="R791">LOOKUP(2,1/(O791:P791&lt;&gt;""),O791:P791)</f>
        <v>#N/A</v>
      </c>
    </row>
    <row r="792" ht="57.6" hidden="1" spans="1:18">
      <c r="A792" s="119" t="s">
        <v>2365</v>
      </c>
      <c r="B792" s="101" t="s">
        <v>56</v>
      </c>
      <c r="C792" s="120" t="s">
        <v>2236</v>
      </c>
      <c r="F792" s="101" t="s">
        <v>58</v>
      </c>
      <c r="H792" s="120"/>
      <c r="I792" s="128" t="s">
        <v>2366</v>
      </c>
      <c r="K792" s="129" t="s">
        <v>2367</v>
      </c>
      <c r="L792" s="129" t="s">
        <v>718</v>
      </c>
      <c r="N792" s="130" t="e">
        <v>#N/A</v>
      </c>
      <c r="R792" s="101" t="e" cm="1">
        <f t="array" ref="R792">LOOKUP(2,1/(O792:P792&lt;&gt;""),O792:P792)</f>
        <v>#N/A</v>
      </c>
    </row>
    <row r="793" ht="72" hidden="1" spans="1:18">
      <c r="A793" s="119" t="s">
        <v>2368</v>
      </c>
      <c r="B793" s="101" t="s">
        <v>56</v>
      </c>
      <c r="C793" s="120" t="s">
        <v>2236</v>
      </c>
      <c r="F793" s="101" t="s">
        <v>58</v>
      </c>
      <c r="H793" s="120"/>
      <c r="I793" s="128" t="s">
        <v>2369</v>
      </c>
      <c r="K793" s="129" t="s">
        <v>2370</v>
      </c>
      <c r="L793" s="129" t="s">
        <v>718</v>
      </c>
      <c r="N793" s="130" t="e">
        <v>#N/A</v>
      </c>
      <c r="R793" s="101" t="e" cm="1">
        <f t="array" ref="R793">LOOKUP(2,1/(O793:P793&lt;&gt;""),O793:P793)</f>
        <v>#N/A</v>
      </c>
    </row>
    <row r="794" ht="72" hidden="1" spans="1:18">
      <c r="A794" s="119" t="s">
        <v>2371</v>
      </c>
      <c r="B794" s="101" t="s">
        <v>56</v>
      </c>
      <c r="C794" s="120" t="s">
        <v>2236</v>
      </c>
      <c r="F794" s="101" t="s">
        <v>58</v>
      </c>
      <c r="H794" s="120"/>
      <c r="I794" s="128" t="s">
        <v>2372</v>
      </c>
      <c r="K794" s="129" t="s">
        <v>2373</v>
      </c>
      <c r="L794" s="129" t="s">
        <v>718</v>
      </c>
      <c r="N794" s="130" t="e">
        <v>#N/A</v>
      </c>
      <c r="R794" s="101" t="e" cm="1">
        <f t="array" ref="R794">LOOKUP(2,1/(O794:P794&lt;&gt;""),O794:P794)</f>
        <v>#N/A</v>
      </c>
    </row>
    <row r="795" ht="57.6" hidden="1" spans="1:18">
      <c r="A795" s="119" t="s">
        <v>2374</v>
      </c>
      <c r="B795" s="101" t="s">
        <v>56</v>
      </c>
      <c r="C795" s="120" t="s">
        <v>2236</v>
      </c>
      <c r="F795" s="101" t="s">
        <v>58</v>
      </c>
      <c r="H795" s="120"/>
      <c r="I795" s="136" t="s">
        <v>2375</v>
      </c>
      <c r="K795" s="137" t="s">
        <v>2376</v>
      </c>
      <c r="L795" s="129" t="s">
        <v>718</v>
      </c>
      <c r="N795" s="130" t="e">
        <v>#N/A</v>
      </c>
      <c r="R795" s="101" t="e" cm="1">
        <f t="array" ref="R795">LOOKUP(2,1/(O795:P795&lt;&gt;""),O795:P795)</f>
        <v>#N/A</v>
      </c>
    </row>
    <row r="796" ht="72" hidden="1" spans="1:18">
      <c r="A796" s="119" t="s">
        <v>2377</v>
      </c>
      <c r="B796" s="101" t="s">
        <v>56</v>
      </c>
      <c r="C796" s="120" t="s">
        <v>2236</v>
      </c>
      <c r="F796" s="101" t="s">
        <v>58</v>
      </c>
      <c r="H796" s="120"/>
      <c r="I796" s="136" t="s">
        <v>2378</v>
      </c>
      <c r="K796" s="137" t="s">
        <v>2379</v>
      </c>
      <c r="L796" s="129" t="s">
        <v>718</v>
      </c>
      <c r="N796" s="130" t="e">
        <v>#N/A</v>
      </c>
      <c r="R796" s="101" t="e" cm="1">
        <f t="array" ref="R796">LOOKUP(2,1/(O796:P796&lt;&gt;""),O796:P796)</f>
        <v>#N/A</v>
      </c>
    </row>
    <row r="797" ht="72" hidden="1" spans="1:18">
      <c r="A797" s="119" t="s">
        <v>2380</v>
      </c>
      <c r="B797" s="101" t="s">
        <v>56</v>
      </c>
      <c r="C797" s="120" t="s">
        <v>2236</v>
      </c>
      <c r="F797" s="101" t="s">
        <v>58</v>
      </c>
      <c r="H797" s="120"/>
      <c r="I797" s="136" t="s">
        <v>2381</v>
      </c>
      <c r="K797" s="137" t="s">
        <v>2382</v>
      </c>
      <c r="L797" s="129" t="s">
        <v>718</v>
      </c>
      <c r="N797" s="130" t="e">
        <v>#N/A</v>
      </c>
      <c r="R797" s="101" t="e" cm="1">
        <f t="array" ref="R797">LOOKUP(2,1/(O797:P797&lt;&gt;""),O797:P797)</f>
        <v>#N/A</v>
      </c>
    </row>
    <row r="798" ht="86.4" hidden="1" spans="1:18">
      <c r="A798" s="119" t="s">
        <v>2383</v>
      </c>
      <c r="B798" s="101" t="s">
        <v>56</v>
      </c>
      <c r="C798" s="120" t="s">
        <v>2236</v>
      </c>
      <c r="F798" s="101" t="s">
        <v>58</v>
      </c>
      <c r="H798" s="120"/>
      <c r="I798" s="136" t="s">
        <v>2384</v>
      </c>
      <c r="K798" s="137" t="s">
        <v>2385</v>
      </c>
      <c r="L798" s="129" t="s">
        <v>718</v>
      </c>
      <c r="N798" s="130" t="e">
        <v>#N/A</v>
      </c>
      <c r="R798" s="101" t="e" cm="1">
        <f t="array" ref="R798">LOOKUP(2,1/(O798:P798&lt;&gt;""),O798:P798)</f>
        <v>#N/A</v>
      </c>
    </row>
    <row r="799" ht="72" hidden="1" spans="1:18">
      <c r="A799" s="119" t="s">
        <v>2386</v>
      </c>
      <c r="B799" s="101" t="s">
        <v>56</v>
      </c>
      <c r="C799" s="120" t="s">
        <v>2236</v>
      </c>
      <c r="F799" s="101" t="s">
        <v>58</v>
      </c>
      <c r="H799" s="120"/>
      <c r="I799" s="136" t="s">
        <v>2387</v>
      </c>
      <c r="K799" s="137" t="s">
        <v>2388</v>
      </c>
      <c r="L799" s="129" t="s">
        <v>718</v>
      </c>
      <c r="N799" s="130" t="e">
        <v>#N/A</v>
      </c>
      <c r="R799" s="101" t="e" cm="1">
        <f t="array" ref="R799">LOOKUP(2,1/(O799:P799&lt;&gt;""),O799:P799)</f>
        <v>#N/A</v>
      </c>
    </row>
    <row r="800" ht="57.6" hidden="1" spans="1:18">
      <c r="A800" s="119" t="s">
        <v>2389</v>
      </c>
      <c r="B800" s="101" t="s">
        <v>56</v>
      </c>
      <c r="C800" s="120" t="s">
        <v>2236</v>
      </c>
      <c r="F800" s="101" t="s">
        <v>58</v>
      </c>
      <c r="H800" s="120"/>
      <c r="I800" s="136" t="s">
        <v>2390</v>
      </c>
      <c r="K800" s="137" t="s">
        <v>2391</v>
      </c>
      <c r="L800" s="129" t="s">
        <v>718</v>
      </c>
      <c r="N800" s="130" t="e">
        <v>#N/A</v>
      </c>
      <c r="R800" s="101" t="e" cm="1">
        <f t="array" ref="R800">LOOKUP(2,1/(O800:P800&lt;&gt;""),O800:P800)</f>
        <v>#N/A</v>
      </c>
    </row>
    <row r="801" ht="72" hidden="1" spans="1:18">
      <c r="A801" s="119" t="s">
        <v>2392</v>
      </c>
      <c r="B801" s="101" t="s">
        <v>56</v>
      </c>
      <c r="C801" s="120" t="s">
        <v>2236</v>
      </c>
      <c r="F801" s="101" t="s">
        <v>58</v>
      </c>
      <c r="H801" s="120"/>
      <c r="I801" s="136" t="s">
        <v>2393</v>
      </c>
      <c r="K801" s="137" t="s">
        <v>2394</v>
      </c>
      <c r="L801" s="129" t="s">
        <v>718</v>
      </c>
      <c r="N801" s="130" t="e">
        <v>#N/A</v>
      </c>
      <c r="R801" s="101" t="e" cm="1">
        <f t="array" ref="R801">LOOKUP(2,1/(O801:P801&lt;&gt;""),O801:P801)</f>
        <v>#N/A</v>
      </c>
    </row>
    <row r="802" ht="72" hidden="1" spans="1:18">
      <c r="A802" s="119" t="s">
        <v>2395</v>
      </c>
      <c r="B802" s="101" t="s">
        <v>56</v>
      </c>
      <c r="C802" s="120" t="s">
        <v>2236</v>
      </c>
      <c r="F802" s="101" t="s">
        <v>58</v>
      </c>
      <c r="H802" s="120"/>
      <c r="I802" s="136" t="s">
        <v>2396</v>
      </c>
      <c r="K802" s="137" t="s">
        <v>2397</v>
      </c>
      <c r="L802" s="129" t="s">
        <v>718</v>
      </c>
      <c r="N802" s="130" t="e">
        <v>#N/A</v>
      </c>
      <c r="R802" s="101" t="e" cm="1">
        <f t="array" ref="R802">LOOKUP(2,1/(O802:P802&lt;&gt;""),O802:P802)</f>
        <v>#N/A</v>
      </c>
    </row>
    <row r="803" ht="72" hidden="1" spans="1:18">
      <c r="A803" s="119" t="s">
        <v>2398</v>
      </c>
      <c r="B803" s="101" t="s">
        <v>56</v>
      </c>
      <c r="C803" s="120" t="s">
        <v>2236</v>
      </c>
      <c r="F803" s="101" t="s">
        <v>58</v>
      </c>
      <c r="H803" s="120"/>
      <c r="I803" s="136" t="s">
        <v>2399</v>
      </c>
      <c r="K803" s="137" t="s">
        <v>2400</v>
      </c>
      <c r="L803" s="129" t="s">
        <v>718</v>
      </c>
      <c r="N803" s="130" t="e">
        <v>#N/A</v>
      </c>
      <c r="R803" s="101" t="e" cm="1">
        <f t="array" ref="R803">LOOKUP(2,1/(O803:P803&lt;&gt;""),O803:P803)</f>
        <v>#N/A</v>
      </c>
    </row>
    <row r="804" ht="86.4" hidden="1" spans="1:18">
      <c r="A804" s="119" t="s">
        <v>2401</v>
      </c>
      <c r="B804" s="101" t="s">
        <v>56</v>
      </c>
      <c r="C804" s="120" t="s">
        <v>2236</v>
      </c>
      <c r="F804" s="101" t="s">
        <v>58</v>
      </c>
      <c r="H804" s="120"/>
      <c r="I804" s="136" t="s">
        <v>2402</v>
      </c>
      <c r="K804" s="137" t="s">
        <v>2403</v>
      </c>
      <c r="L804" s="129" t="s">
        <v>718</v>
      </c>
      <c r="N804" s="130" t="e">
        <v>#N/A</v>
      </c>
      <c r="R804" s="101" t="e" cm="1">
        <f t="array" ref="R804">LOOKUP(2,1/(O804:P804&lt;&gt;""),O804:P804)</f>
        <v>#N/A</v>
      </c>
    </row>
    <row r="805" ht="72" hidden="1" spans="1:18">
      <c r="A805" s="119" t="s">
        <v>2404</v>
      </c>
      <c r="B805" s="101" t="s">
        <v>56</v>
      </c>
      <c r="C805" s="120" t="s">
        <v>2236</v>
      </c>
      <c r="F805" s="101" t="s">
        <v>58</v>
      </c>
      <c r="H805" s="120"/>
      <c r="I805" s="136" t="s">
        <v>2405</v>
      </c>
      <c r="K805" s="137" t="s">
        <v>2406</v>
      </c>
      <c r="L805" s="129" t="s">
        <v>718</v>
      </c>
      <c r="N805" s="130" t="e">
        <v>#N/A</v>
      </c>
      <c r="R805" s="101" t="e" cm="1">
        <f t="array" ref="R805">LOOKUP(2,1/(O805:P805&lt;&gt;""),O805:P805)</f>
        <v>#N/A</v>
      </c>
    </row>
    <row r="806" ht="57.6" hidden="1" spans="1:18">
      <c r="A806" s="119" t="s">
        <v>2407</v>
      </c>
      <c r="B806" s="101" t="s">
        <v>56</v>
      </c>
      <c r="C806" s="120" t="s">
        <v>2236</v>
      </c>
      <c r="F806" s="101" t="s">
        <v>58</v>
      </c>
      <c r="H806" s="120"/>
      <c r="I806" s="136" t="s">
        <v>2408</v>
      </c>
      <c r="K806" s="137" t="s">
        <v>2409</v>
      </c>
      <c r="L806" s="129" t="s">
        <v>718</v>
      </c>
      <c r="N806" s="130" t="e">
        <v>#N/A</v>
      </c>
      <c r="R806" s="101" t="e" cm="1">
        <f t="array" ref="R806">LOOKUP(2,1/(O806:P806&lt;&gt;""),O806:P806)</f>
        <v>#N/A</v>
      </c>
    </row>
    <row r="807" ht="72" hidden="1" spans="1:18">
      <c r="A807" s="119" t="s">
        <v>2410</v>
      </c>
      <c r="B807" s="101" t="s">
        <v>56</v>
      </c>
      <c r="C807" s="120" t="s">
        <v>2236</v>
      </c>
      <c r="F807" s="101" t="s">
        <v>58</v>
      </c>
      <c r="H807" s="120"/>
      <c r="I807" s="136" t="s">
        <v>2411</v>
      </c>
      <c r="K807" s="137" t="s">
        <v>2412</v>
      </c>
      <c r="L807" s="129" t="s">
        <v>718</v>
      </c>
      <c r="N807" s="130" t="e">
        <v>#N/A</v>
      </c>
      <c r="R807" s="101" t="e" cm="1">
        <f t="array" ref="R807">LOOKUP(2,1/(O807:P807&lt;&gt;""),O807:P807)</f>
        <v>#N/A</v>
      </c>
    </row>
    <row r="808" ht="72" hidden="1" spans="1:18">
      <c r="A808" s="119" t="s">
        <v>2413</v>
      </c>
      <c r="B808" s="101" t="s">
        <v>56</v>
      </c>
      <c r="C808" s="120" t="s">
        <v>2236</v>
      </c>
      <c r="F808" s="101" t="s">
        <v>58</v>
      </c>
      <c r="H808" s="120"/>
      <c r="I808" s="136" t="s">
        <v>2414</v>
      </c>
      <c r="K808" s="137" t="s">
        <v>2415</v>
      </c>
      <c r="L808" s="129" t="s">
        <v>718</v>
      </c>
      <c r="N808" s="130" t="e">
        <v>#N/A</v>
      </c>
      <c r="R808" s="101" t="e" cm="1">
        <f t="array" ref="R808">LOOKUP(2,1/(O808:P808&lt;&gt;""),O808:P808)</f>
        <v>#N/A</v>
      </c>
    </row>
    <row r="809" ht="57.6" hidden="1" spans="1:18">
      <c r="A809" s="119" t="s">
        <v>2416</v>
      </c>
      <c r="B809" s="101" t="s">
        <v>56</v>
      </c>
      <c r="C809" s="120" t="s">
        <v>2236</v>
      </c>
      <c r="F809" s="101" t="s">
        <v>58</v>
      </c>
      <c r="H809" s="120"/>
      <c r="I809" s="136" t="s">
        <v>2417</v>
      </c>
      <c r="K809" s="137" t="s">
        <v>2418</v>
      </c>
      <c r="L809" s="129" t="s">
        <v>718</v>
      </c>
      <c r="N809" s="130" t="e">
        <v>#N/A</v>
      </c>
      <c r="R809" s="101" t="e" cm="1">
        <f t="array" ref="R809">LOOKUP(2,1/(O809:P809&lt;&gt;""),O809:P809)</f>
        <v>#N/A</v>
      </c>
    </row>
    <row r="810" ht="72" hidden="1" spans="1:18">
      <c r="A810" s="119" t="s">
        <v>2419</v>
      </c>
      <c r="B810" s="101" t="s">
        <v>56</v>
      </c>
      <c r="C810" s="120" t="s">
        <v>2236</v>
      </c>
      <c r="F810" s="101" t="s">
        <v>58</v>
      </c>
      <c r="H810" s="120"/>
      <c r="I810" s="136" t="s">
        <v>2420</v>
      </c>
      <c r="K810" s="137" t="s">
        <v>2421</v>
      </c>
      <c r="L810" s="129" t="s">
        <v>718</v>
      </c>
      <c r="N810" s="130" t="e">
        <v>#N/A</v>
      </c>
      <c r="R810" s="101" t="e" cm="1">
        <f t="array" ref="R810">LOOKUP(2,1/(O810:P810&lt;&gt;""),O810:P810)</f>
        <v>#N/A</v>
      </c>
    </row>
    <row r="811" ht="72" hidden="1" spans="1:18">
      <c r="A811" s="119" t="s">
        <v>2422</v>
      </c>
      <c r="B811" s="101" t="s">
        <v>56</v>
      </c>
      <c r="C811" s="120" t="s">
        <v>2236</v>
      </c>
      <c r="F811" s="101" t="s">
        <v>58</v>
      </c>
      <c r="H811" s="120"/>
      <c r="I811" s="136" t="s">
        <v>2423</v>
      </c>
      <c r="K811" s="137" t="s">
        <v>2424</v>
      </c>
      <c r="L811" s="129" t="s">
        <v>718</v>
      </c>
      <c r="N811" s="130" t="e">
        <v>#N/A</v>
      </c>
      <c r="R811" s="101" t="e" cm="1">
        <f t="array" ref="R811">LOOKUP(2,1/(O811:P811&lt;&gt;""),O811:P811)</f>
        <v>#N/A</v>
      </c>
    </row>
    <row r="812" ht="57.6" hidden="1" spans="1:18">
      <c r="A812" s="119" t="s">
        <v>2425</v>
      </c>
      <c r="B812" s="101" t="s">
        <v>56</v>
      </c>
      <c r="C812" s="120" t="s">
        <v>2236</v>
      </c>
      <c r="F812" s="101" t="s">
        <v>58</v>
      </c>
      <c r="H812" s="120"/>
      <c r="I812" s="128" t="s">
        <v>2426</v>
      </c>
      <c r="K812" s="129" t="s">
        <v>2427</v>
      </c>
      <c r="L812" s="129"/>
      <c r="N812" s="130" t="e">
        <v>#N/A</v>
      </c>
      <c r="R812" s="101" t="e" cm="1">
        <f t="array" ref="R812">LOOKUP(2,1/(O812:P812&lt;&gt;""),O812:P812)</f>
        <v>#N/A</v>
      </c>
    </row>
    <row r="813" ht="86.4" hidden="1" spans="1:18">
      <c r="A813" s="119" t="s">
        <v>2428</v>
      </c>
      <c r="B813" s="101" t="s">
        <v>56</v>
      </c>
      <c r="C813" s="120" t="s">
        <v>2236</v>
      </c>
      <c r="F813" s="101" t="s">
        <v>58</v>
      </c>
      <c r="H813" s="120"/>
      <c r="I813" s="136" t="s">
        <v>2429</v>
      </c>
      <c r="K813" s="137" t="s">
        <v>2430</v>
      </c>
      <c r="L813" s="137"/>
      <c r="N813" s="130" t="e">
        <v>#N/A</v>
      </c>
      <c r="R813" s="101" t="e" cm="1">
        <f t="array" ref="R813">LOOKUP(2,1/(O813:P813&lt;&gt;""),O813:P813)</f>
        <v>#N/A</v>
      </c>
    </row>
    <row r="814" ht="72" hidden="1" spans="1:18">
      <c r="A814" s="119" t="s">
        <v>2431</v>
      </c>
      <c r="B814" s="101" t="s">
        <v>56</v>
      </c>
      <c r="C814" s="120" t="s">
        <v>2236</v>
      </c>
      <c r="F814" s="101" t="s">
        <v>58</v>
      </c>
      <c r="H814" s="120"/>
      <c r="I814" s="136" t="s">
        <v>2432</v>
      </c>
      <c r="K814" s="137" t="s">
        <v>2433</v>
      </c>
      <c r="L814" s="137"/>
      <c r="N814" s="130" t="e">
        <v>#N/A</v>
      </c>
      <c r="R814" s="101" t="e" cm="1">
        <f t="array" ref="R814">LOOKUP(2,1/(O814:P814&lt;&gt;""),O814:P814)</f>
        <v>#N/A</v>
      </c>
    </row>
    <row r="815" ht="57.6" hidden="1" spans="1:18">
      <c r="A815" s="119" t="s">
        <v>2434</v>
      </c>
      <c r="B815" s="101" t="s">
        <v>56</v>
      </c>
      <c r="C815" s="120" t="s">
        <v>2236</v>
      </c>
      <c r="F815" s="101" t="s">
        <v>58</v>
      </c>
      <c r="H815" s="120"/>
      <c r="I815" s="128" t="s">
        <v>2435</v>
      </c>
      <c r="K815" s="129" t="s">
        <v>2436</v>
      </c>
      <c r="L815" s="129" t="s">
        <v>718</v>
      </c>
      <c r="N815" s="130" t="e">
        <v>#N/A</v>
      </c>
      <c r="R815" s="101" t="e" cm="1">
        <f t="array" ref="R815">LOOKUP(2,1/(O815:P815&lt;&gt;""),O815:P815)</f>
        <v>#N/A</v>
      </c>
    </row>
    <row r="816" ht="72" hidden="1" spans="1:18">
      <c r="A816" s="119" t="s">
        <v>2437</v>
      </c>
      <c r="B816" s="101" t="s">
        <v>56</v>
      </c>
      <c r="C816" s="120" t="s">
        <v>2236</v>
      </c>
      <c r="F816" s="101" t="s">
        <v>58</v>
      </c>
      <c r="H816" s="120"/>
      <c r="I816" s="128" t="s">
        <v>2438</v>
      </c>
      <c r="K816" s="129" t="s">
        <v>2439</v>
      </c>
      <c r="L816" s="129" t="s">
        <v>718</v>
      </c>
      <c r="N816" s="130" t="e">
        <v>#N/A</v>
      </c>
      <c r="R816" s="101" t="e" cm="1">
        <f t="array" ref="R816">LOOKUP(2,1/(O816:P816&lt;&gt;""),O816:P816)</f>
        <v>#N/A</v>
      </c>
    </row>
    <row r="817" ht="72" hidden="1" spans="1:18">
      <c r="A817" s="119" t="s">
        <v>2440</v>
      </c>
      <c r="B817" s="101" t="s">
        <v>56</v>
      </c>
      <c r="C817" s="120" t="s">
        <v>2236</v>
      </c>
      <c r="F817" s="101" t="s">
        <v>58</v>
      </c>
      <c r="H817" s="120"/>
      <c r="I817" s="128" t="s">
        <v>2441</v>
      </c>
      <c r="K817" s="129" t="s">
        <v>2442</v>
      </c>
      <c r="L817" s="129" t="s">
        <v>718</v>
      </c>
      <c r="N817" s="130" t="e">
        <v>#N/A</v>
      </c>
      <c r="R817" s="101" t="e" cm="1">
        <f t="array" ref="R817">LOOKUP(2,1/(O817:P817&lt;&gt;""),O817:P817)</f>
        <v>#N/A</v>
      </c>
    </row>
    <row r="818" ht="86.4" hidden="1" spans="1:18">
      <c r="A818" s="119" t="s">
        <v>2443</v>
      </c>
      <c r="B818" s="101" t="s">
        <v>56</v>
      </c>
      <c r="C818" s="120" t="s">
        <v>2236</v>
      </c>
      <c r="F818" s="101" t="s">
        <v>58</v>
      </c>
      <c r="H818" s="120"/>
      <c r="I818" s="128" t="s">
        <v>2444</v>
      </c>
      <c r="K818" s="129" t="s">
        <v>2445</v>
      </c>
      <c r="L818" s="129" t="s">
        <v>718</v>
      </c>
      <c r="N818" s="130" t="e">
        <v>#N/A</v>
      </c>
      <c r="R818" s="101" t="e" cm="1">
        <f t="array" ref="R818">LOOKUP(2,1/(O818:P818&lt;&gt;""),O818:P818)</f>
        <v>#N/A</v>
      </c>
    </row>
    <row r="819" ht="57.6" hidden="1" spans="1:18">
      <c r="A819" s="119" t="s">
        <v>2446</v>
      </c>
      <c r="B819" s="101" t="s">
        <v>56</v>
      </c>
      <c r="C819" s="120" t="s">
        <v>2236</v>
      </c>
      <c r="F819" s="101" t="s">
        <v>58</v>
      </c>
      <c r="H819" s="120"/>
      <c r="I819" s="136" t="s">
        <v>2447</v>
      </c>
      <c r="K819" s="137" t="s">
        <v>2448</v>
      </c>
      <c r="L819" s="129" t="s">
        <v>718</v>
      </c>
      <c r="N819" s="130" t="e">
        <v>#N/A</v>
      </c>
      <c r="R819" s="101" t="e" cm="1">
        <f t="array" ref="R819">LOOKUP(2,1/(O819:P819&lt;&gt;""),O819:P819)</f>
        <v>#N/A</v>
      </c>
    </row>
    <row r="820" ht="72" hidden="1" spans="1:18">
      <c r="A820" s="119" t="s">
        <v>2449</v>
      </c>
      <c r="B820" s="101" t="s">
        <v>56</v>
      </c>
      <c r="C820" s="120" t="s">
        <v>2236</v>
      </c>
      <c r="F820" s="101" t="s">
        <v>58</v>
      </c>
      <c r="H820" s="120"/>
      <c r="I820" s="136" t="s">
        <v>2450</v>
      </c>
      <c r="K820" s="137" t="s">
        <v>2451</v>
      </c>
      <c r="L820" s="129" t="s">
        <v>718</v>
      </c>
      <c r="N820" s="130" t="e">
        <v>#N/A</v>
      </c>
      <c r="R820" s="101" t="e" cm="1">
        <f t="array" ref="R820">LOOKUP(2,1/(O820:P820&lt;&gt;""),O820:P820)</f>
        <v>#N/A</v>
      </c>
    </row>
    <row r="821" ht="72" hidden="1" spans="1:18">
      <c r="A821" s="119" t="s">
        <v>2452</v>
      </c>
      <c r="B821" s="101" t="s">
        <v>56</v>
      </c>
      <c r="C821" s="120" t="s">
        <v>2236</v>
      </c>
      <c r="F821" s="101" t="s">
        <v>58</v>
      </c>
      <c r="H821" s="120"/>
      <c r="I821" s="136" t="s">
        <v>2453</v>
      </c>
      <c r="K821" s="137" t="s">
        <v>2454</v>
      </c>
      <c r="L821" s="129" t="s">
        <v>718</v>
      </c>
      <c r="N821" s="130" t="e">
        <v>#N/A</v>
      </c>
      <c r="R821" s="101" t="e" cm="1">
        <f t="array" ref="R821">LOOKUP(2,1/(O821:P821&lt;&gt;""),O821:P821)</f>
        <v>#N/A</v>
      </c>
    </row>
    <row r="822" ht="57.6" hidden="1" spans="1:18">
      <c r="A822" s="119" t="s">
        <v>2455</v>
      </c>
      <c r="B822" s="101" t="s">
        <v>56</v>
      </c>
      <c r="C822" s="120" t="s">
        <v>2236</v>
      </c>
      <c r="F822" s="101" t="s">
        <v>58</v>
      </c>
      <c r="H822" s="120"/>
      <c r="I822" s="136" t="s">
        <v>2456</v>
      </c>
      <c r="K822" s="137" t="s">
        <v>2457</v>
      </c>
      <c r="L822" s="129" t="s">
        <v>718</v>
      </c>
      <c r="N822" s="130" t="e">
        <v>#N/A</v>
      </c>
      <c r="R822" s="101" t="e" cm="1">
        <f t="array" ref="R822">LOOKUP(2,1/(O822:P822&lt;&gt;""),O822:P822)</f>
        <v>#N/A</v>
      </c>
    </row>
    <row r="823" ht="86.4" hidden="1" spans="1:18">
      <c r="A823" s="119" t="s">
        <v>2458</v>
      </c>
      <c r="B823" s="101" t="s">
        <v>56</v>
      </c>
      <c r="C823" s="120" t="s">
        <v>2236</v>
      </c>
      <c r="F823" s="101" t="s">
        <v>58</v>
      </c>
      <c r="H823" s="120"/>
      <c r="I823" s="136" t="s">
        <v>2459</v>
      </c>
      <c r="K823" s="137" t="s">
        <v>2460</v>
      </c>
      <c r="L823" s="129" t="s">
        <v>718</v>
      </c>
      <c r="N823" s="130" t="e">
        <v>#N/A</v>
      </c>
      <c r="R823" s="101" t="e" cm="1">
        <f t="array" ref="R823">LOOKUP(2,1/(O823:P823&lt;&gt;""),O823:P823)</f>
        <v>#N/A</v>
      </c>
    </row>
    <row r="824" ht="72" hidden="1" spans="1:18">
      <c r="A824" s="119" t="s">
        <v>2461</v>
      </c>
      <c r="B824" s="101" t="s">
        <v>56</v>
      </c>
      <c r="C824" s="120" t="s">
        <v>2236</v>
      </c>
      <c r="F824" s="101" t="s">
        <v>58</v>
      </c>
      <c r="H824" s="120"/>
      <c r="I824" s="136" t="s">
        <v>2462</v>
      </c>
      <c r="K824" s="137" t="s">
        <v>2463</v>
      </c>
      <c r="L824" s="129" t="s">
        <v>718</v>
      </c>
      <c r="N824" s="130" t="e">
        <v>#N/A</v>
      </c>
      <c r="R824" s="101" t="e" cm="1">
        <f t="array" ref="R824">LOOKUP(2,1/(O824:P824&lt;&gt;""),O824:P824)</f>
        <v>#N/A</v>
      </c>
    </row>
    <row r="825" ht="72" hidden="1" spans="1:18">
      <c r="A825" s="119" t="s">
        <v>2464</v>
      </c>
      <c r="B825" s="101" t="s">
        <v>56</v>
      </c>
      <c r="C825" s="120" t="s">
        <v>2236</v>
      </c>
      <c r="F825" s="101" t="s">
        <v>58</v>
      </c>
      <c r="H825" s="120"/>
      <c r="I825" s="136" t="s">
        <v>2465</v>
      </c>
      <c r="K825" s="137" t="s">
        <v>2466</v>
      </c>
      <c r="L825" s="137"/>
      <c r="N825" s="130" t="e">
        <v>#N/A</v>
      </c>
      <c r="R825" s="101" t="e" cm="1">
        <f t="array" ref="R825">LOOKUP(2,1/(O825:P825&lt;&gt;""),O825:P825)</f>
        <v>#N/A</v>
      </c>
    </row>
    <row r="826" ht="72" hidden="1" spans="1:18">
      <c r="A826" s="119" t="s">
        <v>2467</v>
      </c>
      <c r="B826" s="101" t="s">
        <v>56</v>
      </c>
      <c r="C826" s="120" t="s">
        <v>2236</v>
      </c>
      <c r="F826" s="101" t="s">
        <v>58</v>
      </c>
      <c r="H826" s="120"/>
      <c r="I826" s="136" t="s">
        <v>2468</v>
      </c>
      <c r="K826" s="137" t="s">
        <v>2469</v>
      </c>
      <c r="L826" s="137"/>
      <c r="N826" s="130" t="e">
        <v>#N/A</v>
      </c>
      <c r="R826" s="101" t="e" cm="1">
        <f t="array" ref="R826">LOOKUP(2,1/(O826:P826&lt;&gt;""),O826:P826)</f>
        <v>#N/A</v>
      </c>
    </row>
    <row r="827" ht="57.6" hidden="1" spans="1:18">
      <c r="A827" s="119" t="s">
        <v>2470</v>
      </c>
      <c r="B827" s="101" t="s">
        <v>56</v>
      </c>
      <c r="C827" s="120" t="s">
        <v>2236</v>
      </c>
      <c r="F827" s="101" t="s">
        <v>58</v>
      </c>
      <c r="H827" s="120"/>
      <c r="I827" s="136" t="s">
        <v>2471</v>
      </c>
      <c r="K827" s="137" t="s">
        <v>2472</v>
      </c>
      <c r="L827" s="129" t="s">
        <v>718</v>
      </c>
      <c r="N827" s="130" t="e">
        <v>#N/A</v>
      </c>
      <c r="R827" s="101" t="e" cm="1">
        <f t="array" ref="R827">LOOKUP(2,1/(O827:P827&lt;&gt;""),O827:P827)</f>
        <v>#N/A</v>
      </c>
    </row>
    <row r="828" ht="72" hidden="1" spans="1:18">
      <c r="A828" s="119" t="s">
        <v>2473</v>
      </c>
      <c r="B828" s="101" t="s">
        <v>56</v>
      </c>
      <c r="C828" s="120" t="s">
        <v>2236</v>
      </c>
      <c r="F828" s="101" t="s">
        <v>58</v>
      </c>
      <c r="H828" s="120"/>
      <c r="I828" s="136" t="s">
        <v>2474</v>
      </c>
      <c r="K828" s="137" t="s">
        <v>2475</v>
      </c>
      <c r="L828" s="129" t="s">
        <v>718</v>
      </c>
      <c r="N828" s="130" t="e">
        <v>#N/A</v>
      </c>
      <c r="R828" s="101" t="e" cm="1">
        <f t="array" ref="R828">LOOKUP(2,1/(O828:P828&lt;&gt;""),O828:P828)</f>
        <v>#N/A</v>
      </c>
    </row>
    <row r="829" ht="72" hidden="1" spans="1:18">
      <c r="A829" s="119" t="s">
        <v>2476</v>
      </c>
      <c r="B829" s="101" t="s">
        <v>56</v>
      </c>
      <c r="C829" s="120" t="s">
        <v>2236</v>
      </c>
      <c r="F829" s="101" t="s">
        <v>58</v>
      </c>
      <c r="H829" s="120"/>
      <c r="I829" s="136" t="s">
        <v>2477</v>
      </c>
      <c r="K829" s="137" t="s">
        <v>2478</v>
      </c>
      <c r="L829" s="129" t="s">
        <v>718</v>
      </c>
      <c r="N829" s="130" t="e">
        <v>#N/A</v>
      </c>
      <c r="R829" s="101" t="e" cm="1">
        <f t="array" ref="R829">LOOKUP(2,1/(O829:P829&lt;&gt;""),O829:P829)</f>
        <v>#N/A</v>
      </c>
    </row>
    <row r="830" ht="57.6" hidden="1" spans="1:18">
      <c r="A830" s="119" t="s">
        <v>2479</v>
      </c>
      <c r="B830" s="101" t="s">
        <v>56</v>
      </c>
      <c r="C830" s="120" t="s">
        <v>2236</v>
      </c>
      <c r="F830" s="101" t="s">
        <v>58</v>
      </c>
      <c r="H830" s="120"/>
      <c r="I830" s="128" t="s">
        <v>2480</v>
      </c>
      <c r="K830" s="129" t="s">
        <v>2481</v>
      </c>
      <c r="L830" s="129" t="s">
        <v>718</v>
      </c>
      <c r="N830" s="130" t="e">
        <v>#N/A</v>
      </c>
      <c r="R830" s="101" t="e" cm="1">
        <f t="array" ref="R830">LOOKUP(2,1/(O830:P830&lt;&gt;""),O830:P830)</f>
        <v>#N/A</v>
      </c>
    </row>
    <row r="831" ht="72" hidden="1" spans="1:18">
      <c r="A831" s="119" t="s">
        <v>2482</v>
      </c>
      <c r="B831" s="101" t="s">
        <v>56</v>
      </c>
      <c r="C831" s="120" t="s">
        <v>2236</v>
      </c>
      <c r="F831" s="101" t="s">
        <v>58</v>
      </c>
      <c r="H831" s="120"/>
      <c r="I831" s="128" t="s">
        <v>2483</v>
      </c>
      <c r="K831" s="129" t="s">
        <v>2484</v>
      </c>
      <c r="L831" s="129" t="s">
        <v>718</v>
      </c>
      <c r="N831" s="130" t="e">
        <v>#N/A</v>
      </c>
      <c r="R831" s="101" t="e" cm="1">
        <f t="array" ref="R831">LOOKUP(2,1/(O831:P831&lt;&gt;""),O831:P831)</f>
        <v>#N/A</v>
      </c>
    </row>
    <row r="832" ht="72" hidden="1" spans="1:18">
      <c r="A832" s="119" t="s">
        <v>2485</v>
      </c>
      <c r="B832" s="101" t="s">
        <v>56</v>
      </c>
      <c r="C832" s="120" t="s">
        <v>2236</v>
      </c>
      <c r="F832" s="101" t="s">
        <v>58</v>
      </c>
      <c r="H832" s="120"/>
      <c r="I832" s="128" t="s">
        <v>2486</v>
      </c>
      <c r="K832" s="129" t="s">
        <v>2487</v>
      </c>
      <c r="L832" s="129" t="s">
        <v>718</v>
      </c>
      <c r="N832" s="130" t="e">
        <v>#N/A</v>
      </c>
      <c r="R832" s="101" t="e" cm="1">
        <f t="array" ref="R832">LOOKUP(2,1/(O832:P832&lt;&gt;""),O832:P832)</f>
        <v>#N/A</v>
      </c>
    </row>
    <row r="833" ht="72" hidden="1" spans="1:18">
      <c r="A833" s="119" t="s">
        <v>2488</v>
      </c>
      <c r="B833" s="101" t="s">
        <v>56</v>
      </c>
      <c r="C833" s="120" t="s">
        <v>2236</v>
      </c>
      <c r="F833" s="101" t="s">
        <v>58</v>
      </c>
      <c r="H833" s="120"/>
      <c r="I833" s="128" t="s">
        <v>2489</v>
      </c>
      <c r="K833" s="129" t="s">
        <v>2490</v>
      </c>
      <c r="L833" s="129" t="s">
        <v>718</v>
      </c>
      <c r="N833" s="130" t="e">
        <v>#N/A</v>
      </c>
      <c r="R833" s="101" t="e" cm="1">
        <f t="array" ref="R833">LOOKUP(2,1/(O833:P833&lt;&gt;""),O833:P833)</f>
        <v>#N/A</v>
      </c>
    </row>
    <row r="834" ht="86.4" hidden="1" spans="1:18">
      <c r="A834" s="119" t="s">
        <v>2491</v>
      </c>
      <c r="B834" s="101" t="s">
        <v>56</v>
      </c>
      <c r="C834" s="120" t="s">
        <v>2236</v>
      </c>
      <c r="F834" s="101" t="s">
        <v>58</v>
      </c>
      <c r="H834" s="120"/>
      <c r="I834" s="128" t="s">
        <v>2492</v>
      </c>
      <c r="K834" s="129" t="s">
        <v>2493</v>
      </c>
      <c r="L834" s="129" t="s">
        <v>718</v>
      </c>
      <c r="N834" s="130" t="e">
        <v>#N/A</v>
      </c>
      <c r="R834" s="101" t="e" cm="1">
        <f t="array" ref="R834">LOOKUP(2,1/(O834:P834&lt;&gt;""),O834:P834)</f>
        <v>#N/A</v>
      </c>
    </row>
    <row r="835" ht="72" hidden="1" spans="1:18">
      <c r="A835" s="119" t="s">
        <v>2494</v>
      </c>
      <c r="B835" s="101" t="s">
        <v>56</v>
      </c>
      <c r="C835" s="120" t="s">
        <v>2236</v>
      </c>
      <c r="F835" s="101" t="s">
        <v>58</v>
      </c>
      <c r="H835" s="120"/>
      <c r="I835" s="128" t="s">
        <v>2495</v>
      </c>
      <c r="K835" s="129" t="s">
        <v>2496</v>
      </c>
      <c r="L835" s="129" t="s">
        <v>718</v>
      </c>
      <c r="N835" s="130" t="e">
        <v>#N/A</v>
      </c>
      <c r="R835" s="101" t="e" cm="1">
        <f t="array" ref="R835">LOOKUP(2,1/(O835:P835&lt;&gt;""),O835:P835)</f>
        <v>#N/A</v>
      </c>
    </row>
    <row r="836" ht="28.8" hidden="1" spans="1:18">
      <c r="A836" s="119" t="s">
        <v>2497</v>
      </c>
      <c r="B836" s="101" t="s">
        <v>56</v>
      </c>
      <c r="C836" s="120" t="s">
        <v>2236</v>
      </c>
      <c r="F836" s="101" t="s">
        <v>58</v>
      </c>
      <c r="H836" s="120"/>
      <c r="I836" s="128" t="s">
        <v>2498</v>
      </c>
      <c r="K836" s="129" t="s">
        <v>2499</v>
      </c>
      <c r="L836" s="129" t="s">
        <v>718</v>
      </c>
      <c r="N836" s="130" t="e">
        <v>#N/A</v>
      </c>
      <c r="R836" s="101" t="e" cm="1">
        <f t="array" ref="R836">LOOKUP(2,1/(O836:P836&lt;&gt;""),O836:P836)</f>
        <v>#N/A</v>
      </c>
    </row>
    <row r="837" ht="43.2" hidden="1" spans="1:18">
      <c r="A837" s="119" t="s">
        <v>2500</v>
      </c>
      <c r="B837" s="101" t="s">
        <v>56</v>
      </c>
      <c r="C837" s="120" t="s">
        <v>2236</v>
      </c>
      <c r="F837" s="101" t="s">
        <v>58</v>
      </c>
      <c r="H837" s="120"/>
      <c r="I837" s="128" t="s">
        <v>2501</v>
      </c>
      <c r="K837" s="129" t="s">
        <v>2502</v>
      </c>
      <c r="L837" s="129" t="s">
        <v>718</v>
      </c>
      <c r="N837" s="130" t="e">
        <v>#N/A</v>
      </c>
      <c r="R837" s="101" t="e" cm="1">
        <f t="array" ref="R837">LOOKUP(2,1/(O837:P837&lt;&gt;""),O837:P837)</f>
        <v>#N/A</v>
      </c>
    </row>
    <row r="838" ht="86.4" hidden="1" spans="1:18">
      <c r="A838" s="119" t="s">
        <v>2503</v>
      </c>
      <c r="B838" s="101" t="s">
        <v>56</v>
      </c>
      <c r="C838" s="120" t="s">
        <v>2236</v>
      </c>
      <c r="F838" s="101" t="s">
        <v>58</v>
      </c>
      <c r="H838" s="120"/>
      <c r="I838" s="128" t="s">
        <v>2504</v>
      </c>
      <c r="K838" s="129" t="s">
        <v>2505</v>
      </c>
      <c r="L838" s="129" t="s">
        <v>718</v>
      </c>
      <c r="N838" s="130" t="e">
        <v>#N/A</v>
      </c>
      <c r="R838" s="101" t="e" cm="1">
        <f t="array" ref="R838">LOOKUP(2,1/(O838:P838&lt;&gt;""),O838:P838)</f>
        <v>#N/A</v>
      </c>
    </row>
    <row r="839" ht="100.8" hidden="1" spans="1:18">
      <c r="A839" s="119" t="s">
        <v>2506</v>
      </c>
      <c r="B839" s="101" t="s">
        <v>56</v>
      </c>
      <c r="C839" s="120" t="s">
        <v>2236</v>
      </c>
      <c r="F839" s="101" t="s">
        <v>58</v>
      </c>
      <c r="H839" s="120"/>
      <c r="I839" s="128" t="s">
        <v>2507</v>
      </c>
      <c r="K839" s="129" t="s">
        <v>2508</v>
      </c>
      <c r="L839" s="129" t="s">
        <v>718</v>
      </c>
      <c r="N839" s="130" t="e">
        <v>#N/A</v>
      </c>
      <c r="R839" s="101" t="e" cm="1">
        <f t="array" ref="R839">LOOKUP(2,1/(O839:P839&lt;&gt;""),O839:P839)</f>
        <v>#N/A</v>
      </c>
    </row>
    <row r="840" ht="100.8" hidden="1" spans="1:18">
      <c r="A840" s="119" t="s">
        <v>2509</v>
      </c>
      <c r="B840" s="101" t="s">
        <v>56</v>
      </c>
      <c r="C840" s="120" t="s">
        <v>2236</v>
      </c>
      <c r="F840" s="101" t="s">
        <v>58</v>
      </c>
      <c r="H840" s="120"/>
      <c r="I840" s="128" t="s">
        <v>2510</v>
      </c>
      <c r="K840" s="129" t="s">
        <v>2511</v>
      </c>
      <c r="L840" s="129" t="s">
        <v>718</v>
      </c>
      <c r="N840" s="130" t="e">
        <v>#N/A</v>
      </c>
      <c r="R840" s="101" t="e" cm="1">
        <f t="array" ref="R840">LOOKUP(2,1/(O840:P840&lt;&gt;""),O840:P840)</f>
        <v>#N/A</v>
      </c>
    </row>
    <row r="841" ht="230.4" hidden="1" spans="1:18">
      <c r="A841" s="119" t="s">
        <v>2512</v>
      </c>
      <c r="B841" s="101" t="s">
        <v>56</v>
      </c>
      <c r="C841" s="120" t="s">
        <v>2236</v>
      </c>
      <c r="F841" s="101" t="s">
        <v>58</v>
      </c>
      <c r="H841" s="120"/>
      <c r="I841" s="128" t="s">
        <v>2513</v>
      </c>
      <c r="K841" s="129" t="s">
        <v>2514</v>
      </c>
      <c r="L841" s="129" t="s">
        <v>2515</v>
      </c>
      <c r="N841" s="130" t="e">
        <v>#N/A</v>
      </c>
      <c r="R841" s="101" t="e" cm="1">
        <f t="array" ref="R841">LOOKUP(2,1/(O841:P841&lt;&gt;""),O841:P841)</f>
        <v>#N/A</v>
      </c>
    </row>
    <row r="842" ht="100.8" hidden="1" spans="1:18">
      <c r="A842" s="119" t="s">
        <v>2516</v>
      </c>
      <c r="B842" s="101" t="s">
        <v>56</v>
      </c>
      <c r="C842" s="120" t="s">
        <v>2236</v>
      </c>
      <c r="F842" s="101" t="s">
        <v>58</v>
      </c>
      <c r="H842" s="120"/>
      <c r="I842" s="128" t="s">
        <v>2517</v>
      </c>
      <c r="K842" s="129" t="s">
        <v>2518</v>
      </c>
      <c r="L842" s="129" t="s">
        <v>718</v>
      </c>
      <c r="N842" s="130" t="e">
        <v>#N/A</v>
      </c>
      <c r="R842" s="101" t="e" cm="1">
        <f t="array" ref="R842">LOOKUP(2,1/(O842:P842&lt;&gt;""),O842:P842)</f>
        <v>#N/A</v>
      </c>
    </row>
    <row r="843" ht="100.8" hidden="1" spans="1:18">
      <c r="A843" s="119" t="s">
        <v>2519</v>
      </c>
      <c r="B843" s="101" t="s">
        <v>56</v>
      </c>
      <c r="C843" s="120" t="s">
        <v>2236</v>
      </c>
      <c r="F843" s="101" t="s">
        <v>58</v>
      </c>
      <c r="H843" s="120"/>
      <c r="I843" s="128" t="s">
        <v>2520</v>
      </c>
      <c r="K843" s="129" t="s">
        <v>2521</v>
      </c>
      <c r="L843" s="129" t="s">
        <v>1026</v>
      </c>
      <c r="N843" s="130" t="e">
        <v>#N/A</v>
      </c>
      <c r="O843" s="101" t="s">
        <v>61</v>
      </c>
      <c r="R843" s="101" t="str" cm="1">
        <f t="array" ref="R843">LOOKUP(2,1/(O843:P843&lt;&gt;""),O843:P843)</f>
        <v>Pass</v>
      </c>
    </row>
    <row r="844" ht="158.4" hidden="1" spans="1:18">
      <c r="A844" s="119" t="s">
        <v>2522</v>
      </c>
      <c r="B844" s="101" t="s">
        <v>56</v>
      </c>
      <c r="C844" s="120" t="s">
        <v>2236</v>
      </c>
      <c r="F844" s="101" t="s">
        <v>58</v>
      </c>
      <c r="H844" s="120"/>
      <c r="I844" s="128" t="s">
        <v>2523</v>
      </c>
      <c r="K844" s="129" t="s">
        <v>2524</v>
      </c>
      <c r="L844" s="129" t="s">
        <v>718</v>
      </c>
      <c r="N844" s="130" t="e">
        <v>#N/A</v>
      </c>
      <c r="R844" s="101" t="e" cm="1">
        <f t="array" ref="R844">LOOKUP(2,1/(O844:P844&lt;&gt;""),O844:P844)</f>
        <v>#N/A</v>
      </c>
    </row>
    <row r="845" ht="244.8" hidden="1" spans="1:18">
      <c r="A845" s="119" t="s">
        <v>2525</v>
      </c>
      <c r="B845" s="101" t="s">
        <v>56</v>
      </c>
      <c r="C845" s="120" t="s">
        <v>2236</v>
      </c>
      <c r="F845" s="101" t="s">
        <v>58</v>
      </c>
      <c r="H845" s="120"/>
      <c r="I845" s="128" t="s">
        <v>2526</v>
      </c>
      <c r="K845" s="129" t="s">
        <v>2527</v>
      </c>
      <c r="L845" s="129" t="s">
        <v>1026</v>
      </c>
      <c r="N845" s="130" t="e">
        <v>#N/A</v>
      </c>
      <c r="O845" s="101" t="s">
        <v>61</v>
      </c>
      <c r="R845" s="101" t="str" cm="1">
        <f t="array" ref="R845">LOOKUP(2,1/(O845:P845&lt;&gt;""),O845:P845)</f>
        <v>Pass</v>
      </c>
    </row>
    <row r="846" ht="158.4" hidden="1" spans="1:18">
      <c r="A846" s="119" t="s">
        <v>2528</v>
      </c>
      <c r="B846" s="101" t="s">
        <v>56</v>
      </c>
      <c r="C846" s="120" t="s">
        <v>2236</v>
      </c>
      <c r="F846" s="101" t="s">
        <v>58</v>
      </c>
      <c r="H846" s="120"/>
      <c r="I846" s="128" t="s">
        <v>2529</v>
      </c>
      <c r="K846" s="129" t="s">
        <v>2530</v>
      </c>
      <c r="L846" s="129" t="s">
        <v>1026</v>
      </c>
      <c r="N846" s="130" t="e">
        <v>#N/A</v>
      </c>
      <c r="O846" s="101" t="s">
        <v>61</v>
      </c>
      <c r="R846" s="101" t="str" cm="1">
        <f t="array" ref="R846">LOOKUP(2,1/(O846:P846&lt;&gt;""),O846:P846)</f>
        <v>Pass</v>
      </c>
    </row>
    <row r="847" ht="57.6" hidden="1" spans="1:18">
      <c r="A847" s="119" t="s">
        <v>2531</v>
      </c>
      <c r="B847" s="101" t="s">
        <v>56</v>
      </c>
      <c r="C847" s="120" t="s">
        <v>2236</v>
      </c>
      <c r="F847" s="101" t="s">
        <v>58</v>
      </c>
      <c r="H847" s="120"/>
      <c r="I847" s="128" t="s">
        <v>2532</v>
      </c>
      <c r="K847" s="129" t="s">
        <v>2533</v>
      </c>
      <c r="L847" s="129" t="s">
        <v>718</v>
      </c>
      <c r="N847" s="130" t="e">
        <v>#N/A</v>
      </c>
      <c r="R847" s="101" t="e" cm="1">
        <f t="array" ref="R847">LOOKUP(2,1/(O847:P847&lt;&gt;""),O847:P847)</f>
        <v>#N/A</v>
      </c>
    </row>
    <row r="848" ht="72" hidden="1" spans="1:18">
      <c r="A848" s="119" t="s">
        <v>2534</v>
      </c>
      <c r="B848" s="101" t="s">
        <v>56</v>
      </c>
      <c r="C848" s="120" t="s">
        <v>2236</v>
      </c>
      <c r="F848" s="101" t="s">
        <v>58</v>
      </c>
      <c r="H848" s="120"/>
      <c r="I848" s="128" t="s">
        <v>2535</v>
      </c>
      <c r="K848" s="129" t="s">
        <v>2536</v>
      </c>
      <c r="L848" s="129" t="s">
        <v>718</v>
      </c>
      <c r="N848" s="130" t="e">
        <v>#N/A</v>
      </c>
      <c r="R848" s="101" t="e" cm="1">
        <f t="array" ref="R848">LOOKUP(2,1/(O848:P848&lt;&gt;""),O848:P848)</f>
        <v>#N/A</v>
      </c>
    </row>
    <row r="849" ht="57.6" hidden="1" spans="1:18">
      <c r="A849" s="119" t="s">
        <v>2537</v>
      </c>
      <c r="B849" s="101" t="s">
        <v>56</v>
      </c>
      <c r="C849" s="120" t="s">
        <v>2236</v>
      </c>
      <c r="F849" s="101" t="s">
        <v>58</v>
      </c>
      <c r="H849" s="120"/>
      <c r="I849" s="128" t="s">
        <v>2538</v>
      </c>
      <c r="K849" s="129" t="s">
        <v>2539</v>
      </c>
      <c r="L849" s="129" t="s">
        <v>718</v>
      </c>
      <c r="N849" s="130" t="e">
        <v>#N/A</v>
      </c>
      <c r="R849" s="101" t="e" cm="1">
        <f t="array" ref="R849">LOOKUP(2,1/(O849:P849&lt;&gt;""),O849:P849)</f>
        <v>#N/A</v>
      </c>
    </row>
    <row r="850" ht="43.2" hidden="1" spans="1:18">
      <c r="A850" s="119" t="s">
        <v>2540</v>
      </c>
      <c r="B850" s="101" t="s">
        <v>56</v>
      </c>
      <c r="C850" s="120" t="s">
        <v>2541</v>
      </c>
      <c r="F850" s="101" t="s">
        <v>58</v>
      </c>
      <c r="H850" s="120"/>
      <c r="I850" s="136" t="s">
        <v>2542</v>
      </c>
      <c r="K850" s="137" t="s">
        <v>2543</v>
      </c>
      <c r="L850" s="129" t="s">
        <v>718</v>
      </c>
      <c r="N850" s="130" t="e">
        <v>#N/A</v>
      </c>
      <c r="P850" s="101" t="s">
        <v>61</v>
      </c>
      <c r="R850" s="101" t="str" cm="1">
        <f t="array" ref="R850">LOOKUP(2,1/(O850:P850&lt;&gt;""),O850:P850)</f>
        <v>Pass</v>
      </c>
    </row>
    <row r="851" ht="43.2" hidden="1" spans="1:18">
      <c r="A851" s="119" t="s">
        <v>2544</v>
      </c>
      <c r="B851" s="101" t="s">
        <v>56</v>
      </c>
      <c r="C851" s="120" t="s">
        <v>2541</v>
      </c>
      <c r="F851" s="101" t="s">
        <v>58</v>
      </c>
      <c r="H851" s="120"/>
      <c r="I851" s="136" t="s">
        <v>2545</v>
      </c>
      <c r="K851" s="137" t="s">
        <v>2546</v>
      </c>
      <c r="L851" s="129" t="s">
        <v>718</v>
      </c>
      <c r="N851" s="130" t="e">
        <v>#N/A</v>
      </c>
      <c r="P851" s="101" t="s">
        <v>61</v>
      </c>
      <c r="R851" s="101" t="str" cm="1">
        <f t="array" ref="R851">LOOKUP(2,1/(O851:P851&lt;&gt;""),O851:P851)</f>
        <v>Pass</v>
      </c>
    </row>
    <row r="852" ht="28.8" hidden="1" spans="1:18">
      <c r="A852" s="119" t="s">
        <v>2547</v>
      </c>
      <c r="B852" s="101" t="s">
        <v>56</v>
      </c>
      <c r="C852" s="120" t="s">
        <v>2541</v>
      </c>
      <c r="F852" s="101" t="s">
        <v>58</v>
      </c>
      <c r="H852" s="120"/>
      <c r="I852" s="136" t="s">
        <v>2548</v>
      </c>
      <c r="K852" s="137" t="s">
        <v>2549</v>
      </c>
      <c r="L852" s="129" t="s">
        <v>718</v>
      </c>
      <c r="N852" s="130" t="e">
        <v>#N/A</v>
      </c>
      <c r="P852" s="101" t="s">
        <v>61</v>
      </c>
      <c r="R852" s="101" t="str" cm="1">
        <f t="array" ref="R852">LOOKUP(2,1/(O852:P852&lt;&gt;""),O852:P852)</f>
        <v>Pass</v>
      </c>
    </row>
    <row r="853" ht="100.8" hidden="1" spans="1:19">
      <c r="A853" s="119" t="s">
        <v>2550</v>
      </c>
      <c r="B853" s="101" t="s">
        <v>56</v>
      </c>
      <c r="C853" s="120" t="s">
        <v>2541</v>
      </c>
      <c r="F853" s="101" t="s">
        <v>64</v>
      </c>
      <c r="H853" s="120"/>
      <c r="I853" s="136" t="s">
        <v>2551</v>
      </c>
      <c r="K853" s="137" t="s">
        <v>2552</v>
      </c>
      <c r="L853" s="129" t="s">
        <v>2553</v>
      </c>
      <c r="N853" s="130" t="e">
        <v>#N/A</v>
      </c>
      <c r="P853" s="101" t="s">
        <v>257</v>
      </c>
      <c r="R853" s="101" t="str" cm="1">
        <f t="array" ref="R853">LOOKUP(2,1/(O853:P853&lt;&gt;""),O853:P853)</f>
        <v>Fail</v>
      </c>
      <c r="S853" s="100" t="s">
        <v>69</v>
      </c>
    </row>
    <row r="854" ht="57.6" hidden="1" spans="1:18">
      <c r="A854" s="119" t="s">
        <v>2554</v>
      </c>
      <c r="B854" s="101" t="s">
        <v>56</v>
      </c>
      <c r="C854" s="120" t="s">
        <v>2541</v>
      </c>
      <c r="F854" s="101" t="s">
        <v>58</v>
      </c>
      <c r="H854" s="120"/>
      <c r="I854" s="136" t="s">
        <v>2555</v>
      </c>
      <c r="K854" s="137" t="s">
        <v>2556</v>
      </c>
      <c r="L854" s="129" t="s">
        <v>2557</v>
      </c>
      <c r="N854" s="130" t="e">
        <v>#N/A</v>
      </c>
      <c r="P854" s="101" t="s">
        <v>61</v>
      </c>
      <c r="R854" s="101" t="str" cm="1">
        <f t="array" ref="R854">LOOKUP(2,1/(O854:P854&lt;&gt;""),O854:P854)</f>
        <v>Pass</v>
      </c>
    </row>
    <row r="855" ht="57.6" hidden="1" spans="1:18">
      <c r="A855" s="119" t="s">
        <v>2558</v>
      </c>
      <c r="B855" s="101" t="s">
        <v>56</v>
      </c>
      <c r="C855" s="120" t="s">
        <v>2541</v>
      </c>
      <c r="F855" s="101" t="s">
        <v>58</v>
      </c>
      <c r="H855" s="120"/>
      <c r="I855" s="136" t="s">
        <v>2559</v>
      </c>
      <c r="K855" s="137" t="s">
        <v>2560</v>
      </c>
      <c r="L855" s="129" t="s">
        <v>2557</v>
      </c>
      <c r="N855" s="130" t="e">
        <v>#N/A</v>
      </c>
      <c r="P855" s="101" t="s">
        <v>61</v>
      </c>
      <c r="R855" s="101" t="str" cm="1">
        <f t="array" ref="R855">LOOKUP(2,1/(O855:P855&lt;&gt;""),O855:P855)</f>
        <v>Pass</v>
      </c>
    </row>
    <row r="856" ht="57.6" hidden="1" spans="1:18">
      <c r="A856" s="119" t="s">
        <v>2561</v>
      </c>
      <c r="B856" s="101" t="s">
        <v>56</v>
      </c>
      <c r="C856" s="120" t="s">
        <v>2541</v>
      </c>
      <c r="F856" s="101" t="s">
        <v>58</v>
      </c>
      <c r="H856" s="120"/>
      <c r="I856" s="136" t="s">
        <v>2562</v>
      </c>
      <c r="K856" s="137" t="s">
        <v>2563</v>
      </c>
      <c r="L856" s="129" t="s">
        <v>2557</v>
      </c>
      <c r="N856" s="130" t="e">
        <v>#N/A</v>
      </c>
      <c r="P856" s="101" t="s">
        <v>61</v>
      </c>
      <c r="R856" s="101" t="str" cm="1">
        <f t="array" ref="R856">LOOKUP(2,1/(O856:P856&lt;&gt;""),O856:P856)</f>
        <v>Pass</v>
      </c>
    </row>
    <row r="857" ht="43.2" hidden="1" spans="1:18">
      <c r="A857" s="119" t="s">
        <v>2564</v>
      </c>
      <c r="B857" s="101" t="s">
        <v>56</v>
      </c>
      <c r="C857" s="120" t="s">
        <v>2541</v>
      </c>
      <c r="F857" s="101" t="s">
        <v>58</v>
      </c>
      <c r="H857" s="120"/>
      <c r="I857" s="136" t="s">
        <v>2565</v>
      </c>
      <c r="K857" s="137" t="s">
        <v>2566</v>
      </c>
      <c r="L857" s="137" t="s">
        <v>2567</v>
      </c>
      <c r="N857" s="130" t="e">
        <v>#N/A</v>
      </c>
      <c r="P857" s="101" t="s">
        <v>61</v>
      </c>
      <c r="R857" s="101" t="str" cm="1">
        <f t="array" ref="R857">LOOKUP(2,1/(O857:P857&lt;&gt;""),O857:P857)</f>
        <v>Pass</v>
      </c>
    </row>
    <row r="858" ht="57.6" hidden="1" spans="1:18">
      <c r="A858" s="119" t="s">
        <v>2568</v>
      </c>
      <c r="B858" s="101" t="s">
        <v>56</v>
      </c>
      <c r="C858" s="120" t="s">
        <v>2541</v>
      </c>
      <c r="F858" s="101" t="s">
        <v>58</v>
      </c>
      <c r="H858" s="120"/>
      <c r="I858" s="136" t="s">
        <v>2569</v>
      </c>
      <c r="K858" s="137" t="s">
        <v>2570</v>
      </c>
      <c r="L858" s="129" t="s">
        <v>2557</v>
      </c>
      <c r="N858" s="130" t="e">
        <v>#N/A</v>
      </c>
      <c r="P858" s="101" t="s">
        <v>61</v>
      </c>
      <c r="R858" s="101" t="str" cm="1">
        <f t="array" ref="R858">LOOKUP(2,1/(O858:P858&lt;&gt;""),O858:P858)</f>
        <v>Pass</v>
      </c>
    </row>
    <row r="859" ht="57.6" hidden="1" spans="1:18">
      <c r="A859" s="119" t="s">
        <v>2571</v>
      </c>
      <c r="B859" s="101" t="s">
        <v>56</v>
      </c>
      <c r="C859" s="120" t="s">
        <v>2541</v>
      </c>
      <c r="F859" s="101" t="s">
        <v>58</v>
      </c>
      <c r="H859" s="120"/>
      <c r="I859" s="136" t="s">
        <v>2572</v>
      </c>
      <c r="K859" s="137" t="s">
        <v>2573</v>
      </c>
      <c r="L859" s="129" t="s">
        <v>2557</v>
      </c>
      <c r="N859" s="130" t="e">
        <v>#N/A</v>
      </c>
      <c r="P859" s="101" t="s">
        <v>61</v>
      </c>
      <c r="R859" s="101" t="str" cm="1">
        <f t="array" ref="R859">LOOKUP(2,1/(O859:P859&lt;&gt;""),O859:P859)</f>
        <v>Pass</v>
      </c>
    </row>
    <row r="860" ht="100.8" hidden="1" spans="1:19">
      <c r="A860" s="119" t="s">
        <v>2574</v>
      </c>
      <c r="B860" s="101" t="s">
        <v>56</v>
      </c>
      <c r="C860" s="120" t="s">
        <v>2541</v>
      </c>
      <c r="F860" s="101" t="s">
        <v>58</v>
      </c>
      <c r="H860" s="120"/>
      <c r="I860" s="136" t="s">
        <v>2575</v>
      </c>
      <c r="K860" s="137" t="s">
        <v>2576</v>
      </c>
      <c r="L860" s="129" t="s">
        <v>2577</v>
      </c>
      <c r="N860" s="130" t="e">
        <v>#N/A</v>
      </c>
      <c r="P860" s="101" t="s">
        <v>257</v>
      </c>
      <c r="R860" s="101" t="str" cm="1">
        <f t="array" ref="R860">LOOKUP(2,1/(O860:P860&lt;&gt;""),O860:P860)</f>
        <v>Fail</v>
      </c>
      <c r="S860" s="100" t="s">
        <v>69</v>
      </c>
    </row>
    <row r="861" ht="43.2" hidden="1" spans="1:18">
      <c r="A861" s="119" t="s">
        <v>2578</v>
      </c>
      <c r="B861" s="101" t="s">
        <v>56</v>
      </c>
      <c r="C861" s="134" t="s">
        <v>2541</v>
      </c>
      <c r="F861" s="101" t="s">
        <v>58</v>
      </c>
      <c r="H861" s="134"/>
      <c r="I861" s="148" t="s">
        <v>2579</v>
      </c>
      <c r="K861" s="149" t="s">
        <v>2580</v>
      </c>
      <c r="L861" s="129" t="s">
        <v>718</v>
      </c>
      <c r="N861" s="130" t="e">
        <v>#N/A</v>
      </c>
      <c r="P861" s="101" t="s">
        <v>61</v>
      </c>
      <c r="R861" s="101" t="str" cm="1">
        <f t="array" ref="R861">LOOKUP(2,1/(O861:P861&lt;&gt;""),O861:P861)</f>
        <v>Pass</v>
      </c>
    </row>
    <row r="862" ht="57.6" hidden="1" spans="1:18">
      <c r="A862" s="119" t="s">
        <v>2581</v>
      </c>
      <c r="B862" s="101" t="s">
        <v>56</v>
      </c>
      <c r="C862" s="120" t="s">
        <v>2541</v>
      </c>
      <c r="F862" s="101" t="s">
        <v>58</v>
      </c>
      <c r="H862" s="120"/>
      <c r="I862" s="136" t="s">
        <v>2582</v>
      </c>
      <c r="K862" s="137" t="s">
        <v>2583</v>
      </c>
      <c r="L862" s="129" t="s">
        <v>718</v>
      </c>
      <c r="N862" s="130" t="e">
        <v>#N/A</v>
      </c>
      <c r="P862" s="101" t="s">
        <v>61</v>
      </c>
      <c r="R862" s="101" t="str" cm="1">
        <f t="array" ref="R862">LOOKUP(2,1/(O862:P862&lt;&gt;""),O862:P862)</f>
        <v>Pass</v>
      </c>
    </row>
    <row r="863" ht="57.6" hidden="1" spans="1:18">
      <c r="A863" s="119" t="s">
        <v>2584</v>
      </c>
      <c r="B863" s="101" t="s">
        <v>56</v>
      </c>
      <c r="C863" s="120" t="s">
        <v>2541</v>
      </c>
      <c r="F863" s="101" t="s">
        <v>58</v>
      </c>
      <c r="H863" s="120"/>
      <c r="I863" s="136" t="s">
        <v>2585</v>
      </c>
      <c r="K863" s="137" t="s">
        <v>2586</v>
      </c>
      <c r="L863" s="129" t="s">
        <v>718</v>
      </c>
      <c r="N863" s="130" t="e">
        <v>#N/A</v>
      </c>
      <c r="P863" s="101" t="s">
        <v>61</v>
      </c>
      <c r="R863" s="101" t="str" cm="1">
        <f t="array" ref="R863">LOOKUP(2,1/(O863:P863&lt;&gt;""),O863:P863)</f>
        <v>Pass</v>
      </c>
    </row>
    <row r="864" ht="72" hidden="1" spans="1:18">
      <c r="A864" s="119" t="s">
        <v>2587</v>
      </c>
      <c r="B864" s="101" t="s">
        <v>56</v>
      </c>
      <c r="C864" s="120" t="s">
        <v>2541</v>
      </c>
      <c r="F864" s="101" t="s">
        <v>58</v>
      </c>
      <c r="H864" s="120"/>
      <c r="I864" s="136" t="s">
        <v>2588</v>
      </c>
      <c r="K864" s="137" t="s">
        <v>2589</v>
      </c>
      <c r="L864" s="129" t="s">
        <v>718</v>
      </c>
      <c r="N864" s="130" t="e">
        <v>#N/A</v>
      </c>
      <c r="P864" s="101" t="s">
        <v>61</v>
      </c>
      <c r="R864" s="101" t="str" cm="1">
        <f t="array" ref="R864">LOOKUP(2,1/(O864:P864&lt;&gt;""),O864:P864)</f>
        <v>Pass</v>
      </c>
    </row>
    <row r="865" ht="230.4" hidden="1" spans="1:18">
      <c r="A865" s="119" t="s">
        <v>2590</v>
      </c>
      <c r="B865" s="101" t="s">
        <v>56</v>
      </c>
      <c r="C865" s="120" t="s">
        <v>2591</v>
      </c>
      <c r="F865" s="101" t="s">
        <v>58</v>
      </c>
      <c r="H865" s="120"/>
      <c r="I865" s="136" t="s">
        <v>2592</v>
      </c>
      <c r="K865" s="137" t="s">
        <v>2593</v>
      </c>
      <c r="L865" s="129" t="s">
        <v>718</v>
      </c>
      <c r="N865" s="130" t="e">
        <v>#N/A</v>
      </c>
      <c r="P865" s="101" t="s">
        <v>61</v>
      </c>
      <c r="R865" s="101" t="str" cm="1">
        <f t="array" ref="R865">LOOKUP(2,1/(O865:P865&lt;&gt;""),O865:P865)</f>
        <v>Pass</v>
      </c>
    </row>
    <row r="866" ht="43.2" hidden="1" spans="1:18">
      <c r="A866" s="119" t="s">
        <v>2594</v>
      </c>
      <c r="B866" s="101" t="s">
        <v>56</v>
      </c>
      <c r="C866" s="120" t="s">
        <v>2591</v>
      </c>
      <c r="F866" s="101" t="s">
        <v>58</v>
      </c>
      <c r="H866" s="120"/>
      <c r="I866" s="136" t="s">
        <v>2595</v>
      </c>
      <c r="K866" s="137" t="s">
        <v>2596</v>
      </c>
      <c r="L866" s="129" t="s">
        <v>718</v>
      </c>
      <c r="N866" s="130" t="e">
        <v>#N/A</v>
      </c>
      <c r="P866" s="101" t="s">
        <v>61</v>
      </c>
      <c r="R866" s="101" t="str" cm="1">
        <f t="array" ref="R866">LOOKUP(2,1/(O866:P866&lt;&gt;""),O866:P866)</f>
        <v>Pass</v>
      </c>
    </row>
    <row r="867" ht="28.8" hidden="1" spans="1:18">
      <c r="A867" s="119" t="s">
        <v>2597</v>
      </c>
      <c r="B867" s="101" t="s">
        <v>56</v>
      </c>
      <c r="C867" s="120" t="s">
        <v>2591</v>
      </c>
      <c r="F867" s="101" t="s">
        <v>58</v>
      </c>
      <c r="H867" s="120"/>
      <c r="I867" s="136" t="s">
        <v>2598</v>
      </c>
      <c r="K867" s="137" t="s">
        <v>2599</v>
      </c>
      <c r="L867" s="129" t="s">
        <v>718</v>
      </c>
      <c r="N867" s="130" t="e">
        <v>#N/A</v>
      </c>
      <c r="P867" s="101" t="s">
        <v>61</v>
      </c>
      <c r="R867" s="101" t="str" cm="1">
        <f t="array" ref="R867">LOOKUP(2,1/(O867:P867&lt;&gt;""),O867:P867)</f>
        <v>Pass</v>
      </c>
    </row>
    <row r="868" ht="28.8" hidden="1" spans="1:18">
      <c r="A868" s="119" t="s">
        <v>2600</v>
      </c>
      <c r="B868" s="101" t="s">
        <v>56</v>
      </c>
      <c r="C868" s="120" t="s">
        <v>2591</v>
      </c>
      <c r="F868" s="101" t="s">
        <v>58</v>
      </c>
      <c r="H868" s="120"/>
      <c r="I868" s="136" t="s">
        <v>2601</v>
      </c>
      <c r="K868" s="137" t="s">
        <v>2602</v>
      </c>
      <c r="L868" s="129" t="s">
        <v>718</v>
      </c>
      <c r="N868" s="130" t="e">
        <v>#N/A</v>
      </c>
      <c r="P868" s="101" t="s">
        <v>61</v>
      </c>
      <c r="R868" s="101" t="str" cm="1">
        <f t="array" ref="R868">LOOKUP(2,1/(O868:P868&lt;&gt;""),O868:P868)</f>
        <v>Pass</v>
      </c>
    </row>
    <row r="869" ht="43.2" hidden="1" spans="1:18">
      <c r="A869" s="119" t="s">
        <v>2603</v>
      </c>
      <c r="B869" s="101" t="s">
        <v>56</v>
      </c>
      <c r="C869" s="120" t="s">
        <v>2591</v>
      </c>
      <c r="F869" s="101" t="s">
        <v>58</v>
      </c>
      <c r="H869" s="120"/>
      <c r="I869" s="136" t="s">
        <v>2604</v>
      </c>
      <c r="K869" s="137" t="s">
        <v>2605</v>
      </c>
      <c r="L869" s="129" t="s">
        <v>718</v>
      </c>
      <c r="N869" s="130" t="e">
        <v>#N/A</v>
      </c>
      <c r="P869" s="101" t="s">
        <v>61</v>
      </c>
      <c r="R869" s="101" t="str" cm="1">
        <f t="array" ref="R869">LOOKUP(2,1/(O869:P869&lt;&gt;""),O869:P869)</f>
        <v>Pass</v>
      </c>
    </row>
    <row r="870" ht="72" hidden="1" spans="1:18">
      <c r="A870" s="119" t="s">
        <v>2606</v>
      </c>
      <c r="B870" s="101" t="s">
        <v>56</v>
      </c>
      <c r="C870" s="120" t="s">
        <v>2591</v>
      </c>
      <c r="F870" s="101" t="s">
        <v>58</v>
      </c>
      <c r="H870" s="120"/>
      <c r="I870" s="136" t="s">
        <v>2607</v>
      </c>
      <c r="K870" s="137" t="s">
        <v>2608</v>
      </c>
      <c r="L870" s="129" t="s">
        <v>718</v>
      </c>
      <c r="N870" s="130" t="e">
        <v>#N/A</v>
      </c>
      <c r="P870" s="101" t="s">
        <v>61</v>
      </c>
      <c r="R870" s="101" t="str" cm="1">
        <f t="array" ref="R870">LOOKUP(2,1/(O870:P870&lt;&gt;""),O870:P870)</f>
        <v>Pass</v>
      </c>
    </row>
    <row r="871" ht="43.2" hidden="1" spans="1:18">
      <c r="A871" s="119" t="s">
        <v>2609</v>
      </c>
      <c r="B871" s="101" t="s">
        <v>56</v>
      </c>
      <c r="C871" s="134" t="s">
        <v>2591</v>
      </c>
      <c r="F871" s="101" t="s">
        <v>58</v>
      </c>
      <c r="H871" s="134"/>
      <c r="I871" s="148" t="s">
        <v>2610</v>
      </c>
      <c r="K871" s="149" t="s">
        <v>2611</v>
      </c>
      <c r="L871" s="129" t="s">
        <v>718</v>
      </c>
      <c r="N871" s="130" t="e">
        <v>#N/A</v>
      </c>
      <c r="P871" s="101" t="s">
        <v>61</v>
      </c>
      <c r="R871" s="101" t="str" cm="1">
        <f t="array" ref="R871">LOOKUP(2,1/(O871:P871&lt;&gt;""),O871:P871)</f>
        <v>Pass</v>
      </c>
    </row>
    <row r="872" ht="43.2" hidden="1" spans="1:18">
      <c r="A872" s="119" t="s">
        <v>2612</v>
      </c>
      <c r="B872" s="101" t="s">
        <v>56</v>
      </c>
      <c r="C872" s="120" t="s">
        <v>2591</v>
      </c>
      <c r="F872" s="101" t="s">
        <v>58</v>
      </c>
      <c r="H872" s="120"/>
      <c r="I872" s="136" t="s">
        <v>2613</v>
      </c>
      <c r="K872" s="137" t="s">
        <v>2614</v>
      </c>
      <c r="L872" s="129" t="s">
        <v>718</v>
      </c>
      <c r="N872" s="130" t="e">
        <v>#N/A</v>
      </c>
      <c r="P872" s="101" t="s">
        <v>61</v>
      </c>
      <c r="R872" s="101" t="str" cm="1">
        <f t="array" ref="R872">LOOKUP(2,1/(O872:P872&lt;&gt;""),O872:P872)</f>
        <v>Pass</v>
      </c>
    </row>
    <row r="873" ht="28.8" hidden="1" spans="1:18">
      <c r="A873" s="119" t="s">
        <v>2615</v>
      </c>
      <c r="B873" s="101" t="s">
        <v>56</v>
      </c>
      <c r="C873" s="120" t="s">
        <v>2591</v>
      </c>
      <c r="F873" s="101" t="s">
        <v>58</v>
      </c>
      <c r="H873" s="120"/>
      <c r="I873" s="136" t="s">
        <v>2616</v>
      </c>
      <c r="K873" s="137" t="s">
        <v>2617</v>
      </c>
      <c r="L873" s="129" t="s">
        <v>718</v>
      </c>
      <c r="N873" s="130" t="e">
        <v>#N/A</v>
      </c>
      <c r="P873" s="101" t="s">
        <v>61</v>
      </c>
      <c r="R873" s="101" t="str" cm="1">
        <f t="array" ref="R873">LOOKUP(2,1/(O873:P873&lt;&gt;""),O873:P873)</f>
        <v>Pass</v>
      </c>
    </row>
    <row r="874" ht="28.8" hidden="1" spans="1:18">
      <c r="A874" s="119" t="s">
        <v>2618</v>
      </c>
      <c r="B874" s="101" t="s">
        <v>56</v>
      </c>
      <c r="C874" s="120" t="s">
        <v>2591</v>
      </c>
      <c r="F874" s="101" t="s">
        <v>58</v>
      </c>
      <c r="H874" s="120"/>
      <c r="I874" s="136" t="s">
        <v>2619</v>
      </c>
      <c r="K874" s="137" t="s">
        <v>2620</v>
      </c>
      <c r="L874" s="129" t="s">
        <v>718</v>
      </c>
      <c r="N874" s="130" t="e">
        <v>#N/A</v>
      </c>
      <c r="P874" s="101" t="s">
        <v>61</v>
      </c>
      <c r="R874" s="101" t="str" cm="1">
        <f t="array" ref="R874">LOOKUP(2,1/(O874:P874&lt;&gt;""),O874:P874)</f>
        <v>Pass</v>
      </c>
    </row>
    <row r="875" ht="28.8" hidden="1" spans="1:18">
      <c r="A875" s="119" t="s">
        <v>2621</v>
      </c>
      <c r="B875" s="101" t="s">
        <v>56</v>
      </c>
      <c r="C875" s="120" t="s">
        <v>2591</v>
      </c>
      <c r="F875" s="101" t="s">
        <v>58</v>
      </c>
      <c r="H875" s="120"/>
      <c r="I875" s="136" t="s">
        <v>2622</v>
      </c>
      <c r="K875" s="137" t="s">
        <v>2623</v>
      </c>
      <c r="L875" s="129" t="s">
        <v>718</v>
      </c>
      <c r="N875" s="130" t="e">
        <v>#N/A</v>
      </c>
      <c r="P875" s="101" t="s">
        <v>61</v>
      </c>
      <c r="R875" s="101" t="str" cm="1">
        <f t="array" ref="R875">LOOKUP(2,1/(O875:P875&lt;&gt;""),O875:P875)</f>
        <v>Pass</v>
      </c>
    </row>
    <row r="876" ht="57.6" hidden="1" spans="1:18">
      <c r="A876" s="119" t="s">
        <v>2624</v>
      </c>
      <c r="B876" s="101" t="s">
        <v>56</v>
      </c>
      <c r="C876" s="120" t="s">
        <v>2591</v>
      </c>
      <c r="F876" s="101" t="s">
        <v>58</v>
      </c>
      <c r="H876" s="120"/>
      <c r="I876" s="136" t="s">
        <v>2625</v>
      </c>
      <c r="K876" s="137" t="s">
        <v>2626</v>
      </c>
      <c r="L876" s="129" t="s">
        <v>718</v>
      </c>
      <c r="N876" s="130" t="e">
        <v>#N/A</v>
      </c>
      <c r="P876" s="101" t="s">
        <v>61</v>
      </c>
      <c r="R876" s="101" t="str" cm="1">
        <f t="array" ref="R876">LOOKUP(2,1/(O876:P876&lt;&gt;""),O876:P876)</f>
        <v>Pass</v>
      </c>
    </row>
    <row r="877" ht="72" hidden="1" spans="1:18">
      <c r="A877" s="119" t="s">
        <v>2627</v>
      </c>
      <c r="B877" s="101" t="s">
        <v>56</v>
      </c>
      <c r="C877" s="120" t="s">
        <v>2591</v>
      </c>
      <c r="F877" s="101" t="s">
        <v>58</v>
      </c>
      <c r="H877" s="120"/>
      <c r="I877" s="136" t="s">
        <v>2628</v>
      </c>
      <c r="K877" s="137" t="s">
        <v>2629</v>
      </c>
      <c r="L877" s="129" t="s">
        <v>718</v>
      </c>
      <c r="N877" s="130" t="e">
        <v>#N/A</v>
      </c>
      <c r="P877" s="101" t="s">
        <v>61</v>
      </c>
      <c r="R877" s="101" t="str" cm="1">
        <f t="array" ref="R877">LOOKUP(2,1/(O877:P877&lt;&gt;""),O877:P877)</f>
        <v>Pass</v>
      </c>
    </row>
    <row r="878" ht="28.8" hidden="1" spans="1:18">
      <c r="A878" s="119" t="s">
        <v>2630</v>
      </c>
      <c r="B878" s="101" t="s">
        <v>56</v>
      </c>
      <c r="C878" s="120" t="s">
        <v>2591</v>
      </c>
      <c r="F878" s="101" t="s">
        <v>58</v>
      </c>
      <c r="H878" s="120"/>
      <c r="I878" s="136" t="s">
        <v>2631</v>
      </c>
      <c r="K878" s="137" t="s">
        <v>2632</v>
      </c>
      <c r="L878" s="129" t="s">
        <v>718</v>
      </c>
      <c r="N878" s="130" t="e">
        <v>#N/A</v>
      </c>
      <c r="P878" s="101" t="s">
        <v>61</v>
      </c>
      <c r="R878" s="101" t="str" cm="1">
        <f t="array" ref="R878">LOOKUP(2,1/(O878:P878&lt;&gt;""),O878:P878)</f>
        <v>Pass</v>
      </c>
    </row>
    <row r="879" ht="28.8" hidden="1" spans="1:18">
      <c r="A879" s="119" t="s">
        <v>2633</v>
      </c>
      <c r="B879" s="101" t="s">
        <v>56</v>
      </c>
      <c r="C879" s="120" t="s">
        <v>2591</v>
      </c>
      <c r="F879" s="101" t="s">
        <v>58</v>
      </c>
      <c r="H879" s="120"/>
      <c r="I879" s="136" t="s">
        <v>2634</v>
      </c>
      <c r="K879" s="137" t="s">
        <v>2635</v>
      </c>
      <c r="L879" s="129" t="s">
        <v>718</v>
      </c>
      <c r="N879" s="130" t="e">
        <v>#N/A</v>
      </c>
      <c r="P879" s="101" t="s">
        <v>61</v>
      </c>
      <c r="R879" s="101" t="str" cm="1">
        <f t="array" ref="R879">LOOKUP(2,1/(O879:P879&lt;&gt;""),O879:P879)</f>
        <v>Pass</v>
      </c>
    </row>
    <row r="880" ht="57.6" hidden="1" spans="1:18">
      <c r="A880" s="119" t="s">
        <v>2636</v>
      </c>
      <c r="B880" s="101" t="s">
        <v>56</v>
      </c>
      <c r="C880" s="120" t="s">
        <v>2591</v>
      </c>
      <c r="F880" s="101" t="s">
        <v>58</v>
      </c>
      <c r="H880" s="120"/>
      <c r="I880" s="136" t="s">
        <v>2637</v>
      </c>
      <c r="K880" s="137" t="s">
        <v>2638</v>
      </c>
      <c r="L880" s="129" t="s">
        <v>718</v>
      </c>
      <c r="N880" s="130" t="e">
        <v>#N/A</v>
      </c>
      <c r="P880" s="101" t="s">
        <v>61</v>
      </c>
      <c r="R880" s="101" t="str" cm="1">
        <f t="array" ref="R880">LOOKUP(2,1/(O880:P880&lt;&gt;""),O880:P880)</f>
        <v>Pass</v>
      </c>
    </row>
    <row r="881" ht="28.8" hidden="1" spans="1:18">
      <c r="A881" s="119" t="s">
        <v>2639</v>
      </c>
      <c r="B881" s="101" t="s">
        <v>56</v>
      </c>
      <c r="C881" s="120" t="s">
        <v>2591</v>
      </c>
      <c r="F881" s="101" t="s">
        <v>58</v>
      </c>
      <c r="H881" s="120"/>
      <c r="I881" s="136" t="s">
        <v>2640</v>
      </c>
      <c r="K881" s="137" t="s">
        <v>2641</v>
      </c>
      <c r="L881" s="129" t="s">
        <v>718</v>
      </c>
      <c r="N881" s="130" t="e">
        <v>#N/A</v>
      </c>
      <c r="P881" s="101" t="s">
        <v>61</v>
      </c>
      <c r="R881" s="101" t="str" cm="1">
        <f t="array" ref="R881">LOOKUP(2,1/(O881:P881&lt;&gt;""),O881:P881)</f>
        <v>Pass</v>
      </c>
    </row>
    <row r="882" ht="57.6" hidden="1" spans="1:18">
      <c r="A882" s="119" t="s">
        <v>2642</v>
      </c>
      <c r="B882" s="101" t="s">
        <v>56</v>
      </c>
      <c r="C882" s="120" t="s">
        <v>2591</v>
      </c>
      <c r="F882" s="101" t="s">
        <v>58</v>
      </c>
      <c r="H882" s="120"/>
      <c r="I882" s="136" t="s">
        <v>2643</v>
      </c>
      <c r="K882" s="137" t="s">
        <v>2644</v>
      </c>
      <c r="L882" s="129" t="s">
        <v>718</v>
      </c>
      <c r="N882" s="130" t="e">
        <v>#N/A</v>
      </c>
      <c r="P882" s="101" t="s">
        <v>61</v>
      </c>
      <c r="R882" s="101" t="str" cm="1">
        <f t="array" ref="R882">LOOKUP(2,1/(O882:P882&lt;&gt;""),O882:P882)</f>
        <v>Pass</v>
      </c>
    </row>
    <row r="883" ht="57.6" hidden="1" spans="1:18">
      <c r="A883" s="119" t="s">
        <v>2645</v>
      </c>
      <c r="B883" s="101" t="s">
        <v>56</v>
      </c>
      <c r="C883" s="120" t="s">
        <v>2591</v>
      </c>
      <c r="F883" s="101" t="s">
        <v>58</v>
      </c>
      <c r="H883" s="120"/>
      <c r="I883" s="136" t="s">
        <v>2646</v>
      </c>
      <c r="K883" s="137" t="s">
        <v>2647</v>
      </c>
      <c r="L883" s="129" t="s">
        <v>2557</v>
      </c>
      <c r="N883" s="130" t="e">
        <v>#N/A</v>
      </c>
      <c r="P883" s="101" t="s">
        <v>61</v>
      </c>
      <c r="R883" s="101" t="str" cm="1">
        <f t="array" ref="R883">LOOKUP(2,1/(O883:P883&lt;&gt;""),O883:P883)</f>
        <v>Pass</v>
      </c>
    </row>
    <row r="884" ht="100.8" hidden="1" spans="1:19">
      <c r="A884" s="119" t="s">
        <v>2648</v>
      </c>
      <c r="B884" s="101" t="s">
        <v>56</v>
      </c>
      <c r="C884" s="120" t="s">
        <v>2591</v>
      </c>
      <c r="F884" s="101" t="s">
        <v>58</v>
      </c>
      <c r="H884" s="120"/>
      <c r="I884" s="136" t="s">
        <v>2649</v>
      </c>
      <c r="K884" s="137" t="s">
        <v>2650</v>
      </c>
      <c r="L884" s="129" t="s">
        <v>2651</v>
      </c>
      <c r="N884" s="130" t="e">
        <v>#N/A</v>
      </c>
      <c r="P884" s="101" t="s">
        <v>257</v>
      </c>
      <c r="R884" s="101" t="str" cm="1">
        <f t="array" ref="R884">LOOKUP(2,1/(O884:P884&lt;&gt;""),O884:P884)</f>
        <v>Fail</v>
      </c>
      <c r="S884" s="100" t="s">
        <v>62</v>
      </c>
    </row>
    <row r="885" ht="28.8" hidden="1" spans="1:19">
      <c r="A885" s="119" t="s">
        <v>2652</v>
      </c>
      <c r="B885" s="101" t="s">
        <v>56</v>
      </c>
      <c r="C885" s="120" t="s">
        <v>2591</v>
      </c>
      <c r="F885" s="101" t="s">
        <v>58</v>
      </c>
      <c r="H885" s="120"/>
      <c r="I885" s="136" t="s">
        <v>2653</v>
      </c>
      <c r="K885" s="137" t="s">
        <v>2654</v>
      </c>
      <c r="L885" s="129" t="s">
        <v>718</v>
      </c>
      <c r="N885" s="130" t="e">
        <v>#N/A</v>
      </c>
      <c r="P885" s="101" t="s">
        <v>61</v>
      </c>
      <c r="R885" s="101" t="str" cm="1">
        <f t="array" ref="R885">LOOKUP(2,1/(O885:P885&lt;&gt;""),O885:P885)</f>
        <v>Pass</v>
      </c>
      <c r="S885" t="s">
        <v>62</v>
      </c>
    </row>
    <row r="886" ht="28.8" hidden="1" spans="1:19">
      <c r="A886" s="119" t="s">
        <v>2655</v>
      </c>
      <c r="B886" s="101" t="s">
        <v>56</v>
      </c>
      <c r="C886" s="120" t="s">
        <v>2591</v>
      </c>
      <c r="F886" s="101" t="s">
        <v>58</v>
      </c>
      <c r="H886" s="120"/>
      <c r="I886" s="136" t="s">
        <v>2656</v>
      </c>
      <c r="K886" s="137" t="s">
        <v>2657</v>
      </c>
      <c r="L886" s="129" t="s">
        <v>718</v>
      </c>
      <c r="N886" s="130" t="e">
        <v>#N/A</v>
      </c>
      <c r="P886" s="101" t="s">
        <v>61</v>
      </c>
      <c r="R886" s="101" t="str" cm="1">
        <f t="array" ref="R886">LOOKUP(2,1/(O886:P886&lt;&gt;""),O886:P886)</f>
        <v>Pass</v>
      </c>
      <c r="S886" t="s">
        <v>62</v>
      </c>
    </row>
    <row r="887" ht="28.8" hidden="1" spans="1:19">
      <c r="A887" s="119" t="s">
        <v>2658</v>
      </c>
      <c r="B887" s="101" t="s">
        <v>56</v>
      </c>
      <c r="C887" s="120" t="s">
        <v>2591</v>
      </c>
      <c r="F887" s="101" t="s">
        <v>58</v>
      </c>
      <c r="H887" s="120"/>
      <c r="I887" s="136" t="s">
        <v>2659</v>
      </c>
      <c r="K887" s="137" t="s">
        <v>2660</v>
      </c>
      <c r="L887" s="129" t="s">
        <v>718</v>
      </c>
      <c r="N887" s="130" t="e">
        <v>#N/A</v>
      </c>
      <c r="P887" s="101" t="s">
        <v>61</v>
      </c>
      <c r="R887" s="101" t="str" cm="1">
        <f t="array" ref="R887">LOOKUP(2,1/(O887:P887&lt;&gt;""),O887:P887)</f>
        <v>Pass</v>
      </c>
      <c r="S887" t="s">
        <v>62</v>
      </c>
    </row>
    <row r="888" ht="28.8" hidden="1" spans="1:19">
      <c r="A888" s="119" t="s">
        <v>2661</v>
      </c>
      <c r="B888" s="101" t="s">
        <v>56</v>
      </c>
      <c r="C888" s="134" t="s">
        <v>2591</v>
      </c>
      <c r="F888" s="101" t="s">
        <v>58</v>
      </c>
      <c r="H888" s="134"/>
      <c r="I888" s="148" t="s">
        <v>2662</v>
      </c>
      <c r="K888" s="149" t="s">
        <v>2663</v>
      </c>
      <c r="L888" s="129" t="s">
        <v>718</v>
      </c>
      <c r="N888" s="130" t="e">
        <v>#N/A</v>
      </c>
      <c r="P888" s="101" t="s">
        <v>61</v>
      </c>
      <c r="R888" s="101" t="str" cm="1">
        <f t="array" ref="R888">LOOKUP(2,1/(O888:P888&lt;&gt;""),O888:P888)</f>
        <v>Pass</v>
      </c>
      <c r="S888" t="s">
        <v>62</v>
      </c>
    </row>
    <row r="889" ht="28.8" hidden="1" spans="1:19">
      <c r="A889" s="119" t="s">
        <v>2664</v>
      </c>
      <c r="B889" s="101" t="s">
        <v>56</v>
      </c>
      <c r="C889" s="120" t="s">
        <v>2591</v>
      </c>
      <c r="F889" s="101" t="s">
        <v>58</v>
      </c>
      <c r="H889" s="120"/>
      <c r="I889" s="136" t="s">
        <v>2665</v>
      </c>
      <c r="K889" s="137" t="s">
        <v>2666</v>
      </c>
      <c r="L889" s="129" t="s">
        <v>718</v>
      </c>
      <c r="N889" s="130" t="e">
        <v>#N/A</v>
      </c>
      <c r="P889" s="101" t="s">
        <v>61</v>
      </c>
      <c r="R889" s="101" t="str" cm="1">
        <f t="array" ref="R889">LOOKUP(2,1/(O889:P889&lt;&gt;""),O889:P889)</f>
        <v>Pass</v>
      </c>
      <c r="S889" t="s">
        <v>62</v>
      </c>
    </row>
    <row r="890" ht="43.2" hidden="1" spans="1:19">
      <c r="A890" s="119" t="s">
        <v>2667</v>
      </c>
      <c r="B890" s="101" t="s">
        <v>56</v>
      </c>
      <c r="C890" s="134" t="s">
        <v>2591</v>
      </c>
      <c r="F890" s="101" t="s">
        <v>58</v>
      </c>
      <c r="H890" s="134"/>
      <c r="I890" s="148" t="s">
        <v>2668</v>
      </c>
      <c r="K890" s="149" t="s">
        <v>2669</v>
      </c>
      <c r="L890" s="129" t="s">
        <v>718</v>
      </c>
      <c r="N890" s="130" t="e">
        <v>#N/A</v>
      </c>
      <c r="R890" s="101" t="e" cm="1">
        <f t="array" ref="R890">LOOKUP(2,1/(O890:P890&lt;&gt;""),O890:P890)</f>
        <v>#N/A</v>
      </c>
      <c r="S890" t="s">
        <v>62</v>
      </c>
    </row>
    <row r="891" ht="28.8" hidden="1" spans="1:19">
      <c r="A891" s="119" t="s">
        <v>2670</v>
      </c>
      <c r="B891" s="101" t="s">
        <v>56</v>
      </c>
      <c r="C891" s="120" t="s">
        <v>2591</v>
      </c>
      <c r="F891" s="101" t="s">
        <v>58</v>
      </c>
      <c r="H891" s="120"/>
      <c r="I891" s="136" t="s">
        <v>2671</v>
      </c>
      <c r="K891" s="137" t="s">
        <v>2672</v>
      </c>
      <c r="L891" s="129" t="s">
        <v>718</v>
      </c>
      <c r="N891" s="130" t="e">
        <v>#N/A</v>
      </c>
      <c r="R891" s="101" t="e" cm="1">
        <f t="array" ref="R891">LOOKUP(2,1/(O891:P891&lt;&gt;""),O891:P891)</f>
        <v>#N/A</v>
      </c>
      <c r="S891" t="s">
        <v>62</v>
      </c>
    </row>
    <row r="892" ht="172.8" hidden="1" spans="1:19">
      <c r="A892" s="119" t="s">
        <v>2673</v>
      </c>
      <c r="B892" s="101" t="s">
        <v>56</v>
      </c>
      <c r="C892" s="134" t="s">
        <v>2674</v>
      </c>
      <c r="F892" s="101" t="s">
        <v>58</v>
      </c>
      <c r="H892" s="134"/>
      <c r="I892" s="148" t="s">
        <v>2675</v>
      </c>
      <c r="K892" s="149" t="s">
        <v>2676</v>
      </c>
      <c r="L892" s="129" t="s">
        <v>718</v>
      </c>
      <c r="N892" s="130" t="e">
        <v>#N/A</v>
      </c>
      <c r="R892" s="101" t="e" cm="1">
        <f t="array" ref="R892">LOOKUP(2,1/(O892:P892&lt;&gt;""),O892:P892)</f>
        <v>#N/A</v>
      </c>
      <c r="S892" t="s">
        <v>62</v>
      </c>
    </row>
    <row r="893" ht="57.6" hidden="1" spans="1:19">
      <c r="A893" s="119" t="s">
        <v>2677</v>
      </c>
      <c r="B893" s="101" t="s">
        <v>56</v>
      </c>
      <c r="C893" s="134" t="s">
        <v>2674</v>
      </c>
      <c r="F893" s="101" t="s">
        <v>58</v>
      </c>
      <c r="H893" s="134"/>
      <c r="I893" s="148" t="s">
        <v>2678</v>
      </c>
      <c r="K893" s="149" t="s">
        <v>2679</v>
      </c>
      <c r="L893" s="129" t="s">
        <v>718</v>
      </c>
      <c r="N893" s="130" t="e">
        <v>#N/A</v>
      </c>
      <c r="P893" s="101" t="s">
        <v>61</v>
      </c>
      <c r="R893" s="101" t="str" cm="1">
        <f t="array" ref="R893">LOOKUP(2,1/(O893:P893&lt;&gt;""),O893:P893)</f>
        <v>Pass</v>
      </c>
      <c r="S893" t="s">
        <v>62</v>
      </c>
    </row>
    <row r="894" ht="43.2" hidden="1" spans="1:19">
      <c r="A894" s="119" t="s">
        <v>2680</v>
      </c>
      <c r="B894" s="101" t="s">
        <v>56</v>
      </c>
      <c r="C894" s="134" t="s">
        <v>2674</v>
      </c>
      <c r="F894" s="101" t="s">
        <v>58</v>
      </c>
      <c r="H894" s="134"/>
      <c r="I894" s="148" t="s">
        <v>2681</v>
      </c>
      <c r="K894" s="149" t="s">
        <v>2682</v>
      </c>
      <c r="L894" s="129" t="s">
        <v>718</v>
      </c>
      <c r="N894" s="130" t="e">
        <v>#N/A</v>
      </c>
      <c r="P894" s="101" t="s">
        <v>61</v>
      </c>
      <c r="R894" s="101" t="str" cm="1">
        <f t="array" ref="R894">LOOKUP(2,1/(O894:P894&lt;&gt;""),O894:P894)</f>
        <v>Pass</v>
      </c>
      <c r="S894" t="s">
        <v>62</v>
      </c>
    </row>
    <row r="895" ht="28.8" hidden="1" spans="1:19">
      <c r="A895" s="119" t="s">
        <v>2683</v>
      </c>
      <c r="B895" s="101" t="s">
        <v>56</v>
      </c>
      <c r="C895" s="134" t="s">
        <v>2674</v>
      </c>
      <c r="F895" s="101" t="s">
        <v>58</v>
      </c>
      <c r="H895" s="134"/>
      <c r="I895" s="148" t="s">
        <v>2684</v>
      </c>
      <c r="K895" s="149" t="s">
        <v>2685</v>
      </c>
      <c r="L895" s="129" t="s">
        <v>718</v>
      </c>
      <c r="N895" s="130" t="e">
        <v>#N/A</v>
      </c>
      <c r="P895" s="101" t="s">
        <v>61</v>
      </c>
      <c r="R895" s="101" t="str" cm="1">
        <f t="array" ref="R895">LOOKUP(2,1/(O895:P895&lt;&gt;""),O895:P895)</f>
        <v>Pass</v>
      </c>
      <c r="S895" t="s">
        <v>62</v>
      </c>
    </row>
    <row r="896" ht="28.8" hidden="1" spans="1:19">
      <c r="A896" s="119" t="s">
        <v>2686</v>
      </c>
      <c r="B896" s="101" t="s">
        <v>56</v>
      </c>
      <c r="C896" s="134" t="s">
        <v>2674</v>
      </c>
      <c r="F896" s="101" t="s">
        <v>58</v>
      </c>
      <c r="H896" s="134"/>
      <c r="I896" s="148" t="s">
        <v>2687</v>
      </c>
      <c r="K896" s="149" t="s">
        <v>2688</v>
      </c>
      <c r="L896" s="129" t="s">
        <v>718</v>
      </c>
      <c r="N896" s="130" t="e">
        <v>#N/A</v>
      </c>
      <c r="P896" s="101" t="s">
        <v>61</v>
      </c>
      <c r="R896" s="101" t="str" cm="1">
        <f t="array" ref="R896">LOOKUP(2,1/(O896:P896&lt;&gt;""),O896:P896)</f>
        <v>Pass</v>
      </c>
      <c r="S896" t="s">
        <v>62</v>
      </c>
    </row>
    <row r="897" ht="28.8" hidden="1" spans="1:19">
      <c r="A897" s="119" t="s">
        <v>2689</v>
      </c>
      <c r="B897" s="101" t="s">
        <v>56</v>
      </c>
      <c r="C897" s="134" t="s">
        <v>2674</v>
      </c>
      <c r="F897" s="101" t="s">
        <v>58</v>
      </c>
      <c r="H897" s="134"/>
      <c r="I897" s="148" t="s">
        <v>2690</v>
      </c>
      <c r="K897" s="149" t="s">
        <v>2691</v>
      </c>
      <c r="L897" s="129" t="s">
        <v>718</v>
      </c>
      <c r="N897" s="130" t="e">
        <v>#N/A</v>
      </c>
      <c r="P897" s="101" t="s">
        <v>61</v>
      </c>
      <c r="R897" s="101" t="str" cm="1">
        <f t="array" ref="R897">LOOKUP(2,1/(O897:P897&lt;&gt;""),O897:P897)</f>
        <v>Pass</v>
      </c>
      <c r="S897" t="s">
        <v>62</v>
      </c>
    </row>
    <row r="898" ht="28.8" hidden="1" spans="1:19">
      <c r="A898" s="119" t="s">
        <v>2692</v>
      </c>
      <c r="B898" s="101" t="s">
        <v>56</v>
      </c>
      <c r="C898" s="134" t="s">
        <v>2674</v>
      </c>
      <c r="F898" s="101" t="s">
        <v>58</v>
      </c>
      <c r="H898" s="134"/>
      <c r="I898" s="148" t="s">
        <v>2693</v>
      </c>
      <c r="K898" s="149" t="s">
        <v>2694</v>
      </c>
      <c r="L898" s="129" t="s">
        <v>718</v>
      </c>
      <c r="N898" s="130" t="e">
        <v>#N/A</v>
      </c>
      <c r="P898" s="101" t="s">
        <v>61</v>
      </c>
      <c r="R898" s="101" t="str" cm="1">
        <f t="array" ref="R898">LOOKUP(2,1/(O898:P898&lt;&gt;""),O898:P898)</f>
        <v>Pass</v>
      </c>
      <c r="S898" t="s">
        <v>62</v>
      </c>
    </row>
    <row r="899" ht="28.8" hidden="1" spans="1:19">
      <c r="A899" s="119" t="s">
        <v>2695</v>
      </c>
      <c r="B899" s="101" t="s">
        <v>56</v>
      </c>
      <c r="C899" s="134" t="s">
        <v>2674</v>
      </c>
      <c r="F899" s="101" t="s">
        <v>58</v>
      </c>
      <c r="H899" s="134"/>
      <c r="I899" s="148" t="s">
        <v>2696</v>
      </c>
      <c r="K899" s="149" t="s">
        <v>2697</v>
      </c>
      <c r="L899" s="129" t="s">
        <v>718</v>
      </c>
      <c r="N899" s="130" t="e">
        <v>#N/A</v>
      </c>
      <c r="P899" s="101" t="s">
        <v>61</v>
      </c>
      <c r="R899" s="101" t="str" cm="1">
        <f t="array" ref="R899">LOOKUP(2,1/(O899:P899&lt;&gt;""),O899:P899)</f>
        <v>Pass</v>
      </c>
      <c r="S899" t="s">
        <v>62</v>
      </c>
    </row>
    <row r="900" ht="28.8" hidden="1" spans="1:19">
      <c r="A900" s="119" t="s">
        <v>2698</v>
      </c>
      <c r="B900" s="101" t="s">
        <v>56</v>
      </c>
      <c r="C900" s="134" t="s">
        <v>2674</v>
      </c>
      <c r="F900" s="101" t="s">
        <v>58</v>
      </c>
      <c r="H900" s="134"/>
      <c r="I900" s="148" t="s">
        <v>2699</v>
      </c>
      <c r="K900" s="149" t="s">
        <v>2700</v>
      </c>
      <c r="L900" s="129" t="s">
        <v>718</v>
      </c>
      <c r="N900" s="130" t="e">
        <v>#N/A</v>
      </c>
      <c r="P900" s="101" t="s">
        <v>61</v>
      </c>
      <c r="R900" s="101" t="str" cm="1">
        <f t="array" ref="R900">LOOKUP(2,1/(O900:P900&lt;&gt;""),O900:P900)</f>
        <v>Pass</v>
      </c>
      <c r="S900" t="s">
        <v>62</v>
      </c>
    </row>
    <row r="901" ht="72" hidden="1" spans="1:19">
      <c r="A901" s="119" t="s">
        <v>2701</v>
      </c>
      <c r="B901" s="101" t="s">
        <v>56</v>
      </c>
      <c r="C901" s="134" t="s">
        <v>2674</v>
      </c>
      <c r="F901" s="101" t="s">
        <v>58</v>
      </c>
      <c r="H901" s="134">
        <v>0</v>
      </c>
      <c r="I901" s="148" t="s">
        <v>2702</v>
      </c>
      <c r="K901" s="149" t="s">
        <v>2703</v>
      </c>
      <c r="L901" s="129" t="s">
        <v>718</v>
      </c>
      <c r="N901" s="130" t="e">
        <v>#N/A</v>
      </c>
      <c r="P901" s="101" t="s">
        <v>61</v>
      </c>
      <c r="R901" s="101" t="str" cm="1">
        <f t="array" ref="R901">LOOKUP(2,1/(O901:P901&lt;&gt;""),O901:P901)</f>
        <v>Pass</v>
      </c>
      <c r="S901" t="s">
        <v>62</v>
      </c>
    </row>
    <row r="902" ht="72" hidden="1" spans="1:19">
      <c r="A902" s="119" t="s">
        <v>2704</v>
      </c>
      <c r="B902" s="101" t="s">
        <v>56</v>
      </c>
      <c r="C902" s="134" t="s">
        <v>2674</v>
      </c>
      <c r="F902" s="101" t="s">
        <v>58</v>
      </c>
      <c r="H902" s="134"/>
      <c r="I902" s="148" t="s">
        <v>2705</v>
      </c>
      <c r="K902" s="149" t="s">
        <v>2706</v>
      </c>
      <c r="L902" s="129" t="s">
        <v>718</v>
      </c>
      <c r="N902" s="130" t="e">
        <v>#N/A</v>
      </c>
      <c r="P902" s="101" t="s">
        <v>61</v>
      </c>
      <c r="R902" s="101" t="str" cm="1">
        <f t="array" ref="R902">LOOKUP(2,1/(O902:P902&lt;&gt;""),O902:P902)</f>
        <v>Pass</v>
      </c>
      <c r="S902" t="s">
        <v>62</v>
      </c>
    </row>
    <row r="903" ht="43.2" hidden="1" spans="1:19">
      <c r="A903" s="119" t="s">
        <v>2707</v>
      </c>
      <c r="B903" s="101" t="s">
        <v>56</v>
      </c>
      <c r="C903" s="134" t="s">
        <v>2674</v>
      </c>
      <c r="F903" s="101" t="s">
        <v>58</v>
      </c>
      <c r="H903" s="134"/>
      <c r="I903" s="148" t="s">
        <v>2708</v>
      </c>
      <c r="K903" s="149" t="s">
        <v>2709</v>
      </c>
      <c r="L903" s="129" t="s">
        <v>718</v>
      </c>
      <c r="N903" s="130" t="e">
        <v>#N/A</v>
      </c>
      <c r="P903" s="101" t="s">
        <v>61</v>
      </c>
      <c r="R903" s="101" t="str" cm="1">
        <f t="array" ref="R903">LOOKUP(2,1/(O903:P903&lt;&gt;""),O903:P903)</f>
        <v>Pass</v>
      </c>
      <c r="S903" t="s">
        <v>62</v>
      </c>
    </row>
    <row r="904" ht="43.2" hidden="1" spans="1:19">
      <c r="A904" s="119" t="s">
        <v>2710</v>
      </c>
      <c r="B904" s="101" t="s">
        <v>56</v>
      </c>
      <c r="C904" s="134" t="s">
        <v>2674</v>
      </c>
      <c r="F904" s="101" t="s">
        <v>58</v>
      </c>
      <c r="H904" s="134"/>
      <c r="I904" s="148" t="s">
        <v>2711</v>
      </c>
      <c r="K904" s="149" t="s">
        <v>2712</v>
      </c>
      <c r="L904" s="129" t="s">
        <v>718</v>
      </c>
      <c r="N904" s="130" t="e">
        <v>#N/A</v>
      </c>
      <c r="P904" s="101" t="s">
        <v>61</v>
      </c>
      <c r="R904" s="101" t="str" cm="1">
        <f t="array" ref="R904">LOOKUP(2,1/(O904:P904&lt;&gt;""),O904:P904)</f>
        <v>Pass</v>
      </c>
      <c r="S904" t="s">
        <v>62</v>
      </c>
    </row>
    <row r="905" ht="28.8" hidden="1" spans="1:19">
      <c r="A905" s="119" t="s">
        <v>2713</v>
      </c>
      <c r="B905" s="101" t="s">
        <v>56</v>
      </c>
      <c r="C905" s="134" t="s">
        <v>2674</v>
      </c>
      <c r="F905" s="101" t="s">
        <v>58</v>
      </c>
      <c r="H905" s="134"/>
      <c r="I905" s="148" t="s">
        <v>2714</v>
      </c>
      <c r="K905" s="149" t="s">
        <v>2715</v>
      </c>
      <c r="L905" s="129" t="s">
        <v>718</v>
      </c>
      <c r="N905" s="130" t="e">
        <v>#N/A</v>
      </c>
      <c r="P905" s="101" t="s">
        <v>61</v>
      </c>
      <c r="R905" s="101" t="str" cm="1">
        <f t="array" ref="R905">LOOKUP(2,1/(O905:P905&lt;&gt;""),O905:P905)</f>
        <v>Pass</v>
      </c>
      <c r="S905" t="s">
        <v>62</v>
      </c>
    </row>
    <row r="906" ht="43.2" hidden="1" spans="1:19">
      <c r="A906" s="119" t="s">
        <v>2716</v>
      </c>
      <c r="B906" s="101" t="s">
        <v>56</v>
      </c>
      <c r="C906" s="134" t="s">
        <v>2674</v>
      </c>
      <c r="F906" s="101" t="s">
        <v>58</v>
      </c>
      <c r="H906" s="134"/>
      <c r="I906" s="148" t="s">
        <v>2717</v>
      </c>
      <c r="K906" s="149" t="s">
        <v>2718</v>
      </c>
      <c r="L906" s="129" t="s">
        <v>718</v>
      </c>
      <c r="N906" s="130" t="e">
        <v>#N/A</v>
      </c>
      <c r="P906" s="101" t="s">
        <v>61</v>
      </c>
      <c r="R906" s="101" t="str" cm="1">
        <f t="array" ref="R906">LOOKUP(2,1/(O906:P906&lt;&gt;""),O906:P906)</f>
        <v>Pass</v>
      </c>
      <c r="S906" t="s">
        <v>62</v>
      </c>
    </row>
    <row r="907" ht="28.8" hidden="1" spans="1:19">
      <c r="A907" s="119" t="s">
        <v>2719</v>
      </c>
      <c r="B907" s="101" t="s">
        <v>56</v>
      </c>
      <c r="C907" s="120" t="s">
        <v>2720</v>
      </c>
      <c r="F907" s="101" t="s">
        <v>58</v>
      </c>
      <c r="H907" s="120"/>
      <c r="I907" s="136" t="s">
        <v>2721</v>
      </c>
      <c r="K907" s="137" t="s">
        <v>2722</v>
      </c>
      <c r="L907" s="129" t="s">
        <v>718</v>
      </c>
      <c r="N907" s="130" t="e">
        <v>#N/A</v>
      </c>
      <c r="R907" s="101" t="e" cm="1">
        <f t="array" ref="R907">LOOKUP(2,1/(O907:P907&lt;&gt;""),O907:P907)</f>
        <v>#N/A</v>
      </c>
      <c r="S907" t="s">
        <v>62</v>
      </c>
    </row>
    <row r="908" ht="43.2" hidden="1" spans="1:19">
      <c r="A908" s="119" t="s">
        <v>2723</v>
      </c>
      <c r="B908" s="101" t="s">
        <v>56</v>
      </c>
      <c r="C908" s="120" t="s">
        <v>2720</v>
      </c>
      <c r="F908" s="101" t="s">
        <v>58</v>
      </c>
      <c r="H908" s="120"/>
      <c r="I908" s="136" t="s">
        <v>2724</v>
      </c>
      <c r="K908" s="137" t="s">
        <v>2725</v>
      </c>
      <c r="L908" s="129" t="s">
        <v>718</v>
      </c>
      <c r="N908" s="130" t="e">
        <v>#N/A</v>
      </c>
      <c r="R908" s="101" t="e" cm="1">
        <f t="array" ref="R908">LOOKUP(2,1/(O908:P908&lt;&gt;""),O908:P908)</f>
        <v>#N/A</v>
      </c>
      <c r="S908" t="s">
        <v>62</v>
      </c>
    </row>
    <row r="909" ht="230.4" hidden="1" spans="1:19">
      <c r="A909" s="119" t="s">
        <v>2726</v>
      </c>
      <c r="B909" s="101" t="s">
        <v>56</v>
      </c>
      <c r="C909" s="120" t="s">
        <v>2720</v>
      </c>
      <c r="F909" s="101" t="s">
        <v>58</v>
      </c>
      <c r="H909" s="120"/>
      <c r="I909" s="136" t="s">
        <v>2727</v>
      </c>
      <c r="K909" s="137" t="s">
        <v>2728</v>
      </c>
      <c r="L909" s="129" t="s">
        <v>718</v>
      </c>
      <c r="N909" s="130" t="e">
        <v>#N/A</v>
      </c>
      <c r="R909" s="101" t="e" cm="1">
        <f t="array" ref="R909">LOOKUP(2,1/(O909:P909&lt;&gt;""),O909:P909)</f>
        <v>#N/A</v>
      </c>
      <c r="S909" t="s">
        <v>62</v>
      </c>
    </row>
    <row r="910" ht="28.8" hidden="1" spans="1:19">
      <c r="A910" s="119" t="s">
        <v>2729</v>
      </c>
      <c r="B910" s="101" t="s">
        <v>56</v>
      </c>
      <c r="C910" s="134" t="s">
        <v>2720</v>
      </c>
      <c r="F910" s="101" t="s">
        <v>58</v>
      </c>
      <c r="H910" s="134"/>
      <c r="I910" s="148" t="s">
        <v>2730</v>
      </c>
      <c r="K910" s="149" t="s">
        <v>2731</v>
      </c>
      <c r="L910" s="129" t="s">
        <v>718</v>
      </c>
      <c r="N910" s="130" t="e">
        <v>#N/A</v>
      </c>
      <c r="R910" s="101" t="e" cm="1">
        <f t="array" ref="R910">LOOKUP(2,1/(O910:P910&lt;&gt;""),O910:P910)</f>
        <v>#N/A</v>
      </c>
      <c r="S910" t="s">
        <v>62</v>
      </c>
    </row>
    <row r="911" ht="28.8" hidden="1" spans="1:19">
      <c r="A911" s="119" t="s">
        <v>2732</v>
      </c>
      <c r="B911" s="101" t="s">
        <v>56</v>
      </c>
      <c r="C911" s="120" t="s">
        <v>2720</v>
      </c>
      <c r="F911" s="101" t="s">
        <v>58</v>
      </c>
      <c r="H911" s="120"/>
      <c r="I911" s="136" t="s">
        <v>2733</v>
      </c>
      <c r="K911" s="137" t="s">
        <v>2734</v>
      </c>
      <c r="L911" s="129" t="s">
        <v>718</v>
      </c>
      <c r="N911" s="130" t="e">
        <v>#N/A</v>
      </c>
      <c r="R911" s="101" t="e" cm="1">
        <f t="array" ref="R911">LOOKUP(2,1/(O911:P911&lt;&gt;""),O911:P911)</f>
        <v>#N/A</v>
      </c>
      <c r="S911" t="s">
        <v>62</v>
      </c>
    </row>
    <row r="912" ht="28.8" hidden="1" spans="1:19">
      <c r="A912" s="119" t="s">
        <v>2735</v>
      </c>
      <c r="B912" s="101" t="s">
        <v>56</v>
      </c>
      <c r="C912" s="120" t="s">
        <v>2736</v>
      </c>
      <c r="F912" s="101" t="s">
        <v>58</v>
      </c>
      <c r="H912" s="120"/>
      <c r="I912" s="136" t="s">
        <v>2737</v>
      </c>
      <c r="K912" s="137" t="s">
        <v>2738</v>
      </c>
      <c r="L912" s="129" t="s">
        <v>718</v>
      </c>
      <c r="N912" s="130" t="e">
        <v>#N/A</v>
      </c>
      <c r="R912" s="101" t="e" cm="1">
        <f t="array" ref="R912">LOOKUP(2,1/(O912:P912&lt;&gt;""),O912:P912)</f>
        <v>#N/A</v>
      </c>
      <c r="S912" t="s">
        <v>62</v>
      </c>
    </row>
    <row r="913" ht="43.2" hidden="1" spans="1:19">
      <c r="A913" s="119" t="s">
        <v>2739</v>
      </c>
      <c r="B913" s="101" t="s">
        <v>56</v>
      </c>
      <c r="C913" s="120" t="s">
        <v>2736</v>
      </c>
      <c r="F913" s="101" t="s">
        <v>58</v>
      </c>
      <c r="H913" s="120"/>
      <c r="I913" s="136" t="s">
        <v>2740</v>
      </c>
      <c r="K913" s="137" t="s">
        <v>2741</v>
      </c>
      <c r="L913" s="129" t="s">
        <v>718</v>
      </c>
      <c r="N913" s="130" t="e">
        <v>#N/A</v>
      </c>
      <c r="R913" s="101" t="e" cm="1">
        <f t="array" ref="R913">LOOKUP(2,1/(O913:P913&lt;&gt;""),O913:P913)</f>
        <v>#N/A</v>
      </c>
      <c r="S913" t="s">
        <v>62</v>
      </c>
    </row>
    <row r="914" ht="43.2" hidden="1" spans="1:19">
      <c r="A914" s="119" t="s">
        <v>2742</v>
      </c>
      <c r="B914" s="101" t="s">
        <v>56</v>
      </c>
      <c r="C914" s="120" t="s">
        <v>2736</v>
      </c>
      <c r="F914" s="101" t="s">
        <v>58</v>
      </c>
      <c r="H914" s="120"/>
      <c r="I914" s="136" t="s">
        <v>2743</v>
      </c>
      <c r="K914" s="137" t="s">
        <v>2744</v>
      </c>
      <c r="L914" s="129" t="s">
        <v>718</v>
      </c>
      <c r="N914" s="130" t="e">
        <v>#N/A</v>
      </c>
      <c r="R914" s="101" t="e" cm="1">
        <f t="array" ref="R914">LOOKUP(2,1/(O914:P914&lt;&gt;""),O914:P914)</f>
        <v>#N/A</v>
      </c>
      <c r="S914" t="s">
        <v>62</v>
      </c>
    </row>
    <row r="915" ht="187.2" hidden="1" spans="1:19">
      <c r="A915" s="119" t="s">
        <v>2745</v>
      </c>
      <c r="B915" s="101" t="s">
        <v>56</v>
      </c>
      <c r="C915" s="120" t="s">
        <v>2736</v>
      </c>
      <c r="F915" s="101" t="s">
        <v>58</v>
      </c>
      <c r="H915" s="120"/>
      <c r="I915" s="136" t="s">
        <v>2746</v>
      </c>
      <c r="K915" s="137" t="s">
        <v>2747</v>
      </c>
      <c r="L915" s="129" t="s">
        <v>718</v>
      </c>
      <c r="N915" s="130" t="e">
        <v>#N/A</v>
      </c>
      <c r="R915" s="101" t="e" cm="1">
        <f t="array" ref="R915">LOOKUP(2,1/(O915:P915&lt;&gt;""),O915:P915)</f>
        <v>#N/A</v>
      </c>
      <c r="S915" t="s">
        <v>62</v>
      </c>
    </row>
    <row r="916" ht="28.8" hidden="1" spans="1:19">
      <c r="A916" s="119" t="s">
        <v>2748</v>
      </c>
      <c r="B916" s="101" t="s">
        <v>56</v>
      </c>
      <c r="C916" s="120" t="s">
        <v>2736</v>
      </c>
      <c r="F916" s="101" t="s">
        <v>58</v>
      </c>
      <c r="H916" s="120"/>
      <c r="I916" s="136" t="s">
        <v>2749</v>
      </c>
      <c r="K916" s="137" t="s">
        <v>2750</v>
      </c>
      <c r="L916" s="129" t="s">
        <v>718</v>
      </c>
      <c r="N916" s="130" t="e">
        <v>#N/A</v>
      </c>
      <c r="R916" s="101" t="e" cm="1">
        <f t="array" ref="R916">LOOKUP(2,1/(O916:P916&lt;&gt;""),O916:P916)</f>
        <v>#N/A</v>
      </c>
      <c r="S916" t="s">
        <v>62</v>
      </c>
    </row>
    <row r="917" ht="230.4" hidden="1" spans="1:19">
      <c r="A917" s="119" t="s">
        <v>2751</v>
      </c>
      <c r="B917" s="101" t="s">
        <v>56</v>
      </c>
      <c r="C917" s="120" t="s">
        <v>2736</v>
      </c>
      <c r="F917" s="101" t="s">
        <v>58</v>
      </c>
      <c r="H917" s="120"/>
      <c r="I917" s="184" t="s">
        <v>2752</v>
      </c>
      <c r="K917" s="137" t="s">
        <v>2753</v>
      </c>
      <c r="L917" s="129" t="s">
        <v>718</v>
      </c>
      <c r="N917" s="130" t="e">
        <v>#N/A</v>
      </c>
      <c r="R917" s="101" t="e" cm="1">
        <f t="array" ref="R917">LOOKUP(2,1/(O917:P917&lt;&gt;""),O917:P917)</f>
        <v>#N/A</v>
      </c>
      <c r="S917" t="s">
        <v>62</v>
      </c>
    </row>
    <row r="918" ht="57.6" hidden="1" spans="1:19">
      <c r="A918" s="119" t="s">
        <v>2754</v>
      </c>
      <c r="B918" s="101" t="s">
        <v>56</v>
      </c>
      <c r="C918" s="120" t="s">
        <v>2736</v>
      </c>
      <c r="F918" s="101" t="s">
        <v>58</v>
      </c>
      <c r="H918" s="120"/>
      <c r="I918" s="136" t="s">
        <v>2755</v>
      </c>
      <c r="K918" s="137" t="s">
        <v>2756</v>
      </c>
      <c r="L918" s="129" t="s">
        <v>718</v>
      </c>
      <c r="N918" s="130" t="e">
        <v>#N/A</v>
      </c>
      <c r="R918" s="101" t="e" cm="1">
        <f t="array" ref="R918">LOOKUP(2,1/(O918:P918&lt;&gt;""),O918:P918)</f>
        <v>#N/A</v>
      </c>
      <c r="S918" t="s">
        <v>62</v>
      </c>
    </row>
    <row r="919" ht="216" hidden="1" spans="1:19">
      <c r="A919" s="119" t="s">
        <v>2757</v>
      </c>
      <c r="B919" s="101" t="s">
        <v>56</v>
      </c>
      <c r="C919" s="120" t="s">
        <v>2736</v>
      </c>
      <c r="F919" s="101" t="s">
        <v>58</v>
      </c>
      <c r="H919" s="120"/>
      <c r="I919" s="136" t="s">
        <v>2758</v>
      </c>
      <c r="K919" s="137" t="s">
        <v>2759</v>
      </c>
      <c r="L919" s="129" t="s">
        <v>718</v>
      </c>
      <c r="N919" s="130" t="e">
        <v>#N/A</v>
      </c>
      <c r="R919" s="101" t="e" cm="1">
        <f t="array" ref="R919">LOOKUP(2,1/(O919:P919&lt;&gt;""),O919:P919)</f>
        <v>#N/A</v>
      </c>
      <c r="S919" t="s">
        <v>62</v>
      </c>
    </row>
    <row r="920" ht="230.4" hidden="1" spans="1:19">
      <c r="A920" s="119" t="s">
        <v>2760</v>
      </c>
      <c r="B920" s="101" t="s">
        <v>56</v>
      </c>
      <c r="C920" s="120" t="s">
        <v>2736</v>
      </c>
      <c r="F920" s="101" t="s">
        <v>58</v>
      </c>
      <c r="H920" s="120"/>
      <c r="I920" s="136" t="s">
        <v>2761</v>
      </c>
      <c r="K920" s="137" t="s">
        <v>2762</v>
      </c>
      <c r="L920" s="129" t="s">
        <v>718</v>
      </c>
      <c r="N920" s="130" t="e">
        <v>#N/A</v>
      </c>
      <c r="R920" s="101" t="e" cm="1">
        <f t="array" ref="R920">LOOKUP(2,1/(O920:P920&lt;&gt;""),O920:P920)</f>
        <v>#N/A</v>
      </c>
      <c r="S920" t="s">
        <v>62</v>
      </c>
    </row>
    <row r="921" ht="57.6" hidden="1" spans="1:19">
      <c r="A921" s="119" t="s">
        <v>2763</v>
      </c>
      <c r="B921" s="101" t="s">
        <v>56</v>
      </c>
      <c r="C921" s="120" t="s">
        <v>2736</v>
      </c>
      <c r="F921" s="101" t="s">
        <v>58</v>
      </c>
      <c r="H921" s="120"/>
      <c r="I921" s="136" t="s">
        <v>2764</v>
      </c>
      <c r="K921" s="137" t="s">
        <v>2765</v>
      </c>
      <c r="L921" s="129" t="s">
        <v>718</v>
      </c>
      <c r="N921" s="130" t="e">
        <v>#N/A</v>
      </c>
      <c r="R921" s="101" t="e" cm="1">
        <f t="array" ref="R921">LOOKUP(2,1/(O921:P921&lt;&gt;""),O921:P921)</f>
        <v>#N/A</v>
      </c>
      <c r="S921" t="s">
        <v>62</v>
      </c>
    </row>
    <row r="922" ht="201.6" hidden="1" spans="1:19">
      <c r="A922" s="119" t="s">
        <v>2766</v>
      </c>
      <c r="B922" s="101" t="s">
        <v>56</v>
      </c>
      <c r="C922" s="120" t="s">
        <v>2736</v>
      </c>
      <c r="F922" s="101" t="s">
        <v>58</v>
      </c>
      <c r="H922" s="120"/>
      <c r="I922" s="136" t="s">
        <v>2767</v>
      </c>
      <c r="K922" s="137" t="s">
        <v>2768</v>
      </c>
      <c r="L922" s="129" t="s">
        <v>718</v>
      </c>
      <c r="N922" s="130" t="e">
        <v>#N/A</v>
      </c>
      <c r="R922" s="101" t="e" cm="1">
        <f t="array" ref="R922">LOOKUP(2,1/(O922:P922&lt;&gt;""),O922:P922)</f>
        <v>#N/A</v>
      </c>
      <c r="S922" t="s">
        <v>62</v>
      </c>
    </row>
    <row r="923" ht="230.4" hidden="1" spans="1:19">
      <c r="A923" s="119" t="s">
        <v>2769</v>
      </c>
      <c r="B923" s="101" t="s">
        <v>56</v>
      </c>
      <c r="C923" s="120" t="s">
        <v>2736</v>
      </c>
      <c r="F923" s="101" t="s">
        <v>58</v>
      </c>
      <c r="H923" s="120"/>
      <c r="I923" s="136" t="s">
        <v>2770</v>
      </c>
      <c r="K923" s="137" t="s">
        <v>2771</v>
      </c>
      <c r="L923" s="129" t="s">
        <v>718</v>
      </c>
      <c r="N923" s="130" t="e">
        <v>#N/A</v>
      </c>
      <c r="R923" s="101" t="e" cm="1">
        <f t="array" ref="R923">LOOKUP(2,1/(O923:P923&lt;&gt;""),O923:P923)</f>
        <v>#N/A</v>
      </c>
      <c r="S923" t="s">
        <v>62</v>
      </c>
    </row>
    <row r="924" ht="57.6" hidden="1" spans="1:19">
      <c r="A924" s="119" t="s">
        <v>2772</v>
      </c>
      <c r="B924" s="101" t="s">
        <v>56</v>
      </c>
      <c r="C924" s="120" t="s">
        <v>2736</v>
      </c>
      <c r="F924" s="101" t="s">
        <v>58</v>
      </c>
      <c r="H924" s="120"/>
      <c r="I924" s="136" t="s">
        <v>2773</v>
      </c>
      <c r="K924" s="137" t="s">
        <v>2774</v>
      </c>
      <c r="L924" s="129" t="s">
        <v>718</v>
      </c>
      <c r="N924" s="130" t="e">
        <v>#N/A</v>
      </c>
      <c r="R924" s="101" t="e" cm="1">
        <f t="array" ref="R924">LOOKUP(2,1/(O924:P924&lt;&gt;""),O924:P924)</f>
        <v>#N/A</v>
      </c>
      <c r="S924" t="s">
        <v>62</v>
      </c>
    </row>
    <row r="925" ht="201.6" hidden="1" spans="1:19">
      <c r="A925" s="119" t="s">
        <v>2775</v>
      </c>
      <c r="B925" s="101" t="s">
        <v>56</v>
      </c>
      <c r="C925" s="120" t="s">
        <v>2736</v>
      </c>
      <c r="F925" s="101" t="s">
        <v>58</v>
      </c>
      <c r="H925" s="120"/>
      <c r="I925" s="136" t="s">
        <v>2776</v>
      </c>
      <c r="K925" s="137" t="s">
        <v>2776</v>
      </c>
      <c r="L925" s="129" t="s">
        <v>718</v>
      </c>
      <c r="N925" s="130" t="e">
        <v>#N/A</v>
      </c>
      <c r="R925" s="101" t="e" cm="1">
        <f t="array" ref="R925">LOOKUP(2,1/(O925:P925&lt;&gt;""),O925:P925)</f>
        <v>#N/A</v>
      </c>
      <c r="S925" t="s">
        <v>62</v>
      </c>
    </row>
    <row r="926" ht="28.8" hidden="1" spans="1:18">
      <c r="A926" s="119" t="s">
        <v>2777</v>
      </c>
      <c r="B926" s="101" t="s">
        <v>56</v>
      </c>
      <c r="C926" s="120" t="s">
        <v>2736</v>
      </c>
      <c r="F926" s="101" t="s">
        <v>58</v>
      </c>
      <c r="H926" s="120"/>
      <c r="I926" s="136" t="s">
        <v>2778</v>
      </c>
      <c r="K926" s="137" t="s">
        <v>2779</v>
      </c>
      <c r="L926" s="129" t="s">
        <v>718</v>
      </c>
      <c r="N926" s="130" t="e">
        <v>#N/A</v>
      </c>
      <c r="R926" s="101" t="e" cm="1">
        <f t="array" ref="R926">LOOKUP(2,1/(O926:P926&lt;&gt;""),O926:P926)</f>
        <v>#N/A</v>
      </c>
    </row>
    <row r="927" ht="144" hidden="1" spans="1:18">
      <c r="A927" s="119" t="s">
        <v>2780</v>
      </c>
      <c r="B927" s="101" t="s">
        <v>56</v>
      </c>
      <c r="C927" s="120" t="s">
        <v>2736</v>
      </c>
      <c r="F927" s="101" t="s">
        <v>58</v>
      </c>
      <c r="H927" s="120"/>
      <c r="I927" s="136" t="s">
        <v>2781</v>
      </c>
      <c r="K927" s="137" t="s">
        <v>2782</v>
      </c>
      <c r="L927" s="129" t="s">
        <v>718</v>
      </c>
      <c r="N927" s="130" t="e">
        <v>#N/A</v>
      </c>
      <c r="R927" s="101" t="e" cm="1">
        <f t="array" ref="R927">LOOKUP(2,1/(O927:P927&lt;&gt;""),O927:P927)</f>
        <v>#N/A</v>
      </c>
    </row>
    <row r="928" ht="144" hidden="1" spans="1:18">
      <c r="A928" s="119" t="s">
        <v>2783</v>
      </c>
      <c r="B928" s="101" t="s">
        <v>56</v>
      </c>
      <c r="C928" s="120" t="s">
        <v>2736</v>
      </c>
      <c r="F928" s="101" t="s">
        <v>58</v>
      </c>
      <c r="H928" s="120"/>
      <c r="I928" s="136" t="s">
        <v>2784</v>
      </c>
      <c r="K928" s="137" t="s">
        <v>2785</v>
      </c>
      <c r="L928" s="129" t="s">
        <v>718</v>
      </c>
      <c r="N928" s="130" t="e">
        <v>#N/A</v>
      </c>
      <c r="R928" s="101" t="e" cm="1">
        <f t="array" ref="R928">LOOKUP(2,1/(O928:P928&lt;&gt;""),O928:P928)</f>
        <v>#N/A</v>
      </c>
    </row>
    <row r="929" ht="144" hidden="1" spans="1:18">
      <c r="A929" s="119" t="s">
        <v>2786</v>
      </c>
      <c r="B929" s="101" t="s">
        <v>56</v>
      </c>
      <c r="C929" s="120" t="s">
        <v>2736</v>
      </c>
      <c r="F929" s="101" t="s">
        <v>58</v>
      </c>
      <c r="H929" s="120"/>
      <c r="I929" s="136" t="s">
        <v>2787</v>
      </c>
      <c r="K929" s="137" t="s">
        <v>2788</v>
      </c>
      <c r="L929" s="129" t="s">
        <v>718</v>
      </c>
      <c r="N929" s="130" t="e">
        <v>#N/A</v>
      </c>
      <c r="R929" s="101" t="e" cm="1">
        <f t="array" ref="R929">LOOKUP(2,1/(O929:P929&lt;&gt;""),O929:P929)</f>
        <v>#N/A</v>
      </c>
    </row>
    <row r="930" ht="158.4" hidden="1" spans="1:19">
      <c r="A930" s="119" t="s">
        <v>2789</v>
      </c>
      <c r="B930" s="101" t="s">
        <v>56</v>
      </c>
      <c r="C930" s="120" t="s">
        <v>2736</v>
      </c>
      <c r="F930" s="101" t="s">
        <v>58</v>
      </c>
      <c r="H930" s="120"/>
      <c r="I930" s="136" t="s">
        <v>2790</v>
      </c>
      <c r="K930" s="137" t="s">
        <v>2791</v>
      </c>
      <c r="L930" s="129" t="s">
        <v>718</v>
      </c>
      <c r="N930" s="130" t="e">
        <v>#N/A</v>
      </c>
      <c r="R930" s="101" t="e" cm="1">
        <f t="array" ref="R930">LOOKUP(2,1/(O930:P930&lt;&gt;""),O930:P930)</f>
        <v>#N/A</v>
      </c>
      <c r="S930" t="s">
        <v>62</v>
      </c>
    </row>
    <row r="931" ht="187.2" hidden="1" spans="1:19">
      <c r="A931" s="119" t="s">
        <v>2792</v>
      </c>
      <c r="B931" s="101" t="s">
        <v>56</v>
      </c>
      <c r="C931" s="120" t="s">
        <v>2736</v>
      </c>
      <c r="F931" s="101" t="s">
        <v>58</v>
      </c>
      <c r="H931" s="120"/>
      <c r="I931" s="136" t="s">
        <v>2793</v>
      </c>
      <c r="K931" s="137" t="s">
        <v>2794</v>
      </c>
      <c r="L931" s="129" t="s">
        <v>718</v>
      </c>
      <c r="N931" s="130" t="e">
        <v>#N/A</v>
      </c>
      <c r="R931" s="101" t="e" cm="1">
        <f t="array" ref="R931">LOOKUP(2,1/(O931:P931&lt;&gt;""),O931:P931)</f>
        <v>#N/A</v>
      </c>
      <c r="S931" t="s">
        <v>62</v>
      </c>
    </row>
    <row r="932" ht="230.4" hidden="1" spans="1:19">
      <c r="A932" s="119" t="s">
        <v>2795</v>
      </c>
      <c r="B932" s="101" t="s">
        <v>56</v>
      </c>
      <c r="C932" s="120" t="s">
        <v>2736</v>
      </c>
      <c r="F932" s="101" t="s">
        <v>58</v>
      </c>
      <c r="H932" s="120"/>
      <c r="I932" s="136" t="s">
        <v>2796</v>
      </c>
      <c r="K932" s="137" t="s">
        <v>2797</v>
      </c>
      <c r="L932" s="129" t="s">
        <v>718</v>
      </c>
      <c r="N932" s="130" t="e">
        <v>#N/A</v>
      </c>
      <c r="R932" s="101" t="e" cm="1">
        <f t="array" ref="R932">LOOKUP(2,1/(O932:P932&lt;&gt;""),O932:P932)</f>
        <v>#N/A</v>
      </c>
      <c r="S932" t="s">
        <v>62</v>
      </c>
    </row>
    <row r="933" ht="201.6" hidden="1" spans="1:19">
      <c r="A933" s="119" t="s">
        <v>2798</v>
      </c>
      <c r="B933" s="101" t="s">
        <v>56</v>
      </c>
      <c r="C933" s="120" t="s">
        <v>2736</v>
      </c>
      <c r="F933" s="101" t="s">
        <v>58</v>
      </c>
      <c r="H933" s="120"/>
      <c r="I933" s="136" t="s">
        <v>2799</v>
      </c>
      <c r="K933" s="137" t="s">
        <v>2800</v>
      </c>
      <c r="L933" s="129" t="s">
        <v>718</v>
      </c>
      <c r="N933" s="130" t="e">
        <v>#N/A</v>
      </c>
      <c r="R933" s="101" t="e" cm="1">
        <f t="array" ref="R933">LOOKUP(2,1/(O933:P933&lt;&gt;""),O933:P933)</f>
        <v>#N/A</v>
      </c>
      <c r="S933" t="s">
        <v>62</v>
      </c>
    </row>
    <row r="934" ht="28.8" hidden="1" spans="1:19">
      <c r="A934" s="119" t="s">
        <v>2801</v>
      </c>
      <c r="B934" s="101" t="s">
        <v>56</v>
      </c>
      <c r="C934" s="120" t="s">
        <v>2541</v>
      </c>
      <c r="F934" s="101" t="s">
        <v>58</v>
      </c>
      <c r="H934" s="120"/>
      <c r="I934" s="136" t="s">
        <v>2802</v>
      </c>
      <c r="K934" s="137" t="s">
        <v>2803</v>
      </c>
      <c r="L934" s="129" t="s">
        <v>718</v>
      </c>
      <c r="N934" s="130" t="e">
        <v>#N/A</v>
      </c>
      <c r="R934" s="101" t="e" cm="1">
        <f t="array" ref="R934">LOOKUP(2,1/(O934:P934&lt;&gt;""),O934:P934)</f>
        <v>#N/A</v>
      </c>
      <c r="S934" t="s">
        <v>62</v>
      </c>
    </row>
    <row r="935" ht="72" hidden="1" spans="1:19">
      <c r="A935" s="119" t="s">
        <v>2804</v>
      </c>
      <c r="B935" s="101" t="s">
        <v>56</v>
      </c>
      <c r="C935" s="120" t="s">
        <v>2805</v>
      </c>
      <c r="F935" s="101" t="s">
        <v>58</v>
      </c>
      <c r="H935" s="120"/>
      <c r="I935" s="136" t="s">
        <v>2806</v>
      </c>
      <c r="K935" s="137" t="s">
        <v>2807</v>
      </c>
      <c r="L935" s="129" t="s">
        <v>718</v>
      </c>
      <c r="N935" s="130" t="e">
        <v>#N/A</v>
      </c>
      <c r="R935" s="101" t="e" cm="1">
        <f t="array" ref="R935">LOOKUP(2,1/(O935:P935&lt;&gt;""),O935:P935)</f>
        <v>#N/A</v>
      </c>
      <c r="S935" t="s">
        <v>62</v>
      </c>
    </row>
    <row r="936" ht="43.2" hidden="1" spans="1:19">
      <c r="A936" s="119" t="s">
        <v>2808</v>
      </c>
      <c r="B936" s="101" t="s">
        <v>56</v>
      </c>
      <c r="C936" s="120" t="s">
        <v>2805</v>
      </c>
      <c r="F936" s="101" t="s">
        <v>58</v>
      </c>
      <c r="H936" s="120"/>
      <c r="I936" s="136" t="s">
        <v>2809</v>
      </c>
      <c r="K936" s="137" t="s">
        <v>2810</v>
      </c>
      <c r="L936" s="129" t="s">
        <v>718</v>
      </c>
      <c r="N936" s="130" t="e">
        <v>#N/A</v>
      </c>
      <c r="R936" s="101" t="e" cm="1">
        <f t="array" ref="R936">LOOKUP(2,1/(O936:P936&lt;&gt;""),O936:P936)</f>
        <v>#N/A</v>
      </c>
      <c r="S936" t="s">
        <v>62</v>
      </c>
    </row>
    <row r="937" ht="57.6" hidden="1" spans="1:19">
      <c r="A937" s="119" t="s">
        <v>2811</v>
      </c>
      <c r="B937" s="101" t="s">
        <v>56</v>
      </c>
      <c r="C937" s="120" t="s">
        <v>2805</v>
      </c>
      <c r="F937" s="101" t="s">
        <v>58</v>
      </c>
      <c r="H937" s="120"/>
      <c r="I937" s="136" t="s">
        <v>2812</v>
      </c>
      <c r="K937" s="137" t="s">
        <v>2813</v>
      </c>
      <c r="L937" s="129" t="s">
        <v>718</v>
      </c>
      <c r="N937" s="130" t="e">
        <v>#N/A</v>
      </c>
      <c r="R937" s="101" t="e" cm="1">
        <f t="array" ref="R937">LOOKUP(2,1/(O937:P937&lt;&gt;""),O937:P937)</f>
        <v>#N/A</v>
      </c>
      <c r="S937" t="s">
        <v>62</v>
      </c>
    </row>
    <row r="938" ht="57.6" hidden="1" spans="1:19">
      <c r="A938" s="119" t="s">
        <v>2814</v>
      </c>
      <c r="B938" s="101" t="s">
        <v>56</v>
      </c>
      <c r="C938" s="120" t="s">
        <v>2805</v>
      </c>
      <c r="F938" s="101" t="s">
        <v>58</v>
      </c>
      <c r="H938" s="120"/>
      <c r="I938" s="136" t="s">
        <v>2815</v>
      </c>
      <c r="K938" s="137" t="s">
        <v>2816</v>
      </c>
      <c r="L938" s="129" t="s">
        <v>718</v>
      </c>
      <c r="N938" s="130" t="e">
        <v>#N/A</v>
      </c>
      <c r="R938" s="101" t="e" cm="1">
        <f t="array" ref="R938">LOOKUP(2,1/(O938:P938&lt;&gt;""),O938:P938)</f>
        <v>#N/A</v>
      </c>
      <c r="S938" t="s">
        <v>62</v>
      </c>
    </row>
    <row r="939" ht="43.2" hidden="1" spans="1:19">
      <c r="A939" s="119" t="s">
        <v>2817</v>
      </c>
      <c r="B939" s="101" t="s">
        <v>56</v>
      </c>
      <c r="C939" s="120" t="s">
        <v>2805</v>
      </c>
      <c r="F939" s="101" t="s">
        <v>58</v>
      </c>
      <c r="H939" s="120"/>
      <c r="I939" s="136" t="s">
        <v>2818</v>
      </c>
      <c r="K939" s="137" t="s">
        <v>2819</v>
      </c>
      <c r="L939" s="129" t="s">
        <v>718</v>
      </c>
      <c r="N939" s="130" t="e">
        <v>#N/A</v>
      </c>
      <c r="R939" s="101" t="e" cm="1">
        <f t="array" ref="R939">LOOKUP(2,1/(O939:P939&lt;&gt;""),O939:P939)</f>
        <v>#N/A</v>
      </c>
      <c r="S939" t="s">
        <v>62</v>
      </c>
    </row>
    <row r="940" ht="374.4" hidden="1" spans="1:19">
      <c r="A940" s="119" t="s">
        <v>2820</v>
      </c>
      <c r="B940" s="101" t="s">
        <v>56</v>
      </c>
      <c r="C940" s="120" t="s">
        <v>2805</v>
      </c>
      <c r="F940" s="101" t="s">
        <v>58</v>
      </c>
      <c r="H940" s="120"/>
      <c r="I940" s="136" t="s">
        <v>2821</v>
      </c>
      <c r="K940" s="137" t="s">
        <v>2821</v>
      </c>
      <c r="L940" s="129" t="s">
        <v>718</v>
      </c>
      <c r="N940" s="130" t="e">
        <v>#N/A</v>
      </c>
      <c r="R940" s="101" t="e" cm="1">
        <f t="array" ref="R940">LOOKUP(2,1/(O940:P940&lt;&gt;""),O940:P940)</f>
        <v>#N/A</v>
      </c>
      <c r="S940" t="s">
        <v>62</v>
      </c>
    </row>
    <row r="941" ht="43.2" hidden="1" spans="1:19">
      <c r="A941" s="119" t="s">
        <v>2822</v>
      </c>
      <c r="B941" s="101" t="s">
        <v>56</v>
      </c>
      <c r="C941" s="120" t="s">
        <v>2805</v>
      </c>
      <c r="F941" s="101" t="s">
        <v>58</v>
      </c>
      <c r="H941" s="120"/>
      <c r="I941" s="136" t="s">
        <v>2823</v>
      </c>
      <c r="K941" s="137" t="s">
        <v>2824</v>
      </c>
      <c r="L941" s="129" t="s">
        <v>718</v>
      </c>
      <c r="N941" s="130" t="e">
        <v>#N/A</v>
      </c>
      <c r="R941" s="101" t="e" cm="1">
        <f t="array" ref="R941">LOOKUP(2,1/(O941:P941&lt;&gt;""),O941:P941)</f>
        <v>#N/A</v>
      </c>
      <c r="S941" t="s">
        <v>62</v>
      </c>
    </row>
    <row r="942" ht="57.6" hidden="1" spans="1:19">
      <c r="A942" s="119" t="s">
        <v>2825</v>
      </c>
      <c r="B942" s="101" t="s">
        <v>56</v>
      </c>
      <c r="C942" s="120" t="s">
        <v>2805</v>
      </c>
      <c r="F942" s="101" t="s">
        <v>58</v>
      </c>
      <c r="H942" s="120"/>
      <c r="I942" s="136" t="s">
        <v>2826</v>
      </c>
      <c r="K942" s="137" t="s">
        <v>2827</v>
      </c>
      <c r="L942" s="129" t="s">
        <v>718</v>
      </c>
      <c r="N942" s="130" t="e">
        <v>#N/A</v>
      </c>
      <c r="R942" s="101" t="e" cm="1">
        <f t="array" ref="R942">LOOKUP(2,1/(O942:P942&lt;&gt;""),O942:P942)</f>
        <v>#N/A</v>
      </c>
      <c r="S942" t="s">
        <v>62</v>
      </c>
    </row>
    <row r="943" ht="43.2" hidden="1" spans="1:19">
      <c r="A943" s="119" t="s">
        <v>2828</v>
      </c>
      <c r="B943" s="101" t="s">
        <v>56</v>
      </c>
      <c r="C943" s="120" t="s">
        <v>2805</v>
      </c>
      <c r="F943" s="101" t="s">
        <v>58</v>
      </c>
      <c r="H943" s="120"/>
      <c r="I943" s="136" t="s">
        <v>2829</v>
      </c>
      <c r="K943" s="137" t="s">
        <v>2830</v>
      </c>
      <c r="L943" s="129" t="s">
        <v>718</v>
      </c>
      <c r="N943" s="130" t="e">
        <v>#N/A</v>
      </c>
      <c r="R943" s="101" t="e" cm="1">
        <f t="array" ref="R943">LOOKUP(2,1/(O943:P943&lt;&gt;""),O943:P943)</f>
        <v>#N/A</v>
      </c>
      <c r="S943" t="s">
        <v>62</v>
      </c>
    </row>
    <row r="944" ht="86.4" hidden="1" spans="1:18">
      <c r="A944" s="119" t="s">
        <v>2831</v>
      </c>
      <c r="B944" s="101" t="s">
        <v>56</v>
      </c>
      <c r="C944" s="120" t="s">
        <v>2832</v>
      </c>
      <c r="F944" s="101" t="s">
        <v>58</v>
      </c>
      <c r="H944" s="120"/>
      <c r="I944" s="136" t="s">
        <v>2833</v>
      </c>
      <c r="K944" s="137" t="s">
        <v>2834</v>
      </c>
      <c r="L944" s="129" t="s">
        <v>2557</v>
      </c>
      <c r="N944" s="130" t="e">
        <v>#N/A</v>
      </c>
      <c r="P944" s="101" t="s">
        <v>61</v>
      </c>
      <c r="R944" s="101" t="str" cm="1">
        <f t="array" ref="R944">LOOKUP(2,1/(O944:P944&lt;&gt;""),O944:P944)</f>
        <v>Pass</v>
      </c>
    </row>
    <row r="945" ht="57.6" hidden="1" spans="1:18">
      <c r="A945" s="119" t="s">
        <v>2835</v>
      </c>
      <c r="B945" s="101" t="s">
        <v>56</v>
      </c>
      <c r="C945" s="120" t="s">
        <v>2832</v>
      </c>
      <c r="F945" s="101" t="s">
        <v>58</v>
      </c>
      <c r="H945" s="120"/>
      <c r="I945" s="136" t="s">
        <v>2836</v>
      </c>
      <c r="K945" s="137" t="s">
        <v>2837</v>
      </c>
      <c r="L945" s="129" t="s">
        <v>2557</v>
      </c>
      <c r="N945" s="130" t="e">
        <v>#N/A</v>
      </c>
      <c r="P945" s="101" t="s">
        <v>61</v>
      </c>
      <c r="R945" s="101" t="str" cm="1">
        <f t="array" ref="R945">LOOKUP(2,1/(O945:P945&lt;&gt;""),O945:P945)</f>
        <v>Pass</v>
      </c>
    </row>
    <row r="946" ht="57.6" hidden="1" spans="1:18">
      <c r="A946" s="119" t="s">
        <v>2838</v>
      </c>
      <c r="B946" s="101" t="s">
        <v>56</v>
      </c>
      <c r="C946" s="120" t="s">
        <v>2832</v>
      </c>
      <c r="F946" s="101" t="s">
        <v>58</v>
      </c>
      <c r="H946" s="120"/>
      <c r="I946" s="136" t="s">
        <v>2839</v>
      </c>
      <c r="K946" s="137" t="s">
        <v>2840</v>
      </c>
      <c r="L946" s="129" t="s">
        <v>2557</v>
      </c>
      <c r="N946" s="130" t="e">
        <v>#N/A</v>
      </c>
      <c r="P946" s="101" t="s">
        <v>61</v>
      </c>
      <c r="R946" s="101" t="str" cm="1">
        <f t="array" ref="R946">LOOKUP(2,1/(O946:P946&lt;&gt;""),O946:P946)</f>
        <v>Pass</v>
      </c>
    </row>
    <row r="947" ht="57.6" hidden="1" spans="1:18">
      <c r="A947" s="119" t="s">
        <v>2841</v>
      </c>
      <c r="B947" s="101" t="s">
        <v>56</v>
      </c>
      <c r="C947" s="120" t="s">
        <v>2832</v>
      </c>
      <c r="F947" s="101" t="s">
        <v>58</v>
      </c>
      <c r="H947" s="120"/>
      <c r="I947" s="136" t="s">
        <v>2842</v>
      </c>
      <c r="K947" s="137" t="s">
        <v>2843</v>
      </c>
      <c r="L947" s="129" t="s">
        <v>2557</v>
      </c>
      <c r="N947" s="130" t="e">
        <v>#N/A</v>
      </c>
      <c r="P947" s="101" t="s">
        <v>61</v>
      </c>
      <c r="R947" s="101" t="str" cm="1">
        <f t="array" ref="R947">LOOKUP(2,1/(O947:P947&lt;&gt;""),O947:P947)</f>
        <v>Pass</v>
      </c>
    </row>
    <row r="948" ht="201.6" hidden="1" spans="1:18">
      <c r="A948" s="119" t="s">
        <v>2844</v>
      </c>
      <c r="B948" s="101" t="s">
        <v>56</v>
      </c>
      <c r="C948" s="120" t="s">
        <v>2832</v>
      </c>
      <c r="F948" s="101" t="s">
        <v>58</v>
      </c>
      <c r="H948" s="120"/>
      <c r="I948" s="136" t="s">
        <v>2845</v>
      </c>
      <c r="K948" s="137" t="s">
        <v>2846</v>
      </c>
      <c r="L948" s="129" t="s">
        <v>1942</v>
      </c>
      <c r="N948" s="130" t="s">
        <v>61</v>
      </c>
      <c r="P948" s="101" t="s">
        <v>61</v>
      </c>
      <c r="R948" s="101" t="str" cm="1">
        <f t="array" ref="R948">LOOKUP(2,1/(O948:P948&lt;&gt;""),O948:P948)</f>
        <v>Pass</v>
      </c>
    </row>
    <row r="949" ht="244.8" hidden="1" spans="1:19">
      <c r="A949" s="119" t="s">
        <v>2847</v>
      </c>
      <c r="B949" s="101" t="s">
        <v>56</v>
      </c>
      <c r="C949" s="120" t="s">
        <v>2848</v>
      </c>
      <c r="F949" s="101" t="s">
        <v>58</v>
      </c>
      <c r="H949" s="120"/>
      <c r="I949" s="136" t="s">
        <v>2849</v>
      </c>
      <c r="K949" s="137" t="s">
        <v>2850</v>
      </c>
      <c r="L949" s="129" t="s">
        <v>2851</v>
      </c>
      <c r="N949" s="130" t="s">
        <v>61</v>
      </c>
      <c r="P949" s="101" t="s">
        <v>257</v>
      </c>
      <c r="R949" s="101" t="str" cm="1">
        <f t="array" ref="R949">LOOKUP(2,1/(O949:P949&lt;&gt;""),O949:P949)</f>
        <v>Fail</v>
      </c>
      <c r="S949" s="100" t="s">
        <v>267</v>
      </c>
    </row>
    <row r="950" ht="100.8" hidden="1" spans="1:19">
      <c r="A950" s="119" t="s">
        <v>2852</v>
      </c>
      <c r="B950" s="101" t="s">
        <v>56</v>
      </c>
      <c r="C950" s="120" t="s">
        <v>2848</v>
      </c>
      <c r="F950" s="101" t="s">
        <v>58</v>
      </c>
      <c r="H950" s="120"/>
      <c r="I950" s="136" t="s">
        <v>2853</v>
      </c>
      <c r="K950" s="137" t="s">
        <v>2854</v>
      </c>
      <c r="L950" s="129" t="s">
        <v>2855</v>
      </c>
      <c r="N950" s="130" t="s">
        <v>257</v>
      </c>
      <c r="P950" s="101" t="s">
        <v>61</v>
      </c>
      <c r="R950" s="101" t="str" cm="1">
        <f t="array" ref="R950">LOOKUP(2,1/(O950:P950&lt;&gt;""),O950:P950)</f>
        <v>Pass</v>
      </c>
      <c r="S950" t="s">
        <v>62</v>
      </c>
    </row>
    <row r="951" ht="72" hidden="1" spans="1:18">
      <c r="A951" s="119" t="s">
        <v>2856</v>
      </c>
      <c r="B951" s="101" t="s">
        <v>56</v>
      </c>
      <c r="C951" s="120" t="s">
        <v>2848</v>
      </c>
      <c r="F951" s="101" t="s">
        <v>58</v>
      </c>
      <c r="H951" s="120"/>
      <c r="I951" s="136" t="s">
        <v>2857</v>
      </c>
      <c r="K951" s="137" t="s">
        <v>2858</v>
      </c>
      <c r="L951" s="129" t="s">
        <v>1942</v>
      </c>
      <c r="N951" s="130" t="s">
        <v>61</v>
      </c>
      <c r="P951" s="101" t="s">
        <v>61</v>
      </c>
      <c r="R951" s="101" t="str" cm="1">
        <f t="array" ref="R951">LOOKUP(2,1/(O951:P951&lt;&gt;""),O951:P951)</f>
        <v>Pass</v>
      </c>
    </row>
    <row r="952" ht="72" hidden="1" spans="1:18">
      <c r="A952" s="119" t="s">
        <v>2859</v>
      </c>
      <c r="B952" s="101" t="s">
        <v>56</v>
      </c>
      <c r="C952" s="120" t="s">
        <v>2848</v>
      </c>
      <c r="F952" s="101" t="s">
        <v>58</v>
      </c>
      <c r="H952" s="120"/>
      <c r="I952" s="136" t="s">
        <v>2860</v>
      </c>
      <c r="K952" s="137" t="s">
        <v>2861</v>
      </c>
      <c r="L952" s="129" t="s">
        <v>1942</v>
      </c>
      <c r="N952" s="130" t="e">
        <v>#N/A</v>
      </c>
      <c r="P952" s="101" t="s">
        <v>61</v>
      </c>
      <c r="R952" s="101" t="str" cm="1">
        <f t="array" ref="R952">LOOKUP(2,1/(O952:P952&lt;&gt;""),O952:P952)</f>
        <v>Pass</v>
      </c>
    </row>
    <row r="953" ht="72" hidden="1" spans="1:18">
      <c r="A953" s="119" t="s">
        <v>2862</v>
      </c>
      <c r="B953" s="101" t="s">
        <v>56</v>
      </c>
      <c r="C953" s="120" t="s">
        <v>2863</v>
      </c>
      <c r="F953" s="101" t="s">
        <v>58</v>
      </c>
      <c r="H953" s="120"/>
      <c r="I953" s="136" t="s">
        <v>2864</v>
      </c>
      <c r="K953" s="137" t="s">
        <v>2865</v>
      </c>
      <c r="L953" s="129" t="s">
        <v>1942</v>
      </c>
      <c r="N953" s="130" t="s">
        <v>61</v>
      </c>
      <c r="P953" s="101" t="s">
        <v>61</v>
      </c>
      <c r="R953" s="101" t="str" cm="1">
        <f t="array" ref="R953">LOOKUP(2,1/(O953:P953&lt;&gt;""),O953:P953)</f>
        <v>Pass</v>
      </c>
    </row>
    <row r="954" ht="129.6" hidden="1" spans="1:18">
      <c r="A954" s="119" t="s">
        <v>2866</v>
      </c>
      <c r="B954" s="101" t="s">
        <v>56</v>
      </c>
      <c r="C954" s="120" t="s">
        <v>2863</v>
      </c>
      <c r="F954" s="101" t="s">
        <v>58</v>
      </c>
      <c r="H954" s="120"/>
      <c r="I954" s="136" t="s">
        <v>2867</v>
      </c>
      <c r="K954" s="137" t="s">
        <v>2868</v>
      </c>
      <c r="L954" s="129" t="s">
        <v>1942</v>
      </c>
      <c r="N954" s="130" t="e">
        <v>#N/A</v>
      </c>
      <c r="P954" s="101" t="s">
        <v>61</v>
      </c>
      <c r="R954" s="101" t="str" cm="1">
        <f t="array" ref="R954">LOOKUP(2,1/(O954:P954&lt;&gt;""),O954:P954)</f>
        <v>Pass</v>
      </c>
    </row>
    <row r="955" ht="115.2" hidden="1" spans="1:18">
      <c r="A955" s="119" t="s">
        <v>2869</v>
      </c>
      <c r="B955" s="101" t="s">
        <v>56</v>
      </c>
      <c r="C955" s="120" t="s">
        <v>2863</v>
      </c>
      <c r="F955" s="101" t="s">
        <v>58</v>
      </c>
      <c r="H955" s="120"/>
      <c r="I955" s="136" t="s">
        <v>2870</v>
      </c>
      <c r="K955" s="137" t="s">
        <v>2871</v>
      </c>
      <c r="L955" s="129" t="s">
        <v>1942</v>
      </c>
      <c r="N955" s="130" t="e">
        <v>#N/A</v>
      </c>
      <c r="P955" s="101" t="s">
        <v>61</v>
      </c>
      <c r="R955" s="101" t="str" cm="1">
        <f t="array" ref="R955">LOOKUP(2,1/(O955:P955&lt;&gt;""),O955:P955)</f>
        <v>Pass</v>
      </c>
    </row>
    <row r="956" ht="86.4" hidden="1" spans="1:18">
      <c r="A956" s="119" t="s">
        <v>2872</v>
      </c>
      <c r="B956" s="101" t="s">
        <v>56</v>
      </c>
      <c r="C956" s="120" t="s">
        <v>2863</v>
      </c>
      <c r="F956" s="101" t="s">
        <v>58</v>
      </c>
      <c r="H956" s="120"/>
      <c r="I956" s="136" t="s">
        <v>2873</v>
      </c>
      <c r="K956" s="137" t="s">
        <v>2874</v>
      </c>
      <c r="L956" s="129" t="s">
        <v>1942</v>
      </c>
      <c r="N956" s="130" t="e">
        <v>#N/A</v>
      </c>
      <c r="P956" s="101" t="s">
        <v>61</v>
      </c>
      <c r="R956" s="101" t="str" cm="1">
        <f t="array" ref="R956">LOOKUP(2,1/(O956:P956&lt;&gt;""),O956:P956)</f>
        <v>Pass</v>
      </c>
    </row>
    <row r="957" ht="216" hidden="1" spans="1:18">
      <c r="A957" s="119" t="s">
        <v>2875</v>
      </c>
      <c r="B957" s="101" t="s">
        <v>56</v>
      </c>
      <c r="C957" s="134" t="s">
        <v>2863</v>
      </c>
      <c r="F957" s="101" t="s">
        <v>58</v>
      </c>
      <c r="H957" s="134"/>
      <c r="I957" s="148" t="s">
        <v>2876</v>
      </c>
      <c r="K957" s="149" t="s">
        <v>2877</v>
      </c>
      <c r="L957" s="129" t="s">
        <v>1942</v>
      </c>
      <c r="N957" s="130" t="e">
        <v>#N/A</v>
      </c>
      <c r="P957" s="101" t="s">
        <v>61</v>
      </c>
      <c r="R957" s="101" t="str" cm="1">
        <f t="array" ref="R957">LOOKUP(2,1/(O957:P957&lt;&gt;""),O957:P957)</f>
        <v>Pass</v>
      </c>
    </row>
    <row r="958" ht="86.4" hidden="1" spans="1:18">
      <c r="A958" s="119" t="s">
        <v>2878</v>
      </c>
      <c r="B958" s="101" t="s">
        <v>56</v>
      </c>
      <c r="C958" s="120" t="s">
        <v>2863</v>
      </c>
      <c r="F958" s="101" t="s">
        <v>58</v>
      </c>
      <c r="H958" s="120"/>
      <c r="I958" s="136" t="s">
        <v>2879</v>
      </c>
      <c r="K958" s="137" t="s">
        <v>2880</v>
      </c>
      <c r="L958" s="129" t="s">
        <v>1942</v>
      </c>
      <c r="N958" s="130" t="e">
        <v>#N/A</v>
      </c>
      <c r="P958" s="101" t="s">
        <v>61</v>
      </c>
      <c r="R958" s="101" t="str" cm="1">
        <f t="array" ref="R958">LOOKUP(2,1/(O958:P958&lt;&gt;""),O958:P958)</f>
        <v>Pass</v>
      </c>
    </row>
    <row r="959" ht="86.4" hidden="1" spans="1:18">
      <c r="A959" s="119" t="s">
        <v>2881</v>
      </c>
      <c r="B959" s="101" t="s">
        <v>56</v>
      </c>
      <c r="C959" s="120" t="s">
        <v>2863</v>
      </c>
      <c r="F959" s="101" t="s">
        <v>58</v>
      </c>
      <c r="H959" s="120"/>
      <c r="I959" s="136" t="s">
        <v>2882</v>
      </c>
      <c r="K959" s="137" t="s">
        <v>2883</v>
      </c>
      <c r="L959" s="129" t="s">
        <v>1942</v>
      </c>
      <c r="N959" s="130" t="e">
        <v>#N/A</v>
      </c>
      <c r="P959" s="101" t="s">
        <v>61</v>
      </c>
      <c r="R959" s="101" t="str" cm="1">
        <f t="array" ref="R959">LOOKUP(2,1/(O959:P959&lt;&gt;""),O959:P959)</f>
        <v>Pass</v>
      </c>
    </row>
    <row r="960" ht="158.4" hidden="1" spans="1:19">
      <c r="A960" s="119" t="s">
        <v>2884</v>
      </c>
      <c r="B960" s="101" t="s">
        <v>56</v>
      </c>
      <c r="C960" s="120" t="s">
        <v>2863</v>
      </c>
      <c r="F960" s="101" t="s">
        <v>58</v>
      </c>
      <c r="H960" s="120"/>
      <c r="I960" s="136" t="s">
        <v>2885</v>
      </c>
      <c r="K960" s="137" t="s">
        <v>2886</v>
      </c>
      <c r="L960" s="129" t="s">
        <v>2887</v>
      </c>
      <c r="N960" s="130" t="e">
        <v>#N/A</v>
      </c>
      <c r="P960" s="101" t="s">
        <v>257</v>
      </c>
      <c r="R960" s="101" t="str" cm="1">
        <f t="array" ref="R960">LOOKUP(2,1/(O960:P960&lt;&gt;""),O960:P960)</f>
        <v>Fail</v>
      </c>
      <c r="S960" s="100" t="s">
        <v>62</v>
      </c>
    </row>
    <row r="961" ht="86.4" hidden="1" spans="1:18">
      <c r="A961" s="119" t="s">
        <v>2888</v>
      </c>
      <c r="B961" s="101" t="s">
        <v>56</v>
      </c>
      <c r="C961" s="120" t="s">
        <v>2863</v>
      </c>
      <c r="F961" s="101" t="s">
        <v>58</v>
      </c>
      <c r="H961" s="120"/>
      <c r="I961" s="136" t="s">
        <v>2889</v>
      </c>
      <c r="K961" s="137" t="s">
        <v>2890</v>
      </c>
      <c r="L961" s="129" t="s">
        <v>1942</v>
      </c>
      <c r="N961" s="130" t="e">
        <v>#N/A</v>
      </c>
      <c r="P961" s="101" t="s">
        <v>61</v>
      </c>
      <c r="R961" s="101" t="str" cm="1">
        <f t="array" ref="R961">LOOKUP(2,1/(O961:P961&lt;&gt;""),O961:P961)</f>
        <v>Pass</v>
      </c>
    </row>
    <row r="962" ht="115.2" hidden="1" spans="1:19">
      <c r="A962" s="119" t="s">
        <v>2891</v>
      </c>
      <c r="B962" s="101" t="s">
        <v>56</v>
      </c>
      <c r="C962" s="120" t="s">
        <v>2863</v>
      </c>
      <c r="F962" s="101" t="s">
        <v>58</v>
      </c>
      <c r="H962" s="120"/>
      <c r="I962" s="136" t="s">
        <v>2892</v>
      </c>
      <c r="K962" s="137" t="s">
        <v>2893</v>
      </c>
      <c r="L962" s="129" t="s">
        <v>2894</v>
      </c>
      <c r="N962" s="130" t="e">
        <v>#N/A</v>
      </c>
      <c r="P962" s="101" t="s">
        <v>257</v>
      </c>
      <c r="R962" s="101" t="str" cm="1">
        <f t="array" ref="R962">LOOKUP(2,1/(O962:P962&lt;&gt;""),O962:P962)</f>
        <v>Fail</v>
      </c>
      <c r="S962" s="100" t="s">
        <v>66</v>
      </c>
    </row>
    <row r="963" ht="72" hidden="1" spans="1:18">
      <c r="A963" s="119" t="s">
        <v>2895</v>
      </c>
      <c r="B963" s="101" t="s">
        <v>56</v>
      </c>
      <c r="C963" s="120" t="s">
        <v>2832</v>
      </c>
      <c r="F963" s="101" t="s">
        <v>58</v>
      </c>
      <c r="H963" s="120"/>
      <c r="I963" s="136" t="s">
        <v>2896</v>
      </c>
      <c r="K963" s="137" t="s">
        <v>2897</v>
      </c>
      <c r="L963" s="129" t="s">
        <v>1942</v>
      </c>
      <c r="N963" s="130" t="e">
        <v>#N/A</v>
      </c>
      <c r="P963" s="101" t="s">
        <v>61</v>
      </c>
      <c r="R963" s="101" t="str" cm="1">
        <f t="array" ref="R963">LOOKUP(2,1/(O963:P963&lt;&gt;""),O963:P963)</f>
        <v>Pass</v>
      </c>
    </row>
    <row r="964" ht="72" hidden="1" spans="1:18">
      <c r="A964" s="119" t="s">
        <v>2898</v>
      </c>
      <c r="B964" s="101" t="s">
        <v>56</v>
      </c>
      <c r="C964" s="120" t="s">
        <v>2832</v>
      </c>
      <c r="F964" s="101" t="s">
        <v>58</v>
      </c>
      <c r="H964" s="120"/>
      <c r="I964" s="136" t="s">
        <v>2899</v>
      </c>
      <c r="K964" s="137" t="s">
        <v>2900</v>
      </c>
      <c r="L964" s="129" t="s">
        <v>1942</v>
      </c>
      <c r="N964" s="130" t="e">
        <v>#N/A</v>
      </c>
      <c r="P964" s="101" t="s">
        <v>61</v>
      </c>
      <c r="R964" s="101" t="str" cm="1">
        <f t="array" ref="R964">LOOKUP(2,1/(O964:P964&lt;&gt;""),O964:P964)</f>
        <v>Pass</v>
      </c>
    </row>
    <row r="965" ht="72" hidden="1" spans="1:18">
      <c r="A965" s="119" t="s">
        <v>2901</v>
      </c>
      <c r="B965" s="101" t="s">
        <v>56</v>
      </c>
      <c r="C965" s="120" t="s">
        <v>2832</v>
      </c>
      <c r="F965" s="101" t="s">
        <v>58</v>
      </c>
      <c r="H965" s="120"/>
      <c r="I965" s="136" t="s">
        <v>2902</v>
      </c>
      <c r="K965" s="137" t="s">
        <v>2903</v>
      </c>
      <c r="L965" s="129" t="s">
        <v>1942</v>
      </c>
      <c r="N965" s="130" t="e">
        <v>#N/A</v>
      </c>
      <c r="P965" s="101" t="s">
        <v>61</v>
      </c>
      <c r="R965" s="101" t="str" cm="1">
        <f t="array" ref="R965">LOOKUP(2,1/(O965:P965&lt;&gt;""),O965:P965)</f>
        <v>Pass</v>
      </c>
    </row>
    <row r="966" ht="172.8" hidden="1" spans="1:19">
      <c r="A966" s="119" t="s">
        <v>2904</v>
      </c>
      <c r="B966" s="101" t="s">
        <v>56</v>
      </c>
      <c r="C966" s="120" t="s">
        <v>2848</v>
      </c>
      <c r="F966" s="101" t="s">
        <v>58</v>
      </c>
      <c r="H966" s="120"/>
      <c r="I966" s="136" t="s">
        <v>2905</v>
      </c>
      <c r="K966" s="137" t="s">
        <v>2906</v>
      </c>
      <c r="L966" s="129" t="s">
        <v>2907</v>
      </c>
      <c r="M966" s="143" t="s">
        <v>2908</v>
      </c>
      <c r="N966" s="130" t="e">
        <v>#N/A</v>
      </c>
      <c r="P966" s="101" t="s">
        <v>257</v>
      </c>
      <c r="R966" s="101" t="str" cm="1">
        <f t="array" ref="R966">LOOKUP(2,1/(O966:P966&lt;&gt;""),O966:P966)</f>
        <v>Fail</v>
      </c>
      <c r="S966" s="100" t="s">
        <v>62</v>
      </c>
    </row>
    <row r="967" ht="57.6" hidden="1" spans="1:18">
      <c r="A967" s="119" t="s">
        <v>2909</v>
      </c>
      <c r="B967" s="101" t="s">
        <v>56</v>
      </c>
      <c r="C967" s="120" t="s">
        <v>2910</v>
      </c>
      <c r="F967" s="101" t="s">
        <v>58</v>
      </c>
      <c r="H967" s="120"/>
      <c r="I967" s="136" t="s">
        <v>2911</v>
      </c>
      <c r="K967" s="137" t="s">
        <v>2912</v>
      </c>
      <c r="L967" s="129" t="s">
        <v>2557</v>
      </c>
      <c r="N967" s="130" t="e">
        <v>#N/A</v>
      </c>
      <c r="P967" s="101" t="s">
        <v>61</v>
      </c>
      <c r="R967" s="101" t="str" cm="1">
        <f t="array" ref="R967">LOOKUP(2,1/(O967:P967&lt;&gt;""),O967:P967)</f>
        <v>Pass</v>
      </c>
    </row>
    <row r="968" ht="57.6" hidden="1" spans="1:18">
      <c r="A968" s="119" t="s">
        <v>2913</v>
      </c>
      <c r="B968" s="101" t="s">
        <v>56</v>
      </c>
      <c r="C968" s="120" t="s">
        <v>2910</v>
      </c>
      <c r="F968" s="101" t="s">
        <v>58</v>
      </c>
      <c r="H968" s="120"/>
      <c r="I968" s="136" t="s">
        <v>2914</v>
      </c>
      <c r="K968" s="137" t="s">
        <v>2915</v>
      </c>
      <c r="L968" s="129" t="s">
        <v>2557</v>
      </c>
      <c r="N968" s="130" t="e">
        <v>#N/A</v>
      </c>
      <c r="P968" s="101" t="s">
        <v>61</v>
      </c>
      <c r="R968" s="101" t="str" cm="1">
        <f t="array" ref="R968">LOOKUP(2,1/(O968:P968&lt;&gt;""),O968:P968)</f>
        <v>Pass</v>
      </c>
    </row>
    <row r="969" ht="57.6" hidden="1" spans="1:18">
      <c r="A969" s="119" t="s">
        <v>2916</v>
      </c>
      <c r="B969" s="101" t="s">
        <v>56</v>
      </c>
      <c r="C969" s="120" t="s">
        <v>2910</v>
      </c>
      <c r="F969" s="101" t="s">
        <v>58</v>
      </c>
      <c r="H969" s="120"/>
      <c r="I969" s="136" t="s">
        <v>2917</v>
      </c>
      <c r="K969" s="137" t="s">
        <v>2918</v>
      </c>
      <c r="L969" s="129" t="s">
        <v>2557</v>
      </c>
      <c r="N969" s="130" t="e">
        <v>#N/A</v>
      </c>
      <c r="P969" s="101" t="s">
        <v>61</v>
      </c>
      <c r="R969" s="101" t="str" cm="1">
        <f t="array" ref="R969">LOOKUP(2,1/(O969:P969&lt;&gt;""),O969:P969)</f>
        <v>Pass</v>
      </c>
    </row>
    <row r="970" ht="144" hidden="1" spans="1:18">
      <c r="A970" s="119" t="s">
        <v>2919</v>
      </c>
      <c r="B970" s="101" t="s">
        <v>56</v>
      </c>
      <c r="C970" s="120" t="s">
        <v>2910</v>
      </c>
      <c r="F970" s="101" t="s">
        <v>58</v>
      </c>
      <c r="H970" s="120"/>
      <c r="I970" s="136" t="s">
        <v>2920</v>
      </c>
      <c r="K970" s="137" t="s">
        <v>2921</v>
      </c>
      <c r="L970" s="129" t="s">
        <v>2557</v>
      </c>
      <c r="N970" s="130" t="e">
        <v>#N/A</v>
      </c>
      <c r="P970" s="101" t="s">
        <v>61</v>
      </c>
      <c r="R970" s="101" t="str" cm="1">
        <f t="array" ref="R970">LOOKUP(2,1/(O970:P970&lt;&gt;""),O970:P970)</f>
        <v>Pass</v>
      </c>
    </row>
    <row r="971" ht="57.6" hidden="1" spans="1:18">
      <c r="A971" s="119" t="s">
        <v>2922</v>
      </c>
      <c r="B971" s="101" t="s">
        <v>56</v>
      </c>
      <c r="C971" s="120" t="s">
        <v>2910</v>
      </c>
      <c r="F971" s="101" t="s">
        <v>58</v>
      </c>
      <c r="H971" s="120"/>
      <c r="I971" s="136" t="s">
        <v>1061</v>
      </c>
      <c r="K971" s="137" t="s">
        <v>1062</v>
      </c>
      <c r="L971" s="129" t="s">
        <v>2557</v>
      </c>
      <c r="N971" s="130" t="e">
        <v>#N/A</v>
      </c>
      <c r="P971" s="101" t="s">
        <v>61</v>
      </c>
      <c r="R971" s="101" t="str" cm="1">
        <f t="array" ref="R971">LOOKUP(2,1/(O971:P971&lt;&gt;""),O971:P971)</f>
        <v>Pass</v>
      </c>
    </row>
    <row r="972" ht="57.6" hidden="1" spans="1:18">
      <c r="A972" s="119" t="s">
        <v>2923</v>
      </c>
      <c r="B972" s="101" t="s">
        <v>56</v>
      </c>
      <c r="C972" s="134" t="s">
        <v>2910</v>
      </c>
      <c r="F972" s="101" t="s">
        <v>58</v>
      </c>
      <c r="H972" s="134"/>
      <c r="I972" s="148" t="s">
        <v>2924</v>
      </c>
      <c r="K972" s="149" t="s">
        <v>1065</v>
      </c>
      <c r="L972" s="129" t="s">
        <v>2557</v>
      </c>
      <c r="N972" s="130" t="e">
        <v>#N/A</v>
      </c>
      <c r="P972" s="101" t="s">
        <v>61</v>
      </c>
      <c r="R972" s="101" t="str" cm="1">
        <f t="array" ref="R972">LOOKUP(2,1/(O972:P972&lt;&gt;""),O972:P972)</f>
        <v>Pass</v>
      </c>
    </row>
    <row r="973" ht="57.6" hidden="1" spans="1:18">
      <c r="A973" s="119" t="s">
        <v>2925</v>
      </c>
      <c r="B973" s="101" t="s">
        <v>56</v>
      </c>
      <c r="C973" s="120" t="s">
        <v>2926</v>
      </c>
      <c r="F973" s="101" t="s">
        <v>58</v>
      </c>
      <c r="H973" s="120"/>
      <c r="I973" s="136" t="s">
        <v>2927</v>
      </c>
      <c r="K973" s="137" t="s">
        <v>2928</v>
      </c>
      <c r="L973" s="129" t="s">
        <v>2557</v>
      </c>
      <c r="N973" s="130" t="e">
        <v>#N/A</v>
      </c>
      <c r="P973" s="101" t="s">
        <v>61</v>
      </c>
      <c r="R973" s="101" t="str" cm="1">
        <f t="array" ref="R973">LOOKUP(2,1/(O973:P973&lt;&gt;""),O973:P973)</f>
        <v>Pass</v>
      </c>
    </row>
    <row r="974" ht="57.6" hidden="1" spans="1:18">
      <c r="A974" s="119" t="s">
        <v>2929</v>
      </c>
      <c r="B974" s="101" t="s">
        <v>56</v>
      </c>
      <c r="C974" s="120" t="s">
        <v>2926</v>
      </c>
      <c r="F974" s="101" t="s">
        <v>58</v>
      </c>
      <c r="H974" s="120"/>
      <c r="I974" s="136" t="s">
        <v>2930</v>
      </c>
      <c r="K974" s="137" t="s">
        <v>2931</v>
      </c>
      <c r="L974" s="129" t="s">
        <v>2557</v>
      </c>
      <c r="N974" s="130" t="e">
        <v>#N/A</v>
      </c>
      <c r="P974" s="101" t="s">
        <v>61</v>
      </c>
      <c r="R974" s="101" t="str" cm="1">
        <f t="array" ref="R974">LOOKUP(2,1/(O974:P974&lt;&gt;""),O974:P974)</f>
        <v>Pass</v>
      </c>
    </row>
    <row r="975" ht="57.6" hidden="1" spans="1:18">
      <c r="A975" s="119" t="s">
        <v>2932</v>
      </c>
      <c r="B975" s="101" t="s">
        <v>56</v>
      </c>
      <c r="C975" s="120" t="s">
        <v>2926</v>
      </c>
      <c r="F975" s="101" t="s">
        <v>58</v>
      </c>
      <c r="H975" s="120"/>
      <c r="I975" s="136" t="s">
        <v>2933</v>
      </c>
      <c r="K975" s="137" t="s">
        <v>2934</v>
      </c>
      <c r="L975" s="129" t="s">
        <v>2557</v>
      </c>
      <c r="N975" s="130" t="e">
        <v>#N/A</v>
      </c>
      <c r="P975" s="101" t="s">
        <v>61</v>
      </c>
      <c r="R975" s="101" t="str" cm="1">
        <f t="array" ref="R975">LOOKUP(2,1/(O975:P975&lt;&gt;""),O975:P975)</f>
        <v>Pass</v>
      </c>
    </row>
    <row r="976" ht="57.6" hidden="1" spans="1:18">
      <c r="A976" s="119" t="s">
        <v>2935</v>
      </c>
      <c r="B976" s="101" t="s">
        <v>56</v>
      </c>
      <c r="C976" s="120" t="s">
        <v>2926</v>
      </c>
      <c r="F976" s="101" t="s">
        <v>58</v>
      </c>
      <c r="H976" s="120"/>
      <c r="I976" s="136" t="s">
        <v>2936</v>
      </c>
      <c r="K976" s="137" t="s">
        <v>2937</v>
      </c>
      <c r="L976" s="129" t="s">
        <v>2557</v>
      </c>
      <c r="N976" s="130" t="e">
        <v>#N/A</v>
      </c>
      <c r="P976" s="101" t="s">
        <v>61</v>
      </c>
      <c r="R976" s="101" t="str" cm="1">
        <f t="array" ref="R976">LOOKUP(2,1/(O976:P976&lt;&gt;""),O976:P976)</f>
        <v>Pass</v>
      </c>
    </row>
    <row r="977" ht="57.6" hidden="1" spans="1:18">
      <c r="A977" s="119" t="s">
        <v>2938</v>
      </c>
      <c r="B977" s="101" t="s">
        <v>56</v>
      </c>
      <c r="C977" s="120" t="s">
        <v>2926</v>
      </c>
      <c r="F977" s="101" t="s">
        <v>58</v>
      </c>
      <c r="H977" s="120"/>
      <c r="I977" s="136" t="s">
        <v>2939</v>
      </c>
      <c r="K977" s="137" t="s">
        <v>2940</v>
      </c>
      <c r="L977" s="129" t="s">
        <v>2557</v>
      </c>
      <c r="N977" s="130" t="e">
        <v>#N/A</v>
      </c>
      <c r="P977" s="101" t="s">
        <v>61</v>
      </c>
      <c r="R977" s="101" t="str" cm="1">
        <f t="array" ref="R977">LOOKUP(2,1/(O977:P977&lt;&gt;""),O977:P977)</f>
        <v>Pass</v>
      </c>
    </row>
    <row r="978" ht="57.6" hidden="1" spans="1:18">
      <c r="A978" s="119" t="s">
        <v>2941</v>
      </c>
      <c r="B978" s="101" t="s">
        <v>56</v>
      </c>
      <c r="C978" s="120" t="s">
        <v>2926</v>
      </c>
      <c r="F978" s="101" t="s">
        <v>58</v>
      </c>
      <c r="H978" s="120"/>
      <c r="I978" s="136" t="s">
        <v>2942</v>
      </c>
      <c r="K978" s="137" t="s">
        <v>2943</v>
      </c>
      <c r="L978" s="129" t="s">
        <v>718</v>
      </c>
      <c r="N978" s="130" t="e">
        <v>#N/A</v>
      </c>
      <c r="R978" s="101" t="e" cm="1">
        <f t="array" ref="R978">LOOKUP(2,1/(O978:P978&lt;&gt;""),O978:P978)</f>
        <v>#N/A</v>
      </c>
    </row>
    <row r="979" ht="57.6" hidden="1" spans="1:18">
      <c r="A979" s="119" t="s">
        <v>2944</v>
      </c>
      <c r="B979" s="101" t="s">
        <v>56</v>
      </c>
      <c r="C979" s="120" t="s">
        <v>2926</v>
      </c>
      <c r="F979" s="101" t="s">
        <v>58</v>
      </c>
      <c r="H979" s="120"/>
      <c r="I979" s="136" t="s">
        <v>2945</v>
      </c>
      <c r="K979" s="137" t="s">
        <v>2946</v>
      </c>
      <c r="L979" s="129" t="s">
        <v>718</v>
      </c>
      <c r="N979" s="130" t="e">
        <v>#N/A</v>
      </c>
      <c r="R979" s="101" t="e" cm="1">
        <f t="array" ref="R979">LOOKUP(2,1/(O979:P979&lt;&gt;""),O979:P979)</f>
        <v>#N/A</v>
      </c>
    </row>
    <row r="980" ht="57.6" hidden="1" spans="1:18">
      <c r="A980" s="119" t="s">
        <v>2947</v>
      </c>
      <c r="B980" s="101" t="s">
        <v>56</v>
      </c>
      <c r="C980" s="120" t="s">
        <v>2926</v>
      </c>
      <c r="F980" s="101" t="s">
        <v>58</v>
      </c>
      <c r="H980" s="120"/>
      <c r="I980" s="136" t="s">
        <v>1133</v>
      </c>
      <c r="K980" s="137" t="s">
        <v>1134</v>
      </c>
      <c r="L980" s="129" t="s">
        <v>2557</v>
      </c>
      <c r="N980" s="130" t="e">
        <v>#N/A</v>
      </c>
      <c r="P980" s="101" t="s">
        <v>61</v>
      </c>
      <c r="R980" s="101" t="str" cm="1">
        <f t="array" ref="R980">LOOKUP(2,1/(O980:P980&lt;&gt;""),O980:P980)</f>
        <v>Pass</v>
      </c>
    </row>
    <row r="981" ht="57.6" hidden="1" spans="1:18">
      <c r="A981" s="119" t="s">
        <v>2948</v>
      </c>
      <c r="B981" s="101" t="s">
        <v>56</v>
      </c>
      <c r="C981" s="120" t="s">
        <v>2949</v>
      </c>
      <c r="F981" s="101" t="s">
        <v>58</v>
      </c>
      <c r="H981" s="120"/>
      <c r="I981" s="136" t="s">
        <v>1136</v>
      </c>
      <c r="K981" s="137" t="s">
        <v>1137</v>
      </c>
      <c r="L981" s="129" t="s">
        <v>2557</v>
      </c>
      <c r="N981" s="130" t="e">
        <v>#N/A</v>
      </c>
      <c r="P981" s="101" t="s">
        <v>61</v>
      </c>
      <c r="R981" s="101" t="str" cm="1">
        <f t="array" ref="R981">LOOKUP(2,1/(O981:P981&lt;&gt;""),O981:P981)</f>
        <v>Pass</v>
      </c>
    </row>
    <row r="982" ht="86.4" hidden="1" spans="1:18">
      <c r="A982" s="119" t="s">
        <v>2950</v>
      </c>
      <c r="B982" s="101" t="s">
        <v>56</v>
      </c>
      <c r="C982" s="120" t="s">
        <v>2951</v>
      </c>
      <c r="F982" s="101" t="s">
        <v>807</v>
      </c>
      <c r="H982" s="120"/>
      <c r="I982" s="136" t="s">
        <v>2952</v>
      </c>
      <c r="K982" s="137" t="s">
        <v>2953</v>
      </c>
      <c r="L982" s="129" t="s">
        <v>1942</v>
      </c>
      <c r="N982" s="130" t="e">
        <v>#N/A</v>
      </c>
      <c r="P982" s="101" t="s">
        <v>61</v>
      </c>
      <c r="R982" s="101" t="str" cm="1">
        <f t="array" ref="R982">LOOKUP(2,1/(O982:P982&lt;&gt;""),O982:P982)</f>
        <v>Pass</v>
      </c>
    </row>
    <row r="983" ht="72" hidden="1" spans="1:18">
      <c r="A983" s="119" t="s">
        <v>2954</v>
      </c>
      <c r="B983" s="101" t="s">
        <v>56</v>
      </c>
      <c r="C983" s="120" t="s">
        <v>2951</v>
      </c>
      <c r="F983" s="101" t="s">
        <v>807</v>
      </c>
      <c r="H983" s="120"/>
      <c r="I983" s="136" t="s">
        <v>2955</v>
      </c>
      <c r="K983" s="137" t="s">
        <v>2956</v>
      </c>
      <c r="L983" s="129" t="s">
        <v>1942</v>
      </c>
      <c r="N983" s="130" t="e">
        <v>#N/A</v>
      </c>
      <c r="P983" s="101" t="s">
        <v>61</v>
      </c>
      <c r="R983" s="101" t="str" cm="1">
        <f t="array" ref="R983">LOOKUP(2,1/(O983:P983&lt;&gt;""),O983:P983)</f>
        <v>Pass</v>
      </c>
    </row>
    <row r="984" ht="259.2" hidden="1" spans="1:18">
      <c r="A984" s="119" t="s">
        <v>2957</v>
      </c>
      <c r="B984" s="101" t="s">
        <v>56</v>
      </c>
      <c r="C984" s="120" t="s">
        <v>2951</v>
      </c>
      <c r="F984" s="101" t="s">
        <v>64</v>
      </c>
      <c r="H984" s="120"/>
      <c r="I984" s="136" t="s">
        <v>2958</v>
      </c>
      <c r="K984" s="137" t="s">
        <v>2959</v>
      </c>
      <c r="L984" s="129" t="s">
        <v>1942</v>
      </c>
      <c r="N984" s="130" t="e">
        <v>#N/A</v>
      </c>
      <c r="P984" s="101" t="s">
        <v>61</v>
      </c>
      <c r="R984" s="101" t="str" cm="1">
        <f t="array" ref="R984">LOOKUP(2,1/(O984:P984&lt;&gt;""),O984:P984)</f>
        <v>Pass</v>
      </c>
    </row>
    <row r="985" ht="115.2" hidden="1" spans="1:18">
      <c r="A985" s="119" t="s">
        <v>2960</v>
      </c>
      <c r="B985" s="101" t="s">
        <v>56</v>
      </c>
      <c r="C985" s="134" t="s">
        <v>2951</v>
      </c>
      <c r="F985" s="101" t="s">
        <v>58</v>
      </c>
      <c r="H985" s="134"/>
      <c r="I985" s="148" t="s">
        <v>2961</v>
      </c>
      <c r="K985" s="149" t="s">
        <v>2962</v>
      </c>
      <c r="L985" s="129" t="s">
        <v>2963</v>
      </c>
      <c r="N985" s="130" t="e">
        <v>#N/A</v>
      </c>
      <c r="P985" s="101" t="s">
        <v>61</v>
      </c>
      <c r="R985" s="101" t="str" cm="1">
        <f t="array" ref="R985">LOOKUP(2,1/(O985:P985&lt;&gt;""),O985:P985)</f>
        <v>Pass</v>
      </c>
    </row>
    <row r="986" ht="115.2" hidden="1" spans="1:18">
      <c r="A986" s="119" t="s">
        <v>2964</v>
      </c>
      <c r="B986" s="101" t="s">
        <v>56</v>
      </c>
      <c r="C986" s="120" t="s">
        <v>2951</v>
      </c>
      <c r="F986" s="101" t="s">
        <v>58</v>
      </c>
      <c r="H986" s="120"/>
      <c r="I986" s="136" t="s">
        <v>2252</v>
      </c>
      <c r="K986" s="137" t="s">
        <v>2253</v>
      </c>
      <c r="L986" s="129" t="s">
        <v>2963</v>
      </c>
      <c r="N986" s="130" t="e">
        <v>#N/A</v>
      </c>
      <c r="P986" s="101" t="s">
        <v>61</v>
      </c>
      <c r="R986" s="101" t="str" cm="1">
        <f t="array" ref="R986">LOOKUP(2,1/(O986:P986&lt;&gt;""),O986:P986)</f>
        <v>Pass</v>
      </c>
    </row>
    <row r="987" ht="115.2" hidden="1" spans="1:19">
      <c r="A987" s="119" t="s">
        <v>2965</v>
      </c>
      <c r="B987" s="101" t="s">
        <v>56</v>
      </c>
      <c r="C987" s="120" t="s">
        <v>2951</v>
      </c>
      <c r="F987" s="101" t="s">
        <v>58</v>
      </c>
      <c r="H987" s="120"/>
      <c r="I987" s="136" t="s">
        <v>2966</v>
      </c>
      <c r="K987" s="137" t="s">
        <v>2256</v>
      </c>
      <c r="L987" s="129" t="s">
        <v>2963</v>
      </c>
      <c r="N987" s="130" t="e">
        <v>#N/A</v>
      </c>
      <c r="P987" s="101" t="s">
        <v>61</v>
      </c>
      <c r="R987" s="101" t="str" cm="1">
        <f t="array" ref="R987">LOOKUP(2,1/(O987:P987&lt;&gt;""),O987:P987)</f>
        <v>Pass</v>
      </c>
      <c r="S987" s="100" t="s">
        <v>69</v>
      </c>
    </row>
    <row r="988" ht="72" hidden="1" spans="1:18">
      <c r="A988" s="119" t="s">
        <v>2967</v>
      </c>
      <c r="B988" s="101" t="s">
        <v>56</v>
      </c>
      <c r="C988" s="120" t="s">
        <v>2951</v>
      </c>
      <c r="F988" s="101" t="s">
        <v>58</v>
      </c>
      <c r="H988" s="120"/>
      <c r="I988" s="136" t="s">
        <v>2968</v>
      </c>
      <c r="K988" s="137" t="s">
        <v>2969</v>
      </c>
      <c r="L988" s="129" t="s">
        <v>1942</v>
      </c>
      <c r="N988" s="130" t="e">
        <v>#N/A</v>
      </c>
      <c r="P988" s="101" t="s">
        <v>61</v>
      </c>
      <c r="R988" s="101" t="str" cm="1">
        <f t="array" ref="R988">LOOKUP(2,1/(O988:P988&lt;&gt;""),O988:P988)</f>
        <v>Pass</v>
      </c>
    </row>
    <row r="989" ht="57.6" hidden="1" spans="1:18">
      <c r="A989" s="119" t="s">
        <v>2970</v>
      </c>
      <c r="B989" s="101" t="s">
        <v>56</v>
      </c>
      <c r="C989" s="134" t="s">
        <v>2951</v>
      </c>
      <c r="F989" s="101" t="s">
        <v>58</v>
      </c>
      <c r="H989" s="134"/>
      <c r="I989" s="148" t="s">
        <v>2971</v>
      </c>
      <c r="K989" s="149" t="s">
        <v>2972</v>
      </c>
      <c r="L989" s="129" t="s">
        <v>2973</v>
      </c>
      <c r="N989" s="130" t="e">
        <v>#N/A</v>
      </c>
      <c r="P989" s="101" t="s">
        <v>61</v>
      </c>
      <c r="R989" s="101" t="str" cm="1">
        <f t="array" ref="R989">LOOKUP(2,1/(O989:P989&lt;&gt;""),O989:P989)</f>
        <v>Pass</v>
      </c>
    </row>
    <row r="990" ht="72" hidden="1" spans="1:18">
      <c r="A990" s="119" t="s">
        <v>2974</v>
      </c>
      <c r="B990" s="101" t="s">
        <v>56</v>
      </c>
      <c r="C990" s="120" t="s">
        <v>2951</v>
      </c>
      <c r="F990" s="101" t="s">
        <v>58</v>
      </c>
      <c r="H990" s="120"/>
      <c r="I990" s="136" t="s">
        <v>2975</v>
      </c>
      <c r="K990" s="137" t="s">
        <v>2976</v>
      </c>
      <c r="L990" s="129" t="s">
        <v>1838</v>
      </c>
      <c r="N990" s="130" t="e">
        <v>#N/A</v>
      </c>
      <c r="P990" s="101" t="s">
        <v>61</v>
      </c>
      <c r="R990" s="101" t="str" cm="1">
        <f t="array" ref="R990">LOOKUP(2,1/(O990:P990&lt;&gt;""),O990:P990)</f>
        <v>Pass</v>
      </c>
    </row>
    <row r="991" ht="72" hidden="1" spans="1:18">
      <c r="A991" s="119" t="s">
        <v>2977</v>
      </c>
      <c r="B991" s="101" t="s">
        <v>56</v>
      </c>
      <c r="C991" s="120" t="s">
        <v>2951</v>
      </c>
      <c r="F991" s="101" t="s">
        <v>58</v>
      </c>
      <c r="H991" s="120"/>
      <c r="I991" s="136" t="s">
        <v>2978</v>
      </c>
      <c r="K991" s="137" t="s">
        <v>2979</v>
      </c>
      <c r="L991" s="129" t="s">
        <v>1838</v>
      </c>
      <c r="N991" s="130" t="e">
        <v>#N/A</v>
      </c>
      <c r="P991" s="101" t="s">
        <v>61</v>
      </c>
      <c r="R991" s="101" t="str" cm="1">
        <f t="array" ref="R991">LOOKUP(2,1/(O991:P991&lt;&gt;""),O991:P991)</f>
        <v>Pass</v>
      </c>
    </row>
    <row r="992" ht="86.4" hidden="1" spans="1:18">
      <c r="A992" s="119" t="s">
        <v>2980</v>
      </c>
      <c r="B992" s="101" t="s">
        <v>56</v>
      </c>
      <c r="C992" s="120" t="s">
        <v>2951</v>
      </c>
      <c r="F992" s="101" t="s">
        <v>58</v>
      </c>
      <c r="H992" s="120"/>
      <c r="I992" s="136" t="s">
        <v>2981</v>
      </c>
      <c r="K992" s="137" t="s">
        <v>2982</v>
      </c>
      <c r="L992" s="129" t="s">
        <v>1838</v>
      </c>
      <c r="N992" s="130" t="e">
        <v>#N/A</v>
      </c>
      <c r="P992" s="101" t="s">
        <v>61</v>
      </c>
      <c r="R992" s="101" t="str" cm="1">
        <f t="array" ref="R992">LOOKUP(2,1/(O992:P992&lt;&gt;""),O992:P992)</f>
        <v>Pass</v>
      </c>
    </row>
    <row r="993" ht="57.6" hidden="1" spans="1:18">
      <c r="A993" s="119" t="s">
        <v>2983</v>
      </c>
      <c r="B993" s="101" t="s">
        <v>56</v>
      </c>
      <c r="C993" s="120" t="s">
        <v>2951</v>
      </c>
      <c r="F993" s="101" t="s">
        <v>58</v>
      </c>
      <c r="H993" s="120"/>
      <c r="I993" s="136" t="s">
        <v>2984</v>
      </c>
      <c r="K993" s="137" t="s">
        <v>2985</v>
      </c>
      <c r="L993" s="129" t="s">
        <v>1838</v>
      </c>
      <c r="N993" s="130" t="e">
        <v>#N/A</v>
      </c>
      <c r="P993" s="101" t="s">
        <v>61</v>
      </c>
      <c r="R993" s="101" t="str" cm="1">
        <f t="array" ref="R993">LOOKUP(2,1/(O993:P993&lt;&gt;""),O993:P993)</f>
        <v>Pass</v>
      </c>
    </row>
    <row r="994" ht="72" hidden="1" spans="1:18">
      <c r="A994" s="119" t="s">
        <v>2986</v>
      </c>
      <c r="B994" s="101" t="s">
        <v>56</v>
      </c>
      <c r="C994" s="120" t="s">
        <v>2951</v>
      </c>
      <c r="F994" s="101" t="s">
        <v>58</v>
      </c>
      <c r="H994" s="120"/>
      <c r="I994" s="136" t="s">
        <v>2987</v>
      </c>
      <c r="K994" s="137" t="s">
        <v>2988</v>
      </c>
      <c r="L994" s="129" t="s">
        <v>1838</v>
      </c>
      <c r="N994" s="130" t="e">
        <v>#N/A</v>
      </c>
      <c r="P994" s="101" t="s">
        <v>61</v>
      </c>
      <c r="R994" s="101" t="str" cm="1">
        <f t="array" ref="R994">LOOKUP(2,1/(O994:P994&lt;&gt;""),O994:P994)</f>
        <v>Pass</v>
      </c>
    </row>
    <row r="995" ht="72" hidden="1" spans="1:18">
      <c r="A995" s="119" t="s">
        <v>2989</v>
      </c>
      <c r="B995" s="101" t="s">
        <v>56</v>
      </c>
      <c r="C995" s="120" t="s">
        <v>2951</v>
      </c>
      <c r="F995" s="101" t="s">
        <v>58</v>
      </c>
      <c r="H995" s="120"/>
      <c r="I995" s="136" t="s">
        <v>2990</v>
      </c>
      <c r="K995" s="137" t="s">
        <v>2991</v>
      </c>
      <c r="L995" s="129" t="s">
        <v>1838</v>
      </c>
      <c r="N995" s="130" t="e">
        <v>#N/A</v>
      </c>
      <c r="P995" s="101" t="s">
        <v>61</v>
      </c>
      <c r="R995" s="101" t="str" cm="1">
        <f t="array" ref="R995">LOOKUP(2,1/(O995:P995&lt;&gt;""),O995:P995)</f>
        <v>Pass</v>
      </c>
    </row>
    <row r="996" ht="86.4" hidden="1" spans="1:18">
      <c r="A996" s="119" t="s">
        <v>2992</v>
      </c>
      <c r="B996" s="101" t="s">
        <v>56</v>
      </c>
      <c r="C996" s="120" t="s">
        <v>2951</v>
      </c>
      <c r="F996" s="101" t="s">
        <v>58</v>
      </c>
      <c r="H996" s="120"/>
      <c r="I996" s="136" t="s">
        <v>2993</v>
      </c>
      <c r="K996" s="137" t="s">
        <v>2994</v>
      </c>
      <c r="L996" s="129" t="s">
        <v>1838</v>
      </c>
      <c r="N996" s="130" t="e">
        <v>#N/A</v>
      </c>
      <c r="P996" s="101" t="s">
        <v>61</v>
      </c>
      <c r="R996" s="101" t="str" cm="1">
        <f t="array" ref="R996">LOOKUP(2,1/(O996:P996&lt;&gt;""),O996:P996)</f>
        <v>Pass</v>
      </c>
    </row>
    <row r="997" ht="72" hidden="1" spans="1:18">
      <c r="A997" s="119" t="s">
        <v>2995</v>
      </c>
      <c r="B997" s="101" t="s">
        <v>56</v>
      </c>
      <c r="C997" s="134" t="s">
        <v>2951</v>
      </c>
      <c r="F997" s="101" t="s">
        <v>58</v>
      </c>
      <c r="H997" s="134"/>
      <c r="I997" s="148" t="s">
        <v>2996</v>
      </c>
      <c r="K997" s="149" t="s">
        <v>2997</v>
      </c>
      <c r="L997" s="129" t="s">
        <v>1942</v>
      </c>
      <c r="N997" s="130" t="e">
        <v>#N/A</v>
      </c>
      <c r="P997" s="101" t="s">
        <v>61</v>
      </c>
      <c r="R997" s="101" t="str" cm="1">
        <f t="array" ref="R997">LOOKUP(2,1/(O997:P997&lt;&gt;""),O997:P997)</f>
        <v>Pass</v>
      </c>
    </row>
    <row r="998" ht="72" hidden="1" spans="1:18">
      <c r="A998" s="119" t="s">
        <v>2998</v>
      </c>
      <c r="B998" s="101" t="s">
        <v>56</v>
      </c>
      <c r="C998" s="120" t="s">
        <v>2951</v>
      </c>
      <c r="F998" s="101" t="s">
        <v>58</v>
      </c>
      <c r="H998" s="120"/>
      <c r="I998" s="136" t="s">
        <v>2999</v>
      </c>
      <c r="K998" s="137" t="s">
        <v>3000</v>
      </c>
      <c r="L998" s="129" t="s">
        <v>1942</v>
      </c>
      <c r="N998" s="130" t="e">
        <v>#N/A</v>
      </c>
      <c r="P998" s="101" t="s">
        <v>61</v>
      </c>
      <c r="R998" s="101" t="str" cm="1">
        <f t="array" ref="R998">LOOKUP(2,1/(O998:P998&lt;&gt;""),O998:P998)</f>
        <v>Pass</v>
      </c>
    </row>
    <row r="999" ht="72" hidden="1" spans="1:18">
      <c r="A999" s="119" t="s">
        <v>3001</v>
      </c>
      <c r="B999" s="101" t="s">
        <v>56</v>
      </c>
      <c r="C999" s="120" t="s">
        <v>2951</v>
      </c>
      <c r="F999" s="101" t="s">
        <v>58</v>
      </c>
      <c r="H999" s="120"/>
      <c r="I999" s="136" t="s">
        <v>3002</v>
      </c>
      <c r="K999" s="137" t="s">
        <v>3003</v>
      </c>
      <c r="L999" s="129" t="s">
        <v>1942</v>
      </c>
      <c r="N999" s="130" t="e">
        <v>#N/A</v>
      </c>
      <c r="P999" s="101" t="s">
        <v>61</v>
      </c>
      <c r="R999" s="101" t="str" cm="1">
        <f t="array" ref="R999">LOOKUP(2,1/(O999:P999&lt;&gt;""),O999:P999)</f>
        <v>Pass</v>
      </c>
    </row>
    <row r="1000" ht="86.4" hidden="1" spans="1:19">
      <c r="A1000" s="119" t="s">
        <v>3004</v>
      </c>
      <c r="B1000" s="101" t="s">
        <v>56</v>
      </c>
      <c r="C1000" s="120" t="s">
        <v>2951</v>
      </c>
      <c r="F1000" s="101" t="s">
        <v>58</v>
      </c>
      <c r="H1000" s="120"/>
      <c r="I1000" s="136" t="s">
        <v>3005</v>
      </c>
      <c r="K1000" s="137" t="s">
        <v>3006</v>
      </c>
      <c r="L1000" s="129" t="s">
        <v>3007</v>
      </c>
      <c r="N1000" s="130" t="e">
        <v>#N/A</v>
      </c>
      <c r="P1000" s="101" t="s">
        <v>257</v>
      </c>
      <c r="R1000" s="101" t="str" cm="1">
        <f t="array" ref="R1000">LOOKUP(2,1/(O1000:P1000&lt;&gt;""),O1000:P1000)</f>
        <v>Fail</v>
      </c>
      <c r="S1000" s="100" t="s">
        <v>66</v>
      </c>
    </row>
    <row r="1001" ht="72" hidden="1" spans="1:18">
      <c r="A1001" s="119" t="s">
        <v>3008</v>
      </c>
      <c r="B1001" s="101" t="s">
        <v>56</v>
      </c>
      <c r="C1001" s="134" t="s">
        <v>2951</v>
      </c>
      <c r="F1001" s="101" t="s">
        <v>58</v>
      </c>
      <c r="H1001" s="134"/>
      <c r="I1001" s="148" t="s">
        <v>3009</v>
      </c>
      <c r="K1001" s="149" t="s">
        <v>3010</v>
      </c>
      <c r="L1001" s="129" t="s">
        <v>1942</v>
      </c>
      <c r="N1001" s="130" t="e">
        <v>#N/A</v>
      </c>
      <c r="P1001" s="101" t="s">
        <v>61</v>
      </c>
      <c r="R1001" s="101" t="str" cm="1">
        <f t="array" ref="R1001">LOOKUP(2,1/(O1001:P1001&lt;&gt;""),O1001:P1001)</f>
        <v>Pass</v>
      </c>
    </row>
    <row r="1002" ht="72" hidden="1" spans="1:18">
      <c r="A1002" s="119" t="s">
        <v>3011</v>
      </c>
      <c r="B1002" s="101" t="s">
        <v>56</v>
      </c>
      <c r="C1002" s="134" t="s">
        <v>2951</v>
      </c>
      <c r="F1002" s="101" t="s">
        <v>58</v>
      </c>
      <c r="H1002" s="134"/>
      <c r="I1002" s="148" t="s">
        <v>3012</v>
      </c>
      <c r="K1002" s="149" t="s">
        <v>3013</v>
      </c>
      <c r="L1002" s="129" t="s">
        <v>1942</v>
      </c>
      <c r="N1002" s="130" t="e">
        <v>#N/A</v>
      </c>
      <c r="P1002" s="101" t="s">
        <v>61</v>
      </c>
      <c r="R1002" s="101" t="str" cm="1">
        <f t="array" ref="R1002">LOOKUP(2,1/(O1002:P1002&lt;&gt;""),O1002:P1002)</f>
        <v>Pass</v>
      </c>
    </row>
    <row r="1003" ht="72" hidden="1" spans="1:18">
      <c r="A1003" s="119" t="s">
        <v>3014</v>
      </c>
      <c r="B1003" s="101" t="s">
        <v>56</v>
      </c>
      <c r="C1003" s="134" t="s">
        <v>2951</v>
      </c>
      <c r="F1003" s="101" t="s">
        <v>58</v>
      </c>
      <c r="H1003" s="134"/>
      <c r="I1003" s="148" t="s">
        <v>3015</v>
      </c>
      <c r="K1003" s="149" t="s">
        <v>3016</v>
      </c>
      <c r="L1003" s="129" t="s">
        <v>1942</v>
      </c>
      <c r="N1003" s="130" t="e">
        <v>#N/A</v>
      </c>
      <c r="P1003" s="101" t="s">
        <v>61</v>
      </c>
      <c r="R1003" s="101" t="str" cm="1">
        <f t="array" ref="R1003">LOOKUP(2,1/(O1003:P1003&lt;&gt;""),O1003:P1003)</f>
        <v>Pass</v>
      </c>
    </row>
    <row r="1004" ht="86.4" hidden="1" spans="1:19">
      <c r="A1004" s="119" t="s">
        <v>3017</v>
      </c>
      <c r="B1004" s="101" t="s">
        <v>56</v>
      </c>
      <c r="C1004" s="134" t="s">
        <v>2951</v>
      </c>
      <c r="F1004" s="101" t="s">
        <v>58</v>
      </c>
      <c r="H1004" s="134"/>
      <c r="I1004" s="148" t="s">
        <v>3018</v>
      </c>
      <c r="K1004" s="149" t="s">
        <v>3019</v>
      </c>
      <c r="L1004" s="129" t="s">
        <v>3007</v>
      </c>
      <c r="N1004" s="130" t="e">
        <v>#N/A</v>
      </c>
      <c r="P1004" s="101" t="s">
        <v>257</v>
      </c>
      <c r="R1004" s="101" t="str" cm="1">
        <f t="array" ref="R1004">LOOKUP(2,1/(O1004:P1004&lt;&gt;""),O1004:P1004)</f>
        <v>Fail</v>
      </c>
      <c r="S1004" s="100" t="s">
        <v>62</v>
      </c>
    </row>
    <row r="1005" ht="72" hidden="1" spans="1:18">
      <c r="A1005" s="119" t="s">
        <v>3020</v>
      </c>
      <c r="B1005" s="101" t="s">
        <v>56</v>
      </c>
      <c r="C1005" s="134" t="s">
        <v>2951</v>
      </c>
      <c r="F1005" s="101" t="s">
        <v>58</v>
      </c>
      <c r="H1005" s="134"/>
      <c r="I1005" s="148" t="s">
        <v>3021</v>
      </c>
      <c r="K1005" s="149" t="s">
        <v>3022</v>
      </c>
      <c r="L1005" s="129" t="s">
        <v>1942</v>
      </c>
      <c r="N1005" s="130" t="e">
        <v>#N/A</v>
      </c>
      <c r="P1005" s="101" t="s">
        <v>61</v>
      </c>
      <c r="R1005" s="101" t="str" cm="1">
        <f t="array" ref="R1005">LOOKUP(2,1/(O1005:P1005&lt;&gt;""),O1005:P1005)</f>
        <v>Pass</v>
      </c>
    </row>
    <row r="1006" ht="86.4" hidden="1" spans="1:18">
      <c r="A1006" s="119" t="s">
        <v>3023</v>
      </c>
      <c r="B1006" s="101" t="s">
        <v>56</v>
      </c>
      <c r="C1006" s="134" t="s">
        <v>2951</v>
      </c>
      <c r="F1006" s="101" t="s">
        <v>58</v>
      </c>
      <c r="H1006" s="134"/>
      <c r="I1006" s="148" t="s">
        <v>3024</v>
      </c>
      <c r="K1006" s="149" t="s">
        <v>3025</v>
      </c>
      <c r="L1006" s="129" t="s">
        <v>1942</v>
      </c>
      <c r="N1006" s="130" t="e">
        <v>#N/A</v>
      </c>
      <c r="P1006" s="101" t="s">
        <v>61</v>
      </c>
      <c r="R1006" s="101" t="str" cm="1">
        <f t="array" ref="R1006">LOOKUP(2,1/(O1006:P1006&lt;&gt;""),O1006:P1006)</f>
        <v>Pass</v>
      </c>
    </row>
    <row r="1007" ht="72" hidden="1" spans="1:18">
      <c r="A1007" s="119" t="s">
        <v>3026</v>
      </c>
      <c r="B1007" s="101" t="s">
        <v>56</v>
      </c>
      <c r="C1007" s="134" t="s">
        <v>2951</v>
      </c>
      <c r="F1007" s="101" t="s">
        <v>58</v>
      </c>
      <c r="H1007" s="134"/>
      <c r="I1007" s="148" t="s">
        <v>3027</v>
      </c>
      <c r="K1007" s="149" t="s">
        <v>3028</v>
      </c>
      <c r="L1007" s="129" t="s">
        <v>1942</v>
      </c>
      <c r="N1007" s="130" t="e">
        <v>#N/A</v>
      </c>
      <c r="P1007" s="101" t="s">
        <v>61</v>
      </c>
      <c r="R1007" s="101" t="str" cm="1">
        <f t="array" ref="R1007">LOOKUP(2,1/(O1007:P1007&lt;&gt;""),O1007:P1007)</f>
        <v>Pass</v>
      </c>
    </row>
    <row r="1008" ht="86.4" hidden="1" spans="1:19">
      <c r="A1008" s="119" t="s">
        <v>3029</v>
      </c>
      <c r="B1008" s="101" t="s">
        <v>56</v>
      </c>
      <c r="C1008" s="134" t="s">
        <v>2951</v>
      </c>
      <c r="F1008" s="101" t="s">
        <v>58</v>
      </c>
      <c r="H1008" s="134"/>
      <c r="I1008" s="148" t="s">
        <v>3030</v>
      </c>
      <c r="K1008" s="149" t="s">
        <v>3031</v>
      </c>
      <c r="L1008" s="129" t="s">
        <v>3007</v>
      </c>
      <c r="N1008" s="130" t="e">
        <v>#N/A</v>
      </c>
      <c r="P1008" s="101" t="s">
        <v>257</v>
      </c>
      <c r="R1008" s="101" t="str" cm="1">
        <f t="array" ref="R1008">LOOKUP(2,1/(O1008:P1008&lt;&gt;""),O1008:P1008)</f>
        <v>Fail</v>
      </c>
      <c r="S1008" s="100" t="s">
        <v>62</v>
      </c>
    </row>
    <row r="1009" ht="72" hidden="1" spans="1:18">
      <c r="A1009" s="119" t="s">
        <v>3032</v>
      </c>
      <c r="B1009" s="101" t="s">
        <v>56</v>
      </c>
      <c r="C1009" s="120" t="s">
        <v>2951</v>
      </c>
      <c r="F1009" s="101" t="s">
        <v>58</v>
      </c>
      <c r="H1009" s="120"/>
      <c r="I1009" s="136" t="s">
        <v>3033</v>
      </c>
      <c r="K1009" s="137" t="s">
        <v>3034</v>
      </c>
      <c r="L1009" s="129" t="s">
        <v>1942</v>
      </c>
      <c r="N1009" s="130" t="e">
        <v>#N/A</v>
      </c>
      <c r="P1009" s="101" t="s">
        <v>61</v>
      </c>
      <c r="R1009" s="101" t="str" cm="1">
        <f t="array" ref="R1009">LOOKUP(2,1/(O1009:P1009&lt;&gt;""),O1009:P1009)</f>
        <v>Pass</v>
      </c>
    </row>
    <row r="1010" ht="72" hidden="1" spans="1:18">
      <c r="A1010" s="119" t="s">
        <v>3035</v>
      </c>
      <c r="B1010" s="101" t="s">
        <v>56</v>
      </c>
      <c r="C1010" s="120" t="s">
        <v>2951</v>
      </c>
      <c r="F1010" s="101" t="s">
        <v>58</v>
      </c>
      <c r="H1010" s="120"/>
      <c r="I1010" s="136" t="s">
        <v>3036</v>
      </c>
      <c r="K1010" s="137" t="s">
        <v>3037</v>
      </c>
      <c r="L1010" s="129" t="s">
        <v>1942</v>
      </c>
      <c r="N1010" s="130" t="e">
        <v>#N/A</v>
      </c>
      <c r="P1010" s="101" t="s">
        <v>61</v>
      </c>
      <c r="R1010" s="101" t="str" cm="1">
        <f t="array" ref="R1010">LOOKUP(2,1/(O1010:P1010&lt;&gt;""),O1010:P1010)</f>
        <v>Pass</v>
      </c>
    </row>
    <row r="1011" ht="72" hidden="1" spans="1:18">
      <c r="A1011" s="119" t="s">
        <v>3038</v>
      </c>
      <c r="B1011" s="101" t="s">
        <v>56</v>
      </c>
      <c r="C1011" s="120" t="s">
        <v>2951</v>
      </c>
      <c r="F1011" s="101" t="s">
        <v>58</v>
      </c>
      <c r="H1011" s="120"/>
      <c r="I1011" s="136" t="s">
        <v>3039</v>
      </c>
      <c r="K1011" s="137" t="s">
        <v>3040</v>
      </c>
      <c r="L1011" s="129" t="s">
        <v>1942</v>
      </c>
      <c r="N1011" s="130" t="e">
        <v>#N/A</v>
      </c>
      <c r="P1011" s="101" t="s">
        <v>61</v>
      </c>
      <c r="R1011" s="101" t="str" cm="1">
        <f t="array" ref="R1011">LOOKUP(2,1/(O1011:P1011&lt;&gt;""),O1011:P1011)</f>
        <v>Pass</v>
      </c>
    </row>
    <row r="1012" ht="86.4" hidden="1" spans="1:19">
      <c r="A1012" s="119" t="s">
        <v>3041</v>
      </c>
      <c r="B1012" s="101" t="s">
        <v>56</v>
      </c>
      <c r="C1012" s="120" t="s">
        <v>2951</v>
      </c>
      <c r="F1012" s="101" t="s">
        <v>58</v>
      </c>
      <c r="H1012" s="120"/>
      <c r="I1012" s="136" t="s">
        <v>3042</v>
      </c>
      <c r="K1012" s="137" t="s">
        <v>3043</v>
      </c>
      <c r="L1012" s="129" t="s">
        <v>3007</v>
      </c>
      <c r="N1012" s="130" t="e">
        <v>#N/A</v>
      </c>
      <c r="P1012" s="101" t="s">
        <v>61</v>
      </c>
      <c r="R1012" s="101" t="str" cm="1">
        <f t="array" ref="R1012">LOOKUP(2,1/(O1012:P1012&lt;&gt;""),O1012:P1012)</f>
        <v>Pass</v>
      </c>
      <c r="S1012" s="100" t="s">
        <v>62</v>
      </c>
    </row>
    <row r="1013" ht="100.8" hidden="1" spans="1:19">
      <c r="A1013" s="119" t="s">
        <v>3044</v>
      </c>
      <c r="B1013" s="101" t="s">
        <v>56</v>
      </c>
      <c r="C1013" s="120" t="s">
        <v>2951</v>
      </c>
      <c r="F1013" s="101" t="s">
        <v>58</v>
      </c>
      <c r="H1013" s="120"/>
      <c r="I1013" s="136" t="s">
        <v>3045</v>
      </c>
      <c r="K1013" s="137" t="s">
        <v>3046</v>
      </c>
      <c r="L1013" s="129" t="s">
        <v>3047</v>
      </c>
      <c r="N1013" s="130" t="e">
        <v>#N/A</v>
      </c>
      <c r="P1013" s="101" t="s">
        <v>257</v>
      </c>
      <c r="R1013" s="101" t="str" cm="1">
        <f t="array" ref="R1013">LOOKUP(2,1/(O1013:P1013&lt;&gt;""),O1013:P1013)</f>
        <v>Fail</v>
      </c>
      <c r="S1013" s="100" t="s">
        <v>62</v>
      </c>
    </row>
    <row r="1014" ht="86.4" hidden="1" spans="1:18">
      <c r="A1014" s="119" t="s">
        <v>3048</v>
      </c>
      <c r="B1014" s="101" t="s">
        <v>56</v>
      </c>
      <c r="C1014" s="120" t="s">
        <v>3049</v>
      </c>
      <c r="F1014" s="101" t="s">
        <v>58</v>
      </c>
      <c r="H1014" s="120"/>
      <c r="I1014" s="128" t="s">
        <v>3050</v>
      </c>
      <c r="K1014" s="129" t="s">
        <v>3051</v>
      </c>
      <c r="L1014" s="129" t="s">
        <v>3052</v>
      </c>
      <c r="N1014" s="130" t="e">
        <v>#N/A</v>
      </c>
      <c r="O1014" s="101" t="s">
        <v>1084</v>
      </c>
      <c r="R1014" s="101" t="str" cm="1">
        <f t="array" ref="R1014">LOOKUP(2,1/(O1014:P1014&lt;&gt;""),O1014:P1014)</f>
        <v>NA</v>
      </c>
    </row>
    <row r="1015" ht="86.4" hidden="1" spans="1:18">
      <c r="A1015" s="119" t="s">
        <v>3053</v>
      </c>
      <c r="B1015" s="101" t="s">
        <v>56</v>
      </c>
      <c r="C1015" s="120" t="s">
        <v>3054</v>
      </c>
      <c r="F1015" s="101" t="s">
        <v>58</v>
      </c>
      <c r="H1015" s="120"/>
      <c r="I1015" s="136" t="s">
        <v>3055</v>
      </c>
      <c r="K1015" s="137" t="s">
        <v>3056</v>
      </c>
      <c r="L1015" s="137" t="s">
        <v>2165</v>
      </c>
      <c r="N1015" s="130" t="s">
        <v>2166</v>
      </c>
      <c r="O1015" s="101" t="s">
        <v>2166</v>
      </c>
      <c r="R1015" s="101" t="str" cm="1">
        <f t="array" ref="R1015">LOOKUP(2,1/(O1015:P1015&lt;&gt;""),O1015:P1015)</f>
        <v>Next Phase</v>
      </c>
    </row>
    <row r="1016" ht="43.2" hidden="1" spans="1:18">
      <c r="A1016" s="119" t="s">
        <v>3057</v>
      </c>
      <c r="B1016" s="101" t="s">
        <v>56</v>
      </c>
      <c r="C1016" s="120" t="s">
        <v>3054</v>
      </c>
      <c r="F1016" s="101" t="s">
        <v>58</v>
      </c>
      <c r="H1016" s="120"/>
      <c r="I1016" s="136" t="s">
        <v>3058</v>
      </c>
      <c r="K1016" s="137" t="s">
        <v>3059</v>
      </c>
      <c r="L1016" s="137" t="s">
        <v>2165</v>
      </c>
      <c r="N1016" s="130" t="s">
        <v>2166</v>
      </c>
      <c r="O1016" s="101" t="s">
        <v>2166</v>
      </c>
      <c r="R1016" s="101" t="str" cm="1">
        <f t="array" ref="R1016">LOOKUP(2,1/(O1016:P1016&lt;&gt;""),O1016:P1016)</f>
        <v>Next Phase</v>
      </c>
    </row>
    <row r="1017" ht="115.2" hidden="1" spans="1:18">
      <c r="A1017" s="119" t="s">
        <v>3060</v>
      </c>
      <c r="B1017" s="101" t="s">
        <v>56</v>
      </c>
      <c r="C1017" s="120" t="s">
        <v>3054</v>
      </c>
      <c r="F1017" s="101" t="s">
        <v>58</v>
      </c>
      <c r="H1017" s="120"/>
      <c r="I1017" s="136" t="s">
        <v>3061</v>
      </c>
      <c r="K1017" s="137" t="s">
        <v>3062</v>
      </c>
      <c r="L1017" s="137" t="s">
        <v>2165</v>
      </c>
      <c r="N1017" s="130" t="s">
        <v>2166</v>
      </c>
      <c r="O1017" s="101" t="s">
        <v>2166</v>
      </c>
      <c r="R1017" s="101" t="str" cm="1">
        <f t="array" ref="R1017">LOOKUP(2,1/(O1017:P1017&lt;&gt;""),O1017:P1017)</f>
        <v>Next Phase</v>
      </c>
    </row>
    <row r="1018" ht="57.6" hidden="1" spans="1:18">
      <c r="A1018" s="119" t="s">
        <v>3063</v>
      </c>
      <c r="B1018" s="101" t="s">
        <v>56</v>
      </c>
      <c r="C1018" s="120" t="s">
        <v>3054</v>
      </c>
      <c r="F1018" s="101" t="s">
        <v>58</v>
      </c>
      <c r="H1018" s="120"/>
      <c r="I1018" s="136" t="s">
        <v>3064</v>
      </c>
      <c r="K1018" s="137" t="s">
        <v>3065</v>
      </c>
      <c r="L1018" s="137" t="s">
        <v>2165</v>
      </c>
      <c r="N1018" s="130" t="s">
        <v>2166</v>
      </c>
      <c r="O1018" s="101" t="s">
        <v>2166</v>
      </c>
      <c r="R1018" s="101" t="str" cm="1">
        <f t="array" ref="R1018">LOOKUP(2,1/(O1018:P1018&lt;&gt;""),O1018:P1018)</f>
        <v>Next Phase</v>
      </c>
    </row>
    <row r="1019" ht="43.2" hidden="1" spans="1:18">
      <c r="A1019" s="119" t="s">
        <v>3066</v>
      </c>
      <c r="B1019" s="101" t="s">
        <v>56</v>
      </c>
      <c r="C1019" s="120" t="s">
        <v>3054</v>
      </c>
      <c r="F1019" s="101" t="s">
        <v>58</v>
      </c>
      <c r="H1019" s="120"/>
      <c r="I1019" s="136" t="s">
        <v>3067</v>
      </c>
      <c r="K1019" s="137" t="s">
        <v>3068</v>
      </c>
      <c r="L1019" s="137" t="s">
        <v>2165</v>
      </c>
      <c r="N1019" s="130" t="s">
        <v>2166</v>
      </c>
      <c r="O1019" s="101" t="s">
        <v>2166</v>
      </c>
      <c r="R1019" s="101" t="str" cm="1">
        <f t="array" ref="R1019">LOOKUP(2,1/(O1019:P1019&lt;&gt;""),O1019:P1019)</f>
        <v>Next Phase</v>
      </c>
    </row>
    <row r="1020" ht="43.2" hidden="1" spans="1:18">
      <c r="A1020" s="119" t="s">
        <v>3069</v>
      </c>
      <c r="B1020" s="101" t="s">
        <v>56</v>
      </c>
      <c r="C1020" s="120" t="s">
        <v>3054</v>
      </c>
      <c r="F1020" s="101" t="s">
        <v>58</v>
      </c>
      <c r="H1020" s="120"/>
      <c r="I1020" s="136" t="s">
        <v>3070</v>
      </c>
      <c r="K1020" s="137" t="s">
        <v>3071</v>
      </c>
      <c r="L1020" s="137" t="s">
        <v>2165</v>
      </c>
      <c r="N1020" s="130" t="s">
        <v>2166</v>
      </c>
      <c r="O1020" s="101" t="s">
        <v>2166</v>
      </c>
      <c r="R1020" s="101" t="str" cm="1">
        <f t="array" ref="R1020">LOOKUP(2,1/(O1020:P1020&lt;&gt;""),O1020:P1020)</f>
        <v>Next Phase</v>
      </c>
    </row>
    <row r="1021" ht="43.2" hidden="1" spans="1:18">
      <c r="A1021" s="119" t="s">
        <v>3072</v>
      </c>
      <c r="B1021" s="101" t="s">
        <v>56</v>
      </c>
      <c r="C1021" s="120" t="s">
        <v>3054</v>
      </c>
      <c r="F1021" s="101" t="s">
        <v>58</v>
      </c>
      <c r="H1021" s="120"/>
      <c r="I1021" s="136" t="s">
        <v>3073</v>
      </c>
      <c r="K1021" s="137" t="s">
        <v>3074</v>
      </c>
      <c r="L1021" s="137" t="s">
        <v>2165</v>
      </c>
      <c r="N1021" s="130" t="s">
        <v>2166</v>
      </c>
      <c r="O1021" s="101" t="s">
        <v>2166</v>
      </c>
      <c r="R1021" s="101" t="str" cm="1">
        <f t="array" ref="R1021">LOOKUP(2,1/(O1021:P1021&lt;&gt;""),O1021:P1021)</f>
        <v>Next Phase</v>
      </c>
    </row>
    <row r="1022" ht="43.2" hidden="1" spans="1:18">
      <c r="A1022" s="119" t="s">
        <v>3075</v>
      </c>
      <c r="B1022" s="101" t="s">
        <v>56</v>
      </c>
      <c r="C1022" s="120" t="s">
        <v>3054</v>
      </c>
      <c r="F1022" s="101" t="s">
        <v>58</v>
      </c>
      <c r="H1022" s="120"/>
      <c r="I1022" s="136" t="s">
        <v>3076</v>
      </c>
      <c r="K1022" s="137" t="s">
        <v>3077</v>
      </c>
      <c r="L1022" s="137" t="s">
        <v>2165</v>
      </c>
      <c r="N1022" s="130" t="s">
        <v>2166</v>
      </c>
      <c r="O1022" s="101" t="s">
        <v>2166</v>
      </c>
      <c r="R1022" s="101" t="str" cm="1">
        <f t="array" ref="R1022">LOOKUP(2,1/(O1022:P1022&lt;&gt;""),O1022:P1022)</f>
        <v>Next Phase</v>
      </c>
    </row>
    <row r="1023" ht="43.2" hidden="1" spans="1:18">
      <c r="A1023" s="119" t="s">
        <v>3078</v>
      </c>
      <c r="B1023" s="101" t="s">
        <v>56</v>
      </c>
      <c r="C1023" s="120" t="s">
        <v>3054</v>
      </c>
      <c r="F1023" s="101" t="s">
        <v>58</v>
      </c>
      <c r="H1023" s="120"/>
      <c r="I1023" s="136" t="s">
        <v>3079</v>
      </c>
      <c r="K1023" s="137" t="s">
        <v>3080</v>
      </c>
      <c r="L1023" s="137" t="s">
        <v>2165</v>
      </c>
      <c r="N1023" s="130" t="s">
        <v>2166</v>
      </c>
      <c r="O1023" s="101" t="s">
        <v>2166</v>
      </c>
      <c r="R1023" s="101" t="str" cm="1">
        <f t="array" ref="R1023">LOOKUP(2,1/(O1023:P1023&lt;&gt;""),O1023:P1023)</f>
        <v>Next Phase</v>
      </c>
    </row>
    <row r="1024" ht="129.6" hidden="1" spans="1:18">
      <c r="A1024" s="119" t="s">
        <v>3081</v>
      </c>
      <c r="B1024" s="101" t="s">
        <v>56</v>
      </c>
      <c r="C1024" s="120" t="s">
        <v>3054</v>
      </c>
      <c r="F1024" s="101" t="s">
        <v>58</v>
      </c>
      <c r="H1024" s="120"/>
      <c r="I1024" s="136" t="s">
        <v>3082</v>
      </c>
      <c r="K1024" s="137" t="s">
        <v>3083</v>
      </c>
      <c r="L1024" s="137" t="s">
        <v>2165</v>
      </c>
      <c r="N1024" s="130" t="s">
        <v>2166</v>
      </c>
      <c r="O1024" s="101" t="s">
        <v>2166</v>
      </c>
      <c r="R1024" s="101" t="str" cm="1">
        <f t="array" ref="R1024">LOOKUP(2,1/(O1024:P1024&lt;&gt;""),O1024:P1024)</f>
        <v>Next Phase</v>
      </c>
    </row>
    <row r="1025" ht="57.6" hidden="1" spans="1:18">
      <c r="A1025" s="119" t="s">
        <v>3084</v>
      </c>
      <c r="B1025" s="101" t="s">
        <v>56</v>
      </c>
      <c r="C1025" s="120" t="s">
        <v>3054</v>
      </c>
      <c r="F1025" s="101" t="s">
        <v>58</v>
      </c>
      <c r="H1025" s="120"/>
      <c r="I1025" s="136" t="s">
        <v>3085</v>
      </c>
      <c r="K1025" s="137" t="s">
        <v>3086</v>
      </c>
      <c r="L1025" s="137" t="s">
        <v>2165</v>
      </c>
      <c r="N1025" s="130" t="s">
        <v>2166</v>
      </c>
      <c r="O1025" s="101" t="s">
        <v>2166</v>
      </c>
      <c r="R1025" s="101" t="str" cm="1">
        <f t="array" ref="R1025">LOOKUP(2,1/(O1025:P1025&lt;&gt;""),O1025:P1025)</f>
        <v>Next Phase</v>
      </c>
    </row>
    <row r="1026" ht="43.2" hidden="1" spans="1:18">
      <c r="A1026" s="119" t="s">
        <v>3087</v>
      </c>
      <c r="B1026" s="101" t="s">
        <v>56</v>
      </c>
      <c r="C1026" s="120" t="s">
        <v>3054</v>
      </c>
      <c r="F1026" s="101" t="s">
        <v>58</v>
      </c>
      <c r="H1026" s="120"/>
      <c r="I1026" s="136" t="s">
        <v>3088</v>
      </c>
      <c r="K1026" s="137" t="s">
        <v>3089</v>
      </c>
      <c r="L1026" s="137" t="s">
        <v>2165</v>
      </c>
      <c r="N1026" s="130" t="s">
        <v>2166</v>
      </c>
      <c r="O1026" s="101" t="s">
        <v>2166</v>
      </c>
      <c r="R1026" s="101" t="str" cm="1">
        <f t="array" ref="R1026">LOOKUP(2,1/(O1026:P1026&lt;&gt;""),O1026:P1026)</f>
        <v>Next Phase</v>
      </c>
    </row>
    <row r="1027" ht="172.8" hidden="1" spans="1:18">
      <c r="A1027" s="119" t="s">
        <v>3090</v>
      </c>
      <c r="B1027" s="101" t="s">
        <v>56</v>
      </c>
      <c r="C1027" s="120" t="s">
        <v>3054</v>
      </c>
      <c r="F1027" s="101" t="s">
        <v>58</v>
      </c>
      <c r="H1027" s="120"/>
      <c r="I1027" s="136" t="s">
        <v>3091</v>
      </c>
      <c r="K1027" s="137" t="s">
        <v>3092</v>
      </c>
      <c r="L1027" s="137" t="s">
        <v>2165</v>
      </c>
      <c r="N1027" s="130" t="s">
        <v>2166</v>
      </c>
      <c r="O1027" s="101" t="s">
        <v>2166</v>
      </c>
      <c r="R1027" s="101" t="str" cm="1">
        <f t="array" ref="R1027">LOOKUP(2,1/(O1027:P1027&lt;&gt;""),O1027:P1027)</f>
        <v>Next Phase</v>
      </c>
    </row>
    <row r="1028" ht="72" hidden="1" spans="1:18">
      <c r="A1028" s="119" t="s">
        <v>3093</v>
      </c>
      <c r="B1028" s="101" t="s">
        <v>56</v>
      </c>
      <c r="C1028" s="120" t="s">
        <v>3054</v>
      </c>
      <c r="F1028" s="101" t="s">
        <v>58</v>
      </c>
      <c r="H1028" s="120"/>
      <c r="I1028" s="136" t="s">
        <v>3094</v>
      </c>
      <c r="K1028" s="137" t="s">
        <v>3095</v>
      </c>
      <c r="L1028" s="137" t="s">
        <v>2165</v>
      </c>
      <c r="N1028" s="130" t="s">
        <v>2166</v>
      </c>
      <c r="O1028" s="101" t="s">
        <v>2166</v>
      </c>
      <c r="R1028" s="101" t="str" cm="1">
        <f t="array" ref="R1028">LOOKUP(2,1/(O1028:P1028&lt;&gt;""),O1028:P1028)</f>
        <v>Next Phase</v>
      </c>
    </row>
    <row r="1029" ht="57.6" hidden="1" spans="1:18">
      <c r="A1029" s="119" t="s">
        <v>3096</v>
      </c>
      <c r="B1029" s="101" t="s">
        <v>56</v>
      </c>
      <c r="C1029" s="120" t="s">
        <v>3054</v>
      </c>
      <c r="F1029" s="101" t="s">
        <v>58</v>
      </c>
      <c r="H1029" s="120"/>
      <c r="I1029" s="136" t="s">
        <v>3097</v>
      </c>
      <c r="K1029" s="137" t="s">
        <v>3098</v>
      </c>
      <c r="L1029" s="137" t="s">
        <v>2165</v>
      </c>
      <c r="N1029" s="130" t="s">
        <v>2166</v>
      </c>
      <c r="O1029" s="101" t="s">
        <v>2166</v>
      </c>
      <c r="R1029" s="101" t="str" cm="1">
        <f t="array" ref="R1029">LOOKUP(2,1/(O1029:P1029&lt;&gt;""),O1029:P1029)</f>
        <v>Next Phase</v>
      </c>
    </row>
    <row r="1030" ht="43.2" hidden="1" spans="1:18">
      <c r="A1030" s="119" t="s">
        <v>3099</v>
      </c>
      <c r="B1030" s="101" t="s">
        <v>56</v>
      </c>
      <c r="C1030" s="120" t="s">
        <v>3054</v>
      </c>
      <c r="F1030" s="101" t="s">
        <v>58</v>
      </c>
      <c r="H1030" s="120"/>
      <c r="I1030" s="136" t="s">
        <v>3100</v>
      </c>
      <c r="K1030" s="137" t="s">
        <v>3101</v>
      </c>
      <c r="L1030" s="137" t="s">
        <v>2165</v>
      </c>
      <c r="N1030" s="130" t="s">
        <v>2166</v>
      </c>
      <c r="O1030" s="101" t="s">
        <v>2166</v>
      </c>
      <c r="R1030" s="101" t="str" cm="1">
        <f t="array" ref="R1030">LOOKUP(2,1/(O1030:P1030&lt;&gt;""),O1030:P1030)</f>
        <v>Next Phase</v>
      </c>
    </row>
    <row r="1031" ht="43.2" hidden="1" spans="1:18">
      <c r="A1031" s="119" t="s">
        <v>3102</v>
      </c>
      <c r="B1031" s="101" t="s">
        <v>56</v>
      </c>
      <c r="C1031" s="120" t="s">
        <v>3054</v>
      </c>
      <c r="F1031" s="101" t="s">
        <v>58</v>
      </c>
      <c r="H1031" s="120"/>
      <c r="I1031" s="136" t="s">
        <v>3103</v>
      </c>
      <c r="K1031" s="137" t="s">
        <v>3104</v>
      </c>
      <c r="L1031" s="137" t="s">
        <v>2165</v>
      </c>
      <c r="N1031" s="130" t="s">
        <v>2166</v>
      </c>
      <c r="O1031" s="101" t="s">
        <v>2166</v>
      </c>
      <c r="R1031" s="101" t="str" cm="1">
        <f t="array" ref="R1031">LOOKUP(2,1/(O1031:P1031&lt;&gt;""),O1031:P1031)</f>
        <v>Next Phase</v>
      </c>
    </row>
    <row r="1032" ht="43.2" hidden="1" spans="1:18">
      <c r="A1032" s="119" t="s">
        <v>3105</v>
      </c>
      <c r="B1032" s="101" t="s">
        <v>56</v>
      </c>
      <c r="C1032" s="120" t="s">
        <v>3054</v>
      </c>
      <c r="F1032" s="101" t="s">
        <v>58</v>
      </c>
      <c r="H1032" s="120"/>
      <c r="I1032" s="136" t="s">
        <v>2933</v>
      </c>
      <c r="K1032" s="137" t="s">
        <v>2934</v>
      </c>
      <c r="L1032" s="137" t="s">
        <v>2165</v>
      </c>
      <c r="N1032" s="130" t="s">
        <v>2166</v>
      </c>
      <c r="O1032" s="101" t="s">
        <v>2166</v>
      </c>
      <c r="R1032" s="101" t="str" cm="1">
        <f t="array" ref="R1032">LOOKUP(2,1/(O1032:P1032&lt;&gt;""),O1032:P1032)</f>
        <v>Next Phase</v>
      </c>
    </row>
    <row r="1033" ht="43.2" hidden="1" spans="1:18">
      <c r="A1033" s="119" t="s">
        <v>3106</v>
      </c>
      <c r="B1033" s="101" t="s">
        <v>56</v>
      </c>
      <c r="C1033" s="120" t="s">
        <v>3054</v>
      </c>
      <c r="F1033" s="101" t="s">
        <v>58</v>
      </c>
      <c r="H1033" s="120"/>
      <c r="I1033" s="136" t="s">
        <v>1133</v>
      </c>
      <c r="K1033" s="137" t="s">
        <v>1134</v>
      </c>
      <c r="L1033" s="137" t="s">
        <v>2165</v>
      </c>
      <c r="N1033" s="130" t="s">
        <v>2166</v>
      </c>
      <c r="O1033" s="101" t="s">
        <v>2166</v>
      </c>
      <c r="R1033" s="101" t="str" cm="1">
        <f t="array" ref="R1033">LOOKUP(2,1/(O1033:P1033&lt;&gt;""),O1033:P1033)</f>
        <v>Next Phase</v>
      </c>
    </row>
    <row r="1034" ht="43.2" hidden="1" spans="1:18">
      <c r="A1034" s="119" t="s">
        <v>3107</v>
      </c>
      <c r="B1034" s="101" t="s">
        <v>56</v>
      </c>
      <c r="C1034" s="120" t="s">
        <v>3054</v>
      </c>
      <c r="F1034" s="101" t="s">
        <v>58</v>
      </c>
      <c r="H1034" s="120"/>
      <c r="I1034" s="136" t="s">
        <v>1136</v>
      </c>
      <c r="K1034" s="137" t="s">
        <v>1137</v>
      </c>
      <c r="L1034" s="137" t="s">
        <v>2165</v>
      </c>
      <c r="N1034" s="130" t="s">
        <v>2166</v>
      </c>
      <c r="O1034" s="101" t="s">
        <v>2166</v>
      </c>
      <c r="R1034" s="101" t="str" cm="1">
        <f t="array" ref="R1034">LOOKUP(2,1/(O1034:P1034&lt;&gt;""),O1034:P1034)</f>
        <v>Next Phase</v>
      </c>
    </row>
    <row r="1035" ht="72" hidden="1" spans="1:18">
      <c r="A1035" s="119" t="s">
        <v>3108</v>
      </c>
      <c r="B1035" s="101" t="s">
        <v>56</v>
      </c>
      <c r="C1035" s="185" t="s">
        <v>3109</v>
      </c>
      <c r="F1035" s="101" t="s">
        <v>58</v>
      </c>
      <c r="H1035" s="186" t="s">
        <v>3110</v>
      </c>
      <c r="I1035" s="128" t="s">
        <v>3111</v>
      </c>
      <c r="K1035" s="129" t="s">
        <v>3112</v>
      </c>
      <c r="L1035" s="129" t="s">
        <v>3113</v>
      </c>
      <c r="N1035" s="130" t="s">
        <v>61</v>
      </c>
      <c r="P1035" s="101" t="s">
        <v>61</v>
      </c>
      <c r="R1035" s="101" t="str" cm="1">
        <f t="array" ref="R1035">LOOKUP(2,1/(O1035:P1035&lt;&gt;""),O1035:P1035)</f>
        <v>Pass</v>
      </c>
    </row>
    <row r="1036" ht="201.6" hidden="1" spans="1:18">
      <c r="A1036" s="119" t="s">
        <v>3114</v>
      </c>
      <c r="B1036" s="101" t="s">
        <v>56</v>
      </c>
      <c r="C1036" s="185" t="s">
        <v>3109</v>
      </c>
      <c r="F1036" s="101" t="s">
        <v>64</v>
      </c>
      <c r="H1036" s="120"/>
      <c r="I1036" s="132" t="s">
        <v>3115</v>
      </c>
      <c r="K1036" s="133" t="s">
        <v>3116</v>
      </c>
      <c r="L1036" s="129" t="s">
        <v>3113</v>
      </c>
      <c r="N1036" s="130" t="s">
        <v>61</v>
      </c>
      <c r="P1036" s="101" t="s">
        <v>61</v>
      </c>
      <c r="R1036" s="101" t="str" cm="1">
        <f t="array" ref="R1036">LOOKUP(2,1/(O1036:P1036&lt;&gt;""),O1036:P1036)</f>
        <v>Pass</v>
      </c>
    </row>
    <row r="1037" ht="28.8" hidden="1" spans="1:18">
      <c r="A1037" s="119" t="s">
        <v>3117</v>
      </c>
      <c r="B1037" s="101" t="s">
        <v>56</v>
      </c>
      <c r="C1037" s="185" t="s">
        <v>3118</v>
      </c>
      <c r="E1037" s="101" t="s">
        <v>1018</v>
      </c>
      <c r="F1037" s="101" t="s">
        <v>64</v>
      </c>
      <c r="H1037" s="120" t="s">
        <v>1304</v>
      </c>
      <c r="I1037" s="128" t="s">
        <v>3119</v>
      </c>
      <c r="K1037" s="129" t="s">
        <v>3120</v>
      </c>
      <c r="L1037" s="129" t="s">
        <v>3121</v>
      </c>
      <c r="N1037" s="130" t="s">
        <v>61</v>
      </c>
      <c r="P1037" s="101" t="s">
        <v>61</v>
      </c>
      <c r="R1037" s="101" t="str" cm="1">
        <f t="array" ref="R1037">LOOKUP(2,1/(O1037:P1037&lt;&gt;""),O1037:P1037)</f>
        <v>Pass</v>
      </c>
    </row>
    <row r="1038" ht="43.2" hidden="1" spans="1:18">
      <c r="A1038" s="119" t="s">
        <v>3122</v>
      </c>
      <c r="B1038" s="101" t="s">
        <v>56</v>
      </c>
      <c r="C1038" s="185" t="s">
        <v>3118</v>
      </c>
      <c r="E1038" s="101" t="s">
        <v>1018</v>
      </c>
      <c r="F1038" s="101" t="s">
        <v>64</v>
      </c>
      <c r="H1038" s="120" t="s">
        <v>3123</v>
      </c>
      <c r="I1038" s="128" t="s">
        <v>3124</v>
      </c>
      <c r="K1038" s="129" t="s">
        <v>3125</v>
      </c>
      <c r="L1038" s="129" t="s">
        <v>3121</v>
      </c>
      <c r="N1038" s="130" t="s">
        <v>61</v>
      </c>
      <c r="P1038" s="101" t="s">
        <v>61</v>
      </c>
      <c r="R1038" s="101" t="str" cm="1">
        <f t="array" ref="R1038">LOOKUP(2,1/(O1038:P1038&lt;&gt;""),O1038:P1038)</f>
        <v>Pass</v>
      </c>
    </row>
    <row r="1039" ht="28.8" hidden="1" spans="1:18">
      <c r="A1039" s="119" t="s">
        <v>3126</v>
      </c>
      <c r="B1039" s="101" t="s">
        <v>56</v>
      </c>
      <c r="C1039" s="185" t="s">
        <v>3118</v>
      </c>
      <c r="E1039" s="101" t="s">
        <v>1018</v>
      </c>
      <c r="F1039" s="101" t="s">
        <v>64</v>
      </c>
      <c r="H1039" s="120" t="s">
        <v>3127</v>
      </c>
      <c r="I1039" s="128" t="s">
        <v>3128</v>
      </c>
      <c r="K1039" s="129" t="s">
        <v>3129</v>
      </c>
      <c r="L1039" s="129" t="s">
        <v>3121</v>
      </c>
      <c r="N1039" s="130" t="s">
        <v>61</v>
      </c>
      <c r="P1039" s="101" t="s">
        <v>61</v>
      </c>
      <c r="R1039" s="101" t="str" cm="1">
        <f t="array" ref="R1039">LOOKUP(2,1/(O1039:P1039&lt;&gt;""),O1039:P1039)</f>
        <v>Pass</v>
      </c>
    </row>
    <row r="1040" ht="43.2" hidden="1" spans="1:18">
      <c r="A1040" s="119" t="s">
        <v>3130</v>
      </c>
      <c r="B1040" s="101" t="s">
        <v>56</v>
      </c>
      <c r="C1040" s="185" t="s">
        <v>3118</v>
      </c>
      <c r="E1040" s="101" t="s">
        <v>1018</v>
      </c>
      <c r="F1040" s="101" t="s">
        <v>64</v>
      </c>
      <c r="H1040" s="120" t="s">
        <v>3131</v>
      </c>
      <c r="I1040" s="128" t="s">
        <v>3132</v>
      </c>
      <c r="K1040" s="129" t="s">
        <v>3133</v>
      </c>
      <c r="L1040" s="129" t="s">
        <v>3121</v>
      </c>
      <c r="N1040" s="130" t="s">
        <v>61</v>
      </c>
      <c r="R1040" s="101" t="e" cm="1">
        <f t="array" ref="R1040">LOOKUP(2,1/(O1040:P1040&lt;&gt;""),O1040:P1040)</f>
        <v>#N/A</v>
      </c>
    </row>
    <row r="1041" ht="43.2" hidden="1" spans="1:18">
      <c r="A1041" s="119" t="s">
        <v>3134</v>
      </c>
      <c r="B1041" s="101" t="s">
        <v>56</v>
      </c>
      <c r="C1041" s="185" t="s">
        <v>3118</v>
      </c>
      <c r="E1041" s="101" t="s">
        <v>1018</v>
      </c>
      <c r="F1041" s="101" t="s">
        <v>64</v>
      </c>
      <c r="H1041" s="120" t="s">
        <v>3135</v>
      </c>
      <c r="I1041" s="128" t="s">
        <v>3136</v>
      </c>
      <c r="K1041" s="129" t="s">
        <v>3137</v>
      </c>
      <c r="L1041" s="129" t="s">
        <v>3121</v>
      </c>
      <c r="N1041" s="130" t="s">
        <v>61</v>
      </c>
      <c r="R1041" s="101" t="e" cm="1">
        <f t="array" ref="R1041">LOOKUP(2,1/(O1041:P1041&lt;&gt;""),O1041:P1041)</f>
        <v>#N/A</v>
      </c>
    </row>
    <row r="1042" ht="28.8" hidden="1" spans="1:18">
      <c r="A1042" s="119" t="s">
        <v>3138</v>
      </c>
      <c r="B1042" s="101" t="s">
        <v>56</v>
      </c>
      <c r="C1042" s="185" t="s">
        <v>3118</v>
      </c>
      <c r="E1042" s="101" t="s">
        <v>1018</v>
      </c>
      <c r="F1042" s="101" t="s">
        <v>64</v>
      </c>
      <c r="H1042" s="120" t="s">
        <v>3139</v>
      </c>
      <c r="I1042" s="128" t="s">
        <v>3140</v>
      </c>
      <c r="K1042" s="129" t="s">
        <v>3141</v>
      </c>
      <c r="L1042" s="129" t="s">
        <v>3121</v>
      </c>
      <c r="N1042" s="130" t="s">
        <v>61</v>
      </c>
      <c r="R1042" s="101" t="e" cm="1">
        <f t="array" ref="R1042">LOOKUP(2,1/(O1042:P1042&lt;&gt;""),O1042:P1042)</f>
        <v>#N/A</v>
      </c>
    </row>
    <row r="1043" ht="43.2" hidden="1" spans="1:18">
      <c r="A1043" s="119" t="s">
        <v>3142</v>
      </c>
      <c r="B1043" s="101" t="s">
        <v>56</v>
      </c>
      <c r="C1043" s="185" t="s">
        <v>3118</v>
      </c>
      <c r="E1043" s="101" t="s">
        <v>1018</v>
      </c>
      <c r="F1043" s="101" t="s">
        <v>64</v>
      </c>
      <c r="H1043" s="120" t="s">
        <v>3143</v>
      </c>
      <c r="I1043" s="128" t="s">
        <v>3144</v>
      </c>
      <c r="K1043" s="129" t="s">
        <v>3145</v>
      </c>
      <c r="L1043" s="129" t="s">
        <v>3121</v>
      </c>
      <c r="N1043" s="130" t="s">
        <v>61</v>
      </c>
      <c r="R1043" s="101" t="e" cm="1">
        <f t="array" ref="R1043">LOOKUP(2,1/(O1043:P1043&lt;&gt;""),O1043:P1043)</f>
        <v>#N/A</v>
      </c>
    </row>
    <row r="1044" ht="72" hidden="1" spans="1:18">
      <c r="A1044" s="119" t="s">
        <v>3146</v>
      </c>
      <c r="B1044" s="101" t="s">
        <v>56</v>
      </c>
      <c r="C1044" s="185" t="s">
        <v>3118</v>
      </c>
      <c r="F1044" s="101" t="s">
        <v>64</v>
      </c>
      <c r="H1044" s="120" t="s">
        <v>3147</v>
      </c>
      <c r="I1044" s="128" t="s">
        <v>3148</v>
      </c>
      <c r="K1044" s="129" t="s">
        <v>3149</v>
      </c>
      <c r="L1044" s="129" t="s">
        <v>3113</v>
      </c>
      <c r="N1044" s="130" t="s">
        <v>61</v>
      </c>
      <c r="P1044" s="101" t="s">
        <v>61</v>
      </c>
      <c r="R1044" s="101" t="str" cm="1">
        <f t="array" ref="R1044">LOOKUP(2,1/(O1044:P1044&lt;&gt;""),O1044:P1044)</f>
        <v>Pass</v>
      </c>
    </row>
    <row r="1045" ht="72" hidden="1" spans="1:18">
      <c r="A1045" s="119" t="s">
        <v>3150</v>
      </c>
      <c r="B1045" s="101" t="s">
        <v>56</v>
      </c>
      <c r="C1045" s="185" t="s">
        <v>3109</v>
      </c>
      <c r="E1045" s="101" t="s">
        <v>98</v>
      </c>
      <c r="F1045" s="101" t="s">
        <v>58</v>
      </c>
      <c r="G1045" s="20"/>
      <c r="H1045" s="120"/>
      <c r="I1045" s="128" t="s">
        <v>3151</v>
      </c>
      <c r="K1045" s="129" t="s">
        <v>3152</v>
      </c>
      <c r="L1045" s="129" t="s">
        <v>3113</v>
      </c>
      <c r="N1045" s="130" t="s">
        <v>61</v>
      </c>
      <c r="P1045" s="101" t="s">
        <v>61</v>
      </c>
      <c r="R1045" s="101" t="str" cm="1">
        <f t="array" ref="R1045">LOOKUP(2,1/(O1045:P1045&lt;&gt;""),O1045:P1045)</f>
        <v>Pass</v>
      </c>
    </row>
    <row r="1046" ht="72" hidden="1" spans="1:18">
      <c r="A1046" s="119" t="s">
        <v>3153</v>
      </c>
      <c r="B1046" s="101" t="s">
        <v>56</v>
      </c>
      <c r="C1046" s="185" t="s">
        <v>3109</v>
      </c>
      <c r="E1046" s="101" t="s">
        <v>98</v>
      </c>
      <c r="F1046" s="101" t="s">
        <v>58</v>
      </c>
      <c r="G1046" s="20"/>
      <c r="H1046" s="120"/>
      <c r="I1046" s="128" t="s">
        <v>3154</v>
      </c>
      <c r="K1046" s="129" t="s">
        <v>3155</v>
      </c>
      <c r="L1046" s="129" t="s">
        <v>3113</v>
      </c>
      <c r="N1046" s="130" t="s">
        <v>61</v>
      </c>
      <c r="P1046" s="101" t="s">
        <v>61</v>
      </c>
      <c r="R1046" s="101" t="str" cm="1">
        <f t="array" ref="R1046">LOOKUP(2,1/(O1046:P1046&lt;&gt;""),O1046:P1046)</f>
        <v>Pass</v>
      </c>
    </row>
    <row r="1047" ht="72" hidden="1" spans="1:18">
      <c r="A1047" s="119" t="s">
        <v>3156</v>
      </c>
      <c r="B1047" s="101" t="s">
        <v>56</v>
      </c>
      <c r="C1047" s="185" t="s">
        <v>3109</v>
      </c>
      <c r="E1047" s="101" t="s">
        <v>98</v>
      </c>
      <c r="F1047" s="101" t="s">
        <v>58</v>
      </c>
      <c r="G1047" s="20"/>
      <c r="H1047" s="120"/>
      <c r="I1047" s="128" t="s">
        <v>3157</v>
      </c>
      <c r="K1047" s="129" t="s">
        <v>3158</v>
      </c>
      <c r="L1047" s="129" t="s">
        <v>3113</v>
      </c>
      <c r="N1047" s="130" t="s">
        <v>61</v>
      </c>
      <c r="P1047" s="101" t="s">
        <v>61</v>
      </c>
      <c r="R1047" s="101" t="str" cm="1">
        <f t="array" ref="R1047">LOOKUP(2,1/(O1047:P1047&lt;&gt;""),O1047:P1047)</f>
        <v>Pass</v>
      </c>
    </row>
    <row r="1048" ht="72" hidden="1" spans="1:18">
      <c r="A1048" s="119" t="s">
        <v>3159</v>
      </c>
      <c r="B1048" s="101" t="s">
        <v>56</v>
      </c>
      <c r="C1048" s="185" t="s">
        <v>3109</v>
      </c>
      <c r="E1048" s="101" t="s">
        <v>98</v>
      </c>
      <c r="F1048" s="101" t="s">
        <v>58</v>
      </c>
      <c r="G1048" s="20"/>
      <c r="H1048" s="120"/>
      <c r="I1048" s="128" t="s">
        <v>3160</v>
      </c>
      <c r="K1048" s="129" t="s">
        <v>3161</v>
      </c>
      <c r="L1048" s="129" t="s">
        <v>3113</v>
      </c>
      <c r="N1048" s="130" t="s">
        <v>61</v>
      </c>
      <c r="P1048" s="101" t="s">
        <v>61</v>
      </c>
      <c r="R1048" s="101" t="str" cm="1">
        <f t="array" ref="R1048">LOOKUP(2,1/(O1048:P1048&lt;&gt;""),O1048:P1048)</f>
        <v>Pass</v>
      </c>
    </row>
    <row r="1049" ht="216" hidden="1" spans="1:18">
      <c r="A1049" s="119" t="s">
        <v>3162</v>
      </c>
      <c r="B1049" s="101" t="s">
        <v>56</v>
      </c>
      <c r="C1049" s="185" t="s">
        <v>3109</v>
      </c>
      <c r="E1049" s="101" t="s">
        <v>98</v>
      </c>
      <c r="F1049" s="101" t="s">
        <v>58</v>
      </c>
      <c r="G1049" s="20"/>
      <c r="H1049" s="120"/>
      <c r="I1049" s="128" t="s">
        <v>3163</v>
      </c>
      <c r="K1049" s="129" t="s">
        <v>3164</v>
      </c>
      <c r="L1049" s="129" t="s">
        <v>3113</v>
      </c>
      <c r="N1049" s="130" t="s">
        <v>61</v>
      </c>
      <c r="P1049" s="101" t="s">
        <v>61</v>
      </c>
      <c r="R1049" s="101" t="str" cm="1">
        <f t="array" ref="R1049">LOOKUP(2,1/(O1049:P1049&lt;&gt;""),O1049:P1049)</f>
        <v>Pass</v>
      </c>
    </row>
    <row r="1050" ht="144" hidden="1" spans="1:19">
      <c r="A1050" s="119" t="s">
        <v>3165</v>
      </c>
      <c r="B1050" s="101" t="s">
        <v>56</v>
      </c>
      <c r="C1050" s="185" t="s">
        <v>3109</v>
      </c>
      <c r="E1050" s="101" t="s">
        <v>98</v>
      </c>
      <c r="F1050" s="101" t="s">
        <v>58</v>
      </c>
      <c r="G1050" s="20"/>
      <c r="H1050" s="120"/>
      <c r="I1050" s="128" t="s">
        <v>3166</v>
      </c>
      <c r="K1050" s="129" t="s">
        <v>3167</v>
      </c>
      <c r="L1050" s="129" t="s">
        <v>3168</v>
      </c>
      <c r="N1050" s="130" t="s">
        <v>61</v>
      </c>
      <c r="P1050" s="101" t="s">
        <v>61</v>
      </c>
      <c r="R1050" s="101" t="str" cm="1">
        <f t="array" ref="R1050">LOOKUP(2,1/(O1050:P1050&lt;&gt;""),O1050:P1050)</f>
        <v>Pass</v>
      </c>
      <c r="S1050" t="s">
        <v>62</v>
      </c>
    </row>
    <row r="1051" ht="72" hidden="1" spans="1:18">
      <c r="A1051" s="119" t="s">
        <v>3169</v>
      </c>
      <c r="B1051" s="101" t="s">
        <v>56</v>
      </c>
      <c r="C1051" s="185" t="s">
        <v>3170</v>
      </c>
      <c r="E1051" s="101" t="s">
        <v>98</v>
      </c>
      <c r="F1051" s="101" t="s">
        <v>58</v>
      </c>
      <c r="H1051" s="120" t="s">
        <v>3171</v>
      </c>
      <c r="I1051" s="128" t="s">
        <v>3172</v>
      </c>
      <c r="K1051" s="129" t="s">
        <v>3173</v>
      </c>
      <c r="L1051" s="129" t="s">
        <v>3113</v>
      </c>
      <c r="N1051" s="130" t="s">
        <v>61</v>
      </c>
      <c r="P1051" s="101" t="s">
        <v>61</v>
      </c>
      <c r="R1051" s="101" t="str" cm="1">
        <f t="array" ref="R1051">LOOKUP(2,1/(O1051:P1051&lt;&gt;""),O1051:P1051)</f>
        <v>Pass</v>
      </c>
    </row>
    <row r="1052" ht="72" hidden="1" spans="1:18">
      <c r="A1052" s="119" t="s">
        <v>3174</v>
      </c>
      <c r="B1052" s="101" t="s">
        <v>56</v>
      </c>
      <c r="C1052" s="185" t="s">
        <v>3170</v>
      </c>
      <c r="E1052" s="101" t="s">
        <v>98</v>
      </c>
      <c r="F1052" s="101" t="s">
        <v>58</v>
      </c>
      <c r="H1052" s="120" t="s">
        <v>3171</v>
      </c>
      <c r="I1052" s="128" t="s">
        <v>3175</v>
      </c>
      <c r="K1052" s="129" t="s">
        <v>3176</v>
      </c>
      <c r="L1052" s="129" t="s">
        <v>3113</v>
      </c>
      <c r="N1052" s="130" t="s">
        <v>61</v>
      </c>
      <c r="P1052" s="101" t="s">
        <v>61</v>
      </c>
      <c r="R1052" s="101" t="str" cm="1">
        <f t="array" ref="R1052">LOOKUP(2,1/(O1052:P1052&lt;&gt;""),O1052:P1052)</f>
        <v>Pass</v>
      </c>
    </row>
    <row r="1053" ht="72" hidden="1" spans="1:18">
      <c r="A1053" s="119" t="s">
        <v>3177</v>
      </c>
      <c r="B1053" s="101" t="s">
        <v>56</v>
      </c>
      <c r="C1053" s="185" t="s">
        <v>3170</v>
      </c>
      <c r="E1053" s="101" t="s">
        <v>98</v>
      </c>
      <c r="F1053" s="101" t="s">
        <v>58</v>
      </c>
      <c r="H1053" s="120" t="s">
        <v>3178</v>
      </c>
      <c r="I1053" s="128" t="s">
        <v>3179</v>
      </c>
      <c r="K1053" s="129" t="s">
        <v>3180</v>
      </c>
      <c r="L1053" s="129" t="s">
        <v>3113</v>
      </c>
      <c r="N1053" s="130" t="s">
        <v>61</v>
      </c>
      <c r="P1053" s="101" t="s">
        <v>61</v>
      </c>
      <c r="R1053" s="101" t="str" cm="1">
        <f t="array" ref="R1053">LOOKUP(2,1/(O1053:P1053&lt;&gt;""),O1053:P1053)</f>
        <v>Pass</v>
      </c>
    </row>
    <row r="1054" ht="72" hidden="1" spans="1:18">
      <c r="A1054" s="119" t="s">
        <v>3181</v>
      </c>
      <c r="B1054" s="101" t="s">
        <v>56</v>
      </c>
      <c r="C1054" s="185" t="s">
        <v>3170</v>
      </c>
      <c r="E1054" s="101" t="s">
        <v>98</v>
      </c>
      <c r="F1054" s="101" t="s">
        <v>58</v>
      </c>
      <c r="H1054" s="120" t="s">
        <v>3178</v>
      </c>
      <c r="I1054" s="128" t="s">
        <v>3182</v>
      </c>
      <c r="K1054" s="129" t="s">
        <v>3183</v>
      </c>
      <c r="L1054" s="129" t="s">
        <v>3113</v>
      </c>
      <c r="N1054" s="130" t="s">
        <v>61</v>
      </c>
      <c r="P1054" s="101" t="s">
        <v>61</v>
      </c>
      <c r="R1054" s="101" t="str" cm="1">
        <f t="array" ref="R1054">LOOKUP(2,1/(O1054:P1054&lt;&gt;""),O1054:P1054)</f>
        <v>Pass</v>
      </c>
    </row>
    <row r="1055" ht="86.4" hidden="1" spans="1:18">
      <c r="A1055" s="119" t="s">
        <v>3184</v>
      </c>
      <c r="B1055" s="101" t="s">
        <v>56</v>
      </c>
      <c r="C1055" s="185" t="s">
        <v>3170</v>
      </c>
      <c r="E1055" s="101" t="s">
        <v>98</v>
      </c>
      <c r="F1055" s="101" t="s">
        <v>58</v>
      </c>
      <c r="H1055" s="120" t="s">
        <v>3178</v>
      </c>
      <c r="I1055" s="128" t="s">
        <v>3185</v>
      </c>
      <c r="K1055" s="129" t="s">
        <v>3186</v>
      </c>
      <c r="L1055" s="129" t="s">
        <v>3113</v>
      </c>
      <c r="N1055" s="130" t="s">
        <v>61</v>
      </c>
      <c r="P1055" s="101" t="s">
        <v>61</v>
      </c>
      <c r="R1055" s="101" t="str" cm="1">
        <f t="array" ref="R1055">LOOKUP(2,1/(O1055:P1055&lt;&gt;""),O1055:P1055)</f>
        <v>Pass</v>
      </c>
    </row>
    <row r="1056" ht="72" hidden="1" spans="1:18">
      <c r="A1056" s="119" t="s">
        <v>3187</v>
      </c>
      <c r="B1056" s="101" t="s">
        <v>56</v>
      </c>
      <c r="C1056" s="185" t="s">
        <v>3170</v>
      </c>
      <c r="E1056" s="101" t="s">
        <v>98</v>
      </c>
      <c r="F1056" s="101" t="s">
        <v>58</v>
      </c>
      <c r="H1056" s="120" t="s">
        <v>3188</v>
      </c>
      <c r="I1056" s="188" t="s">
        <v>3189</v>
      </c>
      <c r="K1056" s="189" t="s">
        <v>3190</v>
      </c>
      <c r="L1056" s="129" t="s">
        <v>3113</v>
      </c>
      <c r="N1056" s="130" t="s">
        <v>61</v>
      </c>
      <c r="P1056" s="101" t="s">
        <v>61</v>
      </c>
      <c r="R1056" s="101" t="str" cm="1">
        <f t="array" ref="R1056">LOOKUP(2,1/(O1056:P1056&lt;&gt;""),O1056:P1056)</f>
        <v>Pass</v>
      </c>
    </row>
    <row r="1057" ht="57.6" hidden="1" spans="1:18">
      <c r="A1057" s="119" t="s">
        <v>3191</v>
      </c>
      <c r="B1057" s="101" t="s">
        <v>56</v>
      </c>
      <c r="C1057" s="185" t="s">
        <v>3170</v>
      </c>
      <c r="E1057" s="101" t="s">
        <v>98</v>
      </c>
      <c r="F1057" s="101" t="s">
        <v>58</v>
      </c>
      <c r="H1057" s="120" t="s">
        <v>3188</v>
      </c>
      <c r="I1057" s="188" t="s">
        <v>3192</v>
      </c>
      <c r="K1057" s="189" t="s">
        <v>3193</v>
      </c>
      <c r="L1057" s="129" t="s">
        <v>3194</v>
      </c>
      <c r="N1057" s="130" t="s">
        <v>61</v>
      </c>
      <c r="P1057" s="101" t="s">
        <v>61</v>
      </c>
      <c r="R1057" s="101" t="str" cm="1">
        <f t="array" ref="R1057">LOOKUP(2,1/(O1057:P1057&lt;&gt;""),O1057:P1057)</f>
        <v>Pass</v>
      </c>
    </row>
    <row r="1058" ht="72" hidden="1" spans="1:18">
      <c r="A1058" s="119" t="s">
        <v>3195</v>
      </c>
      <c r="B1058" s="101" t="s">
        <v>56</v>
      </c>
      <c r="C1058" s="185" t="s">
        <v>3170</v>
      </c>
      <c r="E1058" s="101" t="s">
        <v>98</v>
      </c>
      <c r="F1058" s="101" t="s">
        <v>58</v>
      </c>
      <c r="H1058" s="120" t="s">
        <v>3188</v>
      </c>
      <c r="I1058" s="188" t="s">
        <v>3196</v>
      </c>
      <c r="K1058" s="189" t="s">
        <v>3197</v>
      </c>
      <c r="L1058" s="129" t="s">
        <v>3113</v>
      </c>
      <c r="N1058" s="130" t="s">
        <v>61</v>
      </c>
      <c r="P1058" s="101" t="s">
        <v>61</v>
      </c>
      <c r="R1058" s="101" t="str" cm="1">
        <f t="array" ref="R1058">LOOKUP(2,1/(O1058:P1058&lt;&gt;""),O1058:P1058)</f>
        <v>Pass</v>
      </c>
    </row>
    <row r="1059" ht="72" hidden="1" spans="1:18">
      <c r="A1059" s="119" t="s">
        <v>3198</v>
      </c>
      <c r="B1059" s="101" t="s">
        <v>56</v>
      </c>
      <c r="C1059" s="185" t="s">
        <v>3170</v>
      </c>
      <c r="E1059" s="101" t="s">
        <v>98</v>
      </c>
      <c r="F1059" s="101" t="s">
        <v>58</v>
      </c>
      <c r="H1059" s="120" t="s">
        <v>3188</v>
      </c>
      <c r="I1059" s="188" t="s">
        <v>3199</v>
      </c>
      <c r="K1059" s="189" t="s">
        <v>3200</v>
      </c>
      <c r="L1059" s="129" t="s">
        <v>3113</v>
      </c>
      <c r="N1059" s="130" t="s">
        <v>61</v>
      </c>
      <c r="P1059" s="101" t="s">
        <v>61</v>
      </c>
      <c r="R1059" s="101" t="str" cm="1">
        <f t="array" ref="R1059">LOOKUP(2,1/(O1059:P1059&lt;&gt;""),O1059:P1059)</f>
        <v>Pass</v>
      </c>
    </row>
    <row r="1060" ht="72" hidden="1" spans="1:18">
      <c r="A1060" s="119" t="s">
        <v>3201</v>
      </c>
      <c r="B1060" s="101" t="s">
        <v>56</v>
      </c>
      <c r="C1060" s="185" t="s">
        <v>3170</v>
      </c>
      <c r="E1060" s="101" t="s">
        <v>98</v>
      </c>
      <c r="F1060" s="101" t="s">
        <v>58</v>
      </c>
      <c r="H1060" s="120" t="s">
        <v>3202</v>
      </c>
      <c r="I1060" s="128" t="s">
        <v>3203</v>
      </c>
      <c r="K1060" s="129" t="s">
        <v>3204</v>
      </c>
      <c r="L1060" s="129" t="s">
        <v>3113</v>
      </c>
      <c r="N1060" s="130" t="s">
        <v>61</v>
      </c>
      <c r="P1060" s="101" t="s">
        <v>61</v>
      </c>
      <c r="R1060" s="101" t="str" cm="1">
        <f t="array" ref="R1060">LOOKUP(2,1/(O1060:P1060&lt;&gt;""),O1060:P1060)</f>
        <v>Pass</v>
      </c>
    </row>
    <row r="1061" ht="72" hidden="1" spans="1:18">
      <c r="A1061" s="119" t="s">
        <v>3205</v>
      </c>
      <c r="B1061" s="101" t="s">
        <v>56</v>
      </c>
      <c r="C1061" s="185" t="s">
        <v>3170</v>
      </c>
      <c r="E1061" s="101" t="s">
        <v>98</v>
      </c>
      <c r="F1061" s="101" t="s">
        <v>58</v>
      </c>
      <c r="H1061" s="120" t="s">
        <v>3202</v>
      </c>
      <c r="I1061" s="128" t="s">
        <v>3206</v>
      </c>
      <c r="K1061" s="129" t="s">
        <v>3207</v>
      </c>
      <c r="L1061" s="129" t="s">
        <v>3113</v>
      </c>
      <c r="N1061" s="130" t="s">
        <v>61</v>
      </c>
      <c r="P1061" s="101" t="s">
        <v>61</v>
      </c>
      <c r="R1061" s="101" t="str" cm="1">
        <f t="array" ref="R1061">LOOKUP(2,1/(O1061:P1061&lt;&gt;""),O1061:P1061)</f>
        <v>Pass</v>
      </c>
    </row>
    <row r="1062" ht="72" hidden="1" spans="1:18">
      <c r="A1062" s="119" t="s">
        <v>3208</v>
      </c>
      <c r="B1062" s="101" t="s">
        <v>56</v>
      </c>
      <c r="C1062" s="185" t="s">
        <v>3170</v>
      </c>
      <c r="E1062" s="101" t="s">
        <v>98</v>
      </c>
      <c r="F1062" s="101" t="s">
        <v>58</v>
      </c>
      <c r="H1062" s="120" t="s">
        <v>3202</v>
      </c>
      <c r="I1062" s="128" t="s">
        <v>3209</v>
      </c>
      <c r="K1062" s="129" t="s">
        <v>3210</v>
      </c>
      <c r="L1062" s="129" t="s">
        <v>3113</v>
      </c>
      <c r="N1062" s="130" t="s">
        <v>61</v>
      </c>
      <c r="P1062" s="101" t="s">
        <v>61</v>
      </c>
      <c r="R1062" s="101" t="str" cm="1">
        <f t="array" ref="R1062">LOOKUP(2,1/(O1062:P1062&lt;&gt;""),O1062:P1062)</f>
        <v>Pass</v>
      </c>
    </row>
    <row r="1063" ht="72" hidden="1" spans="1:18">
      <c r="A1063" s="119" t="s">
        <v>3211</v>
      </c>
      <c r="B1063" s="101" t="s">
        <v>56</v>
      </c>
      <c r="C1063" s="185" t="s">
        <v>3170</v>
      </c>
      <c r="E1063" s="101" t="s">
        <v>98</v>
      </c>
      <c r="F1063" s="101" t="s">
        <v>58</v>
      </c>
      <c r="H1063" s="120" t="s">
        <v>3202</v>
      </c>
      <c r="I1063" s="128" t="s">
        <v>3212</v>
      </c>
      <c r="K1063" s="129" t="s">
        <v>3213</v>
      </c>
      <c r="L1063" s="129" t="s">
        <v>3113</v>
      </c>
      <c r="N1063" s="130" t="s">
        <v>61</v>
      </c>
      <c r="P1063" s="101" t="s">
        <v>61</v>
      </c>
      <c r="R1063" s="101" t="str" cm="1">
        <f t="array" ref="R1063">LOOKUP(2,1/(O1063:P1063&lt;&gt;""),O1063:P1063)</f>
        <v>Pass</v>
      </c>
    </row>
    <row r="1064" ht="72" hidden="1" spans="1:18">
      <c r="A1064" s="119" t="s">
        <v>3214</v>
      </c>
      <c r="B1064" s="101" t="s">
        <v>56</v>
      </c>
      <c r="C1064" s="185" t="s">
        <v>3170</v>
      </c>
      <c r="E1064" s="101" t="s">
        <v>98</v>
      </c>
      <c r="F1064" s="101" t="s">
        <v>58</v>
      </c>
      <c r="H1064" s="187" t="s">
        <v>3215</v>
      </c>
      <c r="I1064" s="128" t="s">
        <v>3216</v>
      </c>
      <c r="K1064" s="129" t="s">
        <v>3217</v>
      </c>
      <c r="L1064" s="129" t="s">
        <v>3113</v>
      </c>
      <c r="N1064" s="130" t="s">
        <v>61</v>
      </c>
      <c r="P1064" s="101" t="s">
        <v>61</v>
      </c>
      <c r="R1064" s="101" t="str" cm="1">
        <f t="array" ref="R1064">LOOKUP(2,1/(O1064:P1064&lt;&gt;""),O1064:P1064)</f>
        <v>Pass</v>
      </c>
    </row>
    <row r="1065" ht="72" hidden="1" spans="1:18">
      <c r="A1065" s="119" t="s">
        <v>3218</v>
      </c>
      <c r="B1065" s="101" t="s">
        <v>56</v>
      </c>
      <c r="C1065" s="185" t="s">
        <v>3170</v>
      </c>
      <c r="E1065" s="101" t="s">
        <v>98</v>
      </c>
      <c r="F1065" s="101" t="s">
        <v>58</v>
      </c>
      <c r="H1065" s="187" t="s">
        <v>3215</v>
      </c>
      <c r="I1065" s="128" t="s">
        <v>3219</v>
      </c>
      <c r="K1065" s="129" t="s">
        <v>3220</v>
      </c>
      <c r="L1065" s="129" t="s">
        <v>3113</v>
      </c>
      <c r="N1065" s="130" t="s">
        <v>61</v>
      </c>
      <c r="P1065" s="101" t="s">
        <v>61</v>
      </c>
      <c r="R1065" s="101" t="str" cm="1">
        <f t="array" ref="R1065">LOOKUP(2,1/(O1065:P1065&lt;&gt;""),O1065:P1065)</f>
        <v>Pass</v>
      </c>
    </row>
    <row r="1066" ht="100.8" hidden="1" spans="1:18">
      <c r="A1066" s="119" t="s">
        <v>3221</v>
      </c>
      <c r="B1066" s="101" t="s">
        <v>56</v>
      </c>
      <c r="C1066" s="185" t="s">
        <v>3170</v>
      </c>
      <c r="E1066" s="101" t="s">
        <v>98</v>
      </c>
      <c r="F1066" s="101" t="s">
        <v>58</v>
      </c>
      <c r="H1066" s="187" t="s">
        <v>3215</v>
      </c>
      <c r="I1066" s="128" t="s">
        <v>3222</v>
      </c>
      <c r="K1066" s="129" t="s">
        <v>3223</v>
      </c>
      <c r="L1066" s="129" t="s">
        <v>3113</v>
      </c>
      <c r="N1066" s="130" t="s">
        <v>61</v>
      </c>
      <c r="P1066" s="101" t="s">
        <v>61</v>
      </c>
      <c r="R1066" s="101" t="str" cm="1">
        <f t="array" ref="R1066">LOOKUP(2,1/(O1066:P1066&lt;&gt;""),O1066:P1066)</f>
        <v>Pass</v>
      </c>
    </row>
    <row r="1067" ht="72" hidden="1" spans="1:18">
      <c r="A1067" s="119" t="s">
        <v>3224</v>
      </c>
      <c r="B1067" s="101" t="s">
        <v>56</v>
      </c>
      <c r="C1067" s="185" t="s">
        <v>3170</v>
      </c>
      <c r="E1067" s="101" t="s">
        <v>98</v>
      </c>
      <c r="F1067" s="101" t="s">
        <v>58</v>
      </c>
      <c r="H1067" s="187" t="s">
        <v>3215</v>
      </c>
      <c r="I1067" s="128" t="s">
        <v>3225</v>
      </c>
      <c r="K1067" s="129" t="s">
        <v>3226</v>
      </c>
      <c r="L1067" s="129" t="s">
        <v>3113</v>
      </c>
      <c r="N1067" s="130" t="s">
        <v>61</v>
      </c>
      <c r="P1067" s="101" t="s">
        <v>61</v>
      </c>
      <c r="R1067" s="101" t="str" cm="1">
        <f t="array" ref="R1067">LOOKUP(2,1/(O1067:P1067&lt;&gt;""),O1067:P1067)</f>
        <v>Pass</v>
      </c>
    </row>
    <row r="1068" ht="72" hidden="1" spans="1:18">
      <c r="A1068" s="119" t="s">
        <v>3227</v>
      </c>
      <c r="B1068" s="101" t="s">
        <v>56</v>
      </c>
      <c r="C1068" s="185" t="s">
        <v>3170</v>
      </c>
      <c r="E1068" s="101" t="s">
        <v>98</v>
      </c>
      <c r="F1068" s="101" t="s">
        <v>58</v>
      </c>
      <c r="H1068" s="187" t="s">
        <v>3215</v>
      </c>
      <c r="I1068" s="128" t="s">
        <v>3228</v>
      </c>
      <c r="K1068" s="129" t="s">
        <v>3229</v>
      </c>
      <c r="L1068" s="129" t="s">
        <v>3113</v>
      </c>
      <c r="N1068" s="130" t="s">
        <v>61</v>
      </c>
      <c r="P1068" s="101" t="s">
        <v>61</v>
      </c>
      <c r="R1068" s="101" t="str" cm="1">
        <f t="array" ref="R1068">LOOKUP(2,1/(O1068:P1068&lt;&gt;""),O1068:P1068)</f>
        <v>Pass</v>
      </c>
    </row>
    <row r="1069" ht="72" hidden="1" spans="1:18">
      <c r="A1069" s="119" t="s">
        <v>3230</v>
      </c>
      <c r="B1069" s="101" t="s">
        <v>56</v>
      </c>
      <c r="C1069" s="185" t="s">
        <v>3170</v>
      </c>
      <c r="E1069" s="101" t="s">
        <v>98</v>
      </c>
      <c r="F1069" s="101" t="s">
        <v>58</v>
      </c>
      <c r="H1069" s="187" t="s">
        <v>3231</v>
      </c>
      <c r="I1069" s="128" t="s">
        <v>3232</v>
      </c>
      <c r="K1069" s="129" t="s">
        <v>3233</v>
      </c>
      <c r="L1069" s="129" t="s">
        <v>3113</v>
      </c>
      <c r="N1069" s="130" t="s">
        <v>61</v>
      </c>
      <c r="P1069" s="101" t="s">
        <v>61</v>
      </c>
      <c r="R1069" s="101" t="str" cm="1">
        <f t="array" ref="R1069">LOOKUP(2,1/(O1069:P1069&lt;&gt;""),O1069:P1069)</f>
        <v>Pass</v>
      </c>
    </row>
    <row r="1070" ht="129.6" hidden="1" spans="1:18">
      <c r="A1070" s="119" t="s">
        <v>3234</v>
      </c>
      <c r="B1070" s="101" t="s">
        <v>56</v>
      </c>
      <c r="C1070" s="185" t="s">
        <v>3170</v>
      </c>
      <c r="E1070" s="101" t="s">
        <v>98</v>
      </c>
      <c r="F1070" s="101" t="s">
        <v>58</v>
      </c>
      <c r="H1070" s="187" t="s">
        <v>3231</v>
      </c>
      <c r="I1070" s="128" t="s">
        <v>3235</v>
      </c>
      <c r="K1070" s="129" t="s">
        <v>3236</v>
      </c>
      <c r="L1070" s="129" t="s">
        <v>3113</v>
      </c>
      <c r="N1070" s="130" t="s">
        <v>61</v>
      </c>
      <c r="P1070" s="101" t="s">
        <v>61</v>
      </c>
      <c r="R1070" s="101" t="str" cm="1">
        <f t="array" ref="R1070">LOOKUP(2,1/(O1070:P1070&lt;&gt;""),O1070:P1070)</f>
        <v>Pass</v>
      </c>
    </row>
    <row r="1071" ht="72" hidden="1" spans="1:18">
      <c r="A1071" s="119" t="s">
        <v>3237</v>
      </c>
      <c r="B1071" s="101" t="s">
        <v>56</v>
      </c>
      <c r="C1071" s="185" t="s">
        <v>3170</v>
      </c>
      <c r="E1071" s="101" t="s">
        <v>98</v>
      </c>
      <c r="F1071" s="101" t="s">
        <v>58</v>
      </c>
      <c r="H1071" s="120" t="s">
        <v>3238</v>
      </c>
      <c r="I1071" s="128" t="s">
        <v>3239</v>
      </c>
      <c r="K1071" s="129" t="s">
        <v>3240</v>
      </c>
      <c r="L1071" s="129" t="s">
        <v>3113</v>
      </c>
      <c r="N1071" s="130" t="s">
        <v>61</v>
      </c>
      <c r="P1071" s="101" t="s">
        <v>61</v>
      </c>
      <c r="R1071" s="101" t="str" cm="1">
        <f t="array" ref="R1071">LOOKUP(2,1/(O1071:P1071&lt;&gt;""),O1071:P1071)</f>
        <v>Pass</v>
      </c>
    </row>
    <row r="1072" ht="100.8" hidden="1" spans="1:18">
      <c r="A1072" s="119" t="s">
        <v>3241</v>
      </c>
      <c r="B1072" s="101" t="s">
        <v>56</v>
      </c>
      <c r="C1072" s="185" t="s">
        <v>3170</v>
      </c>
      <c r="E1072" s="101" t="s">
        <v>98</v>
      </c>
      <c r="F1072" s="101" t="s">
        <v>58</v>
      </c>
      <c r="H1072" s="120"/>
      <c r="I1072" s="128" t="s">
        <v>3242</v>
      </c>
      <c r="K1072" s="129" t="s">
        <v>3243</v>
      </c>
      <c r="L1072" s="129" t="s">
        <v>3113</v>
      </c>
      <c r="N1072" s="130" t="s">
        <v>61</v>
      </c>
      <c r="P1072" s="101" t="s">
        <v>61</v>
      </c>
      <c r="R1072" s="101" t="str" cm="1">
        <f t="array" ref="R1072">LOOKUP(2,1/(O1072:P1072&lt;&gt;""),O1072:P1072)</f>
        <v>Pass</v>
      </c>
    </row>
    <row r="1073" ht="86.4" hidden="1" spans="1:18">
      <c r="A1073" s="119" t="s">
        <v>3244</v>
      </c>
      <c r="B1073" s="101" t="s">
        <v>56</v>
      </c>
      <c r="C1073" s="185" t="s">
        <v>3170</v>
      </c>
      <c r="E1073" s="101" t="s">
        <v>98</v>
      </c>
      <c r="F1073" s="101" t="s">
        <v>58</v>
      </c>
      <c r="H1073" s="120"/>
      <c r="I1073" s="128" t="s">
        <v>3245</v>
      </c>
      <c r="K1073" s="129" t="s">
        <v>3246</v>
      </c>
      <c r="L1073" s="129" t="s">
        <v>3113</v>
      </c>
      <c r="N1073" s="130" t="s">
        <v>61</v>
      </c>
      <c r="P1073" s="101" t="s">
        <v>61</v>
      </c>
      <c r="R1073" s="101" t="str" cm="1">
        <f t="array" ref="R1073">LOOKUP(2,1/(O1073:P1073&lt;&gt;""),O1073:P1073)</f>
        <v>Pass</v>
      </c>
    </row>
    <row r="1074" ht="72" hidden="1" spans="1:18">
      <c r="A1074" s="119" t="s">
        <v>3247</v>
      </c>
      <c r="B1074" s="101" t="s">
        <v>56</v>
      </c>
      <c r="C1074" s="185" t="s">
        <v>3170</v>
      </c>
      <c r="E1074" s="101" t="s">
        <v>98</v>
      </c>
      <c r="F1074" s="101" t="s">
        <v>58</v>
      </c>
      <c r="H1074" s="120" t="s">
        <v>3238</v>
      </c>
      <c r="I1074" s="128" t="s">
        <v>3248</v>
      </c>
      <c r="K1074" s="129" t="s">
        <v>3249</v>
      </c>
      <c r="L1074" s="129" t="s">
        <v>3113</v>
      </c>
      <c r="N1074" s="130" t="s">
        <v>61</v>
      </c>
      <c r="P1074" s="101" t="s">
        <v>61</v>
      </c>
      <c r="R1074" s="101" t="str" cm="1">
        <f t="array" ref="R1074">LOOKUP(2,1/(O1074:P1074&lt;&gt;""),O1074:P1074)</f>
        <v>Pass</v>
      </c>
    </row>
    <row r="1075" ht="86.4" hidden="1" spans="1:18">
      <c r="A1075" s="119" t="s">
        <v>3250</v>
      </c>
      <c r="B1075" s="101" t="s">
        <v>56</v>
      </c>
      <c r="C1075" s="185" t="s">
        <v>3170</v>
      </c>
      <c r="E1075" s="101" t="s">
        <v>98</v>
      </c>
      <c r="F1075" s="101" t="s">
        <v>58</v>
      </c>
      <c r="H1075" s="120" t="s">
        <v>3238</v>
      </c>
      <c r="I1075" s="128" t="s">
        <v>3251</v>
      </c>
      <c r="K1075" s="129" t="s">
        <v>3252</v>
      </c>
      <c r="L1075" s="129" t="s">
        <v>3113</v>
      </c>
      <c r="N1075" s="130" t="s">
        <v>61</v>
      </c>
      <c r="P1075" s="101" t="s">
        <v>61</v>
      </c>
      <c r="R1075" s="101" t="str" cm="1">
        <f t="array" ref="R1075">LOOKUP(2,1/(O1075:P1075&lt;&gt;""),O1075:P1075)</f>
        <v>Pass</v>
      </c>
    </row>
    <row r="1076" ht="43.2" hidden="1" spans="1:18">
      <c r="A1076" s="119" t="s">
        <v>3253</v>
      </c>
      <c r="B1076" s="101" t="s">
        <v>56</v>
      </c>
      <c r="C1076" s="185" t="s">
        <v>3170</v>
      </c>
      <c r="E1076" s="101" t="s">
        <v>98</v>
      </c>
      <c r="F1076" s="101" t="s">
        <v>58</v>
      </c>
      <c r="H1076" s="120" t="s">
        <v>3238</v>
      </c>
      <c r="I1076" s="128" t="s">
        <v>3254</v>
      </c>
      <c r="K1076" s="129" t="s">
        <v>3255</v>
      </c>
      <c r="L1076" s="129" t="s">
        <v>3121</v>
      </c>
      <c r="N1076" s="130" t="s">
        <v>61</v>
      </c>
      <c r="R1076" s="101" t="e" cm="1">
        <f t="array" ref="R1076">LOOKUP(2,1/(O1076:P1076&lt;&gt;""),O1076:P1076)</f>
        <v>#N/A</v>
      </c>
    </row>
    <row r="1077" ht="43.2" hidden="1" spans="1:18">
      <c r="A1077" s="119" t="s">
        <v>3256</v>
      </c>
      <c r="B1077" s="101" t="s">
        <v>56</v>
      </c>
      <c r="C1077" s="185" t="s">
        <v>3170</v>
      </c>
      <c r="E1077" s="101" t="s">
        <v>98</v>
      </c>
      <c r="F1077" s="101" t="s">
        <v>58</v>
      </c>
      <c r="H1077" s="120" t="s">
        <v>3238</v>
      </c>
      <c r="I1077" s="128" t="s">
        <v>3257</v>
      </c>
      <c r="K1077" s="129" t="s">
        <v>3258</v>
      </c>
      <c r="L1077" s="129" t="s">
        <v>3121</v>
      </c>
      <c r="N1077" s="130" t="s">
        <v>61</v>
      </c>
      <c r="R1077" s="101" t="e" cm="1">
        <f t="array" ref="R1077">LOOKUP(2,1/(O1077:P1077&lt;&gt;""),O1077:P1077)</f>
        <v>#N/A</v>
      </c>
    </row>
    <row r="1078" ht="28.8" hidden="1" spans="1:18">
      <c r="A1078" s="119" t="s">
        <v>3259</v>
      </c>
      <c r="B1078" s="101" t="s">
        <v>56</v>
      </c>
      <c r="C1078" s="185" t="s">
        <v>3170</v>
      </c>
      <c r="E1078" s="101" t="s">
        <v>98</v>
      </c>
      <c r="F1078" s="101" t="s">
        <v>58</v>
      </c>
      <c r="H1078" s="120" t="s">
        <v>3260</v>
      </c>
      <c r="I1078" s="128" t="s">
        <v>3261</v>
      </c>
      <c r="K1078" s="129" t="s">
        <v>3262</v>
      </c>
      <c r="L1078" s="129" t="s">
        <v>3121</v>
      </c>
      <c r="N1078" s="130" t="s">
        <v>61</v>
      </c>
      <c r="R1078" s="101" t="e" cm="1">
        <f t="array" ref="R1078">LOOKUP(2,1/(O1078:P1078&lt;&gt;""),O1078:P1078)</f>
        <v>#N/A</v>
      </c>
    </row>
    <row r="1079" ht="86.4" hidden="1" spans="1:19">
      <c r="A1079" s="119" t="s">
        <v>3263</v>
      </c>
      <c r="B1079" s="101" t="s">
        <v>56</v>
      </c>
      <c r="C1079" s="185" t="s">
        <v>3170</v>
      </c>
      <c r="E1079" s="101" t="s">
        <v>98</v>
      </c>
      <c r="F1079" s="101" t="s">
        <v>58</v>
      </c>
      <c r="H1079" s="120" t="s">
        <v>3260</v>
      </c>
      <c r="I1079" s="128" t="s">
        <v>3264</v>
      </c>
      <c r="K1079" s="129" t="s">
        <v>3265</v>
      </c>
      <c r="L1079" s="129" t="s">
        <v>3266</v>
      </c>
      <c r="N1079" s="130" t="s">
        <v>61</v>
      </c>
      <c r="P1079" s="101" t="s">
        <v>257</v>
      </c>
      <c r="R1079" s="101" t="str" cm="1">
        <f t="array" ref="R1079">LOOKUP(2,1/(O1079:P1079&lt;&gt;""),O1079:P1079)</f>
        <v>Fail</v>
      </c>
      <c r="S1079" s="100" t="s">
        <v>62</v>
      </c>
    </row>
    <row r="1080" ht="172.8" hidden="1" spans="1:19">
      <c r="A1080" s="119" t="s">
        <v>3267</v>
      </c>
      <c r="B1080" s="101" t="s">
        <v>56</v>
      </c>
      <c r="C1080" s="185" t="s">
        <v>3170</v>
      </c>
      <c r="E1080" s="101" t="s">
        <v>98</v>
      </c>
      <c r="F1080" s="101" t="s">
        <v>58</v>
      </c>
      <c r="H1080" s="120" t="s">
        <v>3260</v>
      </c>
      <c r="I1080" s="128" t="s">
        <v>3268</v>
      </c>
      <c r="K1080" s="129" t="s">
        <v>3269</v>
      </c>
      <c r="L1080" s="129" t="s">
        <v>3270</v>
      </c>
      <c r="N1080" s="130" t="s">
        <v>61</v>
      </c>
      <c r="P1080" s="101" t="s">
        <v>257</v>
      </c>
      <c r="R1080" s="101" t="str" cm="1">
        <f t="array" ref="R1080">LOOKUP(2,1/(O1080:P1080&lt;&gt;""),O1080:P1080)</f>
        <v>Fail</v>
      </c>
      <c r="S1080" s="100" t="s">
        <v>66</v>
      </c>
    </row>
    <row r="1081" ht="72" hidden="1" spans="1:18">
      <c r="A1081" s="119" t="s">
        <v>3271</v>
      </c>
      <c r="B1081" s="101" t="s">
        <v>56</v>
      </c>
      <c r="C1081" s="185" t="s">
        <v>3170</v>
      </c>
      <c r="E1081" s="101" t="s">
        <v>98</v>
      </c>
      <c r="F1081" s="101" t="s">
        <v>58</v>
      </c>
      <c r="H1081" s="120" t="s">
        <v>3260</v>
      </c>
      <c r="I1081" s="128" t="s">
        <v>3272</v>
      </c>
      <c r="K1081" s="129" t="s">
        <v>3273</v>
      </c>
      <c r="L1081" s="129" t="s">
        <v>3113</v>
      </c>
      <c r="N1081" s="130" t="s">
        <v>61</v>
      </c>
      <c r="P1081" s="101" t="s">
        <v>61</v>
      </c>
      <c r="R1081" s="101" t="str" cm="1">
        <f t="array" ref="R1081">LOOKUP(2,1/(O1081:P1081&lt;&gt;""),O1081:P1081)</f>
        <v>Pass</v>
      </c>
    </row>
    <row r="1082" ht="115.2" hidden="1" spans="1:18">
      <c r="A1082" s="119" t="s">
        <v>3274</v>
      </c>
      <c r="B1082" s="101" t="s">
        <v>56</v>
      </c>
      <c r="C1082" s="185" t="s">
        <v>3170</v>
      </c>
      <c r="E1082" s="101" t="s">
        <v>98</v>
      </c>
      <c r="F1082" s="101" t="s">
        <v>58</v>
      </c>
      <c r="H1082" s="120"/>
      <c r="I1082" s="132" t="s">
        <v>3275</v>
      </c>
      <c r="K1082" s="129" t="s">
        <v>3276</v>
      </c>
      <c r="L1082" s="129" t="s">
        <v>3113</v>
      </c>
      <c r="N1082" s="130" t="s">
        <v>61</v>
      </c>
      <c r="P1082" s="101" t="s">
        <v>61</v>
      </c>
      <c r="R1082" s="101" t="str" cm="1">
        <f t="array" ref="R1082">LOOKUP(2,1/(O1082:P1082&lt;&gt;""),O1082:P1082)</f>
        <v>Pass</v>
      </c>
    </row>
    <row r="1083" ht="172.8" hidden="1" spans="1:19">
      <c r="A1083" s="119" t="s">
        <v>3277</v>
      </c>
      <c r="B1083" s="101" t="s">
        <v>56</v>
      </c>
      <c r="C1083" s="185" t="s">
        <v>3170</v>
      </c>
      <c r="E1083" s="101" t="s">
        <v>98</v>
      </c>
      <c r="F1083" s="101" t="s">
        <v>58</v>
      </c>
      <c r="H1083" s="120"/>
      <c r="I1083" s="128" t="s">
        <v>3278</v>
      </c>
      <c r="K1083" s="129" t="s">
        <v>3279</v>
      </c>
      <c r="L1083" s="129" t="s">
        <v>3280</v>
      </c>
      <c r="N1083" s="130" t="s">
        <v>61</v>
      </c>
      <c r="P1083" s="101" t="s">
        <v>257</v>
      </c>
      <c r="R1083" s="101" t="str" cm="1">
        <f t="array" ref="R1083">LOOKUP(2,1/(O1083:P1083&lt;&gt;""),O1083:P1083)</f>
        <v>Fail</v>
      </c>
      <c r="S1083" s="100" t="s">
        <v>66</v>
      </c>
    </row>
    <row r="1084" ht="72" hidden="1" spans="1:18">
      <c r="A1084" s="119" t="s">
        <v>3281</v>
      </c>
      <c r="B1084" s="101" t="s">
        <v>56</v>
      </c>
      <c r="C1084" s="185" t="s">
        <v>3170</v>
      </c>
      <c r="E1084" s="101" t="s">
        <v>98</v>
      </c>
      <c r="F1084" s="101" t="s">
        <v>58</v>
      </c>
      <c r="H1084" s="120" t="s">
        <v>3282</v>
      </c>
      <c r="I1084" s="190" t="s">
        <v>3283</v>
      </c>
      <c r="K1084" s="161" t="s">
        <v>3284</v>
      </c>
      <c r="L1084" s="129" t="s">
        <v>3113</v>
      </c>
      <c r="N1084" s="130" t="s">
        <v>61</v>
      </c>
      <c r="P1084" s="101" t="s">
        <v>61</v>
      </c>
      <c r="R1084" s="101" t="str" cm="1">
        <f t="array" ref="R1084">LOOKUP(2,1/(O1084:P1084&lt;&gt;""),O1084:P1084)</f>
        <v>Pass</v>
      </c>
    </row>
    <row r="1085" ht="100.8" hidden="1" spans="1:19">
      <c r="A1085" s="119" t="s">
        <v>3285</v>
      </c>
      <c r="B1085" s="101" t="s">
        <v>56</v>
      </c>
      <c r="C1085" s="185" t="s">
        <v>3170</v>
      </c>
      <c r="E1085" s="101" t="s">
        <v>98</v>
      </c>
      <c r="F1085" s="101" t="s">
        <v>58</v>
      </c>
      <c r="H1085" s="120" t="s">
        <v>3286</v>
      </c>
      <c r="I1085" s="190" t="s">
        <v>3287</v>
      </c>
      <c r="K1085" s="161" t="s">
        <v>3288</v>
      </c>
      <c r="L1085" s="129" t="s">
        <v>3289</v>
      </c>
      <c r="N1085" s="130" t="s">
        <v>61</v>
      </c>
      <c r="P1085" s="101" t="s">
        <v>257</v>
      </c>
      <c r="R1085" s="101" t="str" cm="1">
        <f t="array" ref="R1085">LOOKUP(2,1/(O1085:P1085&lt;&gt;""),O1085:P1085)</f>
        <v>Fail</v>
      </c>
      <c r="S1085" s="100" t="s">
        <v>62</v>
      </c>
    </row>
    <row r="1086" ht="72" hidden="1" spans="1:18">
      <c r="A1086" s="119" t="s">
        <v>3290</v>
      </c>
      <c r="B1086" s="101" t="s">
        <v>56</v>
      </c>
      <c r="C1086" s="185" t="s">
        <v>3170</v>
      </c>
      <c r="E1086" s="101" t="s">
        <v>98</v>
      </c>
      <c r="F1086" s="101" t="s">
        <v>58</v>
      </c>
      <c r="H1086" s="120" t="s">
        <v>3286</v>
      </c>
      <c r="I1086" s="190" t="s">
        <v>3291</v>
      </c>
      <c r="K1086" s="161" t="s">
        <v>3292</v>
      </c>
      <c r="L1086" s="129" t="s">
        <v>3113</v>
      </c>
      <c r="N1086" s="130" t="s">
        <v>61</v>
      </c>
      <c r="P1086" s="101" t="s">
        <v>61</v>
      </c>
      <c r="R1086" s="101" t="str" cm="1">
        <f t="array" ref="R1086">LOOKUP(2,1/(O1086:P1086&lt;&gt;""),O1086:P1086)</f>
        <v>Pass</v>
      </c>
    </row>
    <row r="1087" ht="72" hidden="1" spans="1:18">
      <c r="A1087" s="119" t="s">
        <v>3293</v>
      </c>
      <c r="B1087" s="101" t="s">
        <v>56</v>
      </c>
      <c r="C1087" s="185" t="s">
        <v>3170</v>
      </c>
      <c r="E1087" s="101" t="s">
        <v>98</v>
      </c>
      <c r="F1087" s="101" t="s">
        <v>58</v>
      </c>
      <c r="H1087" s="120" t="s">
        <v>3286</v>
      </c>
      <c r="I1087" s="190" t="s">
        <v>3294</v>
      </c>
      <c r="K1087" s="161" t="s">
        <v>3295</v>
      </c>
      <c r="L1087" s="129" t="s">
        <v>3113</v>
      </c>
      <c r="N1087" s="130" t="s">
        <v>61</v>
      </c>
      <c r="P1087" s="101" t="s">
        <v>61</v>
      </c>
      <c r="R1087" s="101" t="str" cm="1">
        <f t="array" ref="R1087">LOOKUP(2,1/(O1087:P1087&lt;&gt;""),O1087:P1087)</f>
        <v>Pass</v>
      </c>
    </row>
    <row r="1088" ht="28.8" hidden="1" spans="1:18">
      <c r="A1088" s="119" t="s">
        <v>3296</v>
      </c>
      <c r="B1088" s="101" t="s">
        <v>56</v>
      </c>
      <c r="C1088" s="185" t="s">
        <v>3170</v>
      </c>
      <c r="E1088" s="101" t="s">
        <v>98</v>
      </c>
      <c r="F1088" s="101" t="s">
        <v>58</v>
      </c>
      <c r="H1088" s="120"/>
      <c r="I1088" s="128" t="s">
        <v>3297</v>
      </c>
      <c r="K1088" s="129" t="s">
        <v>3298</v>
      </c>
      <c r="L1088" s="129" t="s">
        <v>3121</v>
      </c>
      <c r="N1088" s="130" t="s">
        <v>61</v>
      </c>
      <c r="R1088" s="101" t="e" cm="1">
        <f t="array" ref="R1088">LOOKUP(2,1/(O1088:P1088&lt;&gt;""),O1088:P1088)</f>
        <v>#N/A</v>
      </c>
    </row>
    <row r="1089" ht="72" hidden="1" spans="1:18">
      <c r="A1089" s="119" t="s">
        <v>3299</v>
      </c>
      <c r="B1089" s="101" t="s">
        <v>56</v>
      </c>
      <c r="C1089" s="185" t="s">
        <v>3170</v>
      </c>
      <c r="E1089" s="101" t="s">
        <v>98</v>
      </c>
      <c r="F1089" s="101" t="s">
        <v>58</v>
      </c>
      <c r="H1089" s="187" t="s">
        <v>3300</v>
      </c>
      <c r="I1089" s="128" t="s">
        <v>3301</v>
      </c>
      <c r="K1089" s="129" t="s">
        <v>3302</v>
      </c>
      <c r="L1089" s="129" t="s">
        <v>3113</v>
      </c>
      <c r="N1089" s="130" t="s">
        <v>61</v>
      </c>
      <c r="P1089" s="101" t="s">
        <v>61</v>
      </c>
      <c r="R1089" s="101" t="str" cm="1">
        <f t="array" ref="R1089">LOOKUP(2,1/(O1089:P1089&lt;&gt;""),O1089:P1089)</f>
        <v>Pass</v>
      </c>
    </row>
    <row r="1090" ht="100.8" hidden="1" spans="1:18">
      <c r="A1090" s="119" t="s">
        <v>3303</v>
      </c>
      <c r="B1090" s="101" t="s">
        <v>56</v>
      </c>
      <c r="C1090" s="185" t="s">
        <v>3170</v>
      </c>
      <c r="E1090" s="101" t="s">
        <v>98</v>
      </c>
      <c r="F1090" s="101" t="s">
        <v>58</v>
      </c>
      <c r="H1090" s="120" t="s">
        <v>3300</v>
      </c>
      <c r="I1090" s="128" t="s">
        <v>3304</v>
      </c>
      <c r="K1090" s="129" t="s">
        <v>3305</v>
      </c>
      <c r="L1090" s="129" t="s">
        <v>3306</v>
      </c>
      <c r="N1090" s="130" t="s">
        <v>61</v>
      </c>
      <c r="P1090" s="101" t="s">
        <v>61</v>
      </c>
      <c r="R1090" s="101" t="str" cm="1">
        <f t="array" ref="R1090">LOOKUP(2,1/(O1090:P1090&lt;&gt;""),O1090:P1090)</f>
        <v>Pass</v>
      </c>
    </row>
    <row r="1091" ht="72" hidden="1" spans="1:18">
      <c r="A1091" s="119" t="s">
        <v>3307</v>
      </c>
      <c r="B1091" s="101" t="s">
        <v>56</v>
      </c>
      <c r="C1091" s="185" t="s">
        <v>3170</v>
      </c>
      <c r="E1091" s="101" t="s">
        <v>98</v>
      </c>
      <c r="F1091" s="101" t="s">
        <v>58</v>
      </c>
      <c r="H1091" s="120" t="s">
        <v>3300</v>
      </c>
      <c r="I1091" s="128" t="s">
        <v>3308</v>
      </c>
      <c r="K1091" s="129" t="s">
        <v>3309</v>
      </c>
      <c r="L1091" s="129" t="s">
        <v>3113</v>
      </c>
      <c r="N1091" s="130" t="s">
        <v>61</v>
      </c>
      <c r="P1091" s="101" t="s">
        <v>61</v>
      </c>
      <c r="R1091" s="101" t="str" cm="1">
        <f t="array" ref="R1091">LOOKUP(2,1/(O1091:P1091&lt;&gt;""),O1091:P1091)</f>
        <v>Pass</v>
      </c>
    </row>
    <row r="1092" ht="72" hidden="1" spans="1:18">
      <c r="A1092" s="119" t="s">
        <v>3310</v>
      </c>
      <c r="B1092" s="101" t="s">
        <v>56</v>
      </c>
      <c r="C1092" s="185" t="s">
        <v>3170</v>
      </c>
      <c r="E1092" s="101" t="s">
        <v>98</v>
      </c>
      <c r="F1092" s="101" t="s">
        <v>58</v>
      </c>
      <c r="H1092" s="187" t="s">
        <v>346</v>
      </c>
      <c r="I1092" s="128" t="s">
        <v>3311</v>
      </c>
      <c r="K1092" s="129" t="s">
        <v>3312</v>
      </c>
      <c r="L1092" s="129" t="s">
        <v>3113</v>
      </c>
      <c r="N1092" s="130" t="s">
        <v>61</v>
      </c>
      <c r="P1092" s="101" t="s">
        <v>61</v>
      </c>
      <c r="R1092" s="101" t="str" cm="1">
        <f t="array" ref="R1092">LOOKUP(2,1/(O1092:P1092&lt;&gt;""),O1092:P1092)</f>
        <v>Pass</v>
      </c>
    </row>
    <row r="1093" ht="72" hidden="1" spans="1:18">
      <c r="A1093" s="119" t="s">
        <v>3313</v>
      </c>
      <c r="B1093" s="101" t="s">
        <v>56</v>
      </c>
      <c r="C1093" s="185" t="s">
        <v>3170</v>
      </c>
      <c r="E1093" s="101" t="s">
        <v>98</v>
      </c>
      <c r="F1093" s="101" t="s">
        <v>58</v>
      </c>
      <c r="H1093" s="120" t="s">
        <v>346</v>
      </c>
      <c r="I1093" s="128" t="s">
        <v>3314</v>
      </c>
      <c r="K1093" s="129" t="s">
        <v>3315</v>
      </c>
      <c r="L1093" s="129" t="s">
        <v>3113</v>
      </c>
      <c r="N1093" s="130" t="s">
        <v>61</v>
      </c>
      <c r="P1093" s="101" t="s">
        <v>61</v>
      </c>
      <c r="R1093" s="101" t="str" cm="1">
        <f t="array" ref="R1093">LOOKUP(2,1/(O1093:P1093&lt;&gt;""),O1093:P1093)</f>
        <v>Pass</v>
      </c>
    </row>
    <row r="1094" ht="28.8" hidden="1" spans="1:18">
      <c r="A1094" s="119" t="s">
        <v>3316</v>
      </c>
      <c r="B1094" s="101" t="s">
        <v>56</v>
      </c>
      <c r="C1094" s="185" t="s">
        <v>3170</v>
      </c>
      <c r="E1094" s="101" t="s">
        <v>98</v>
      </c>
      <c r="F1094" s="101" t="s">
        <v>58</v>
      </c>
      <c r="H1094" s="120" t="s">
        <v>3317</v>
      </c>
      <c r="I1094" s="128" t="s">
        <v>3318</v>
      </c>
      <c r="K1094" s="129" t="s">
        <v>3319</v>
      </c>
      <c r="L1094" s="129" t="s">
        <v>3121</v>
      </c>
      <c r="N1094" s="130" t="s">
        <v>61</v>
      </c>
      <c r="R1094" s="101" t="e" cm="1">
        <f t="array" ref="R1094">LOOKUP(2,1/(O1094:P1094&lt;&gt;""),O1094:P1094)</f>
        <v>#N/A</v>
      </c>
    </row>
    <row r="1095" ht="72" hidden="1" spans="1:18">
      <c r="A1095" s="119" t="s">
        <v>3320</v>
      </c>
      <c r="B1095" s="101" t="s">
        <v>56</v>
      </c>
      <c r="C1095" s="185" t="s">
        <v>3170</v>
      </c>
      <c r="E1095" s="101" t="s">
        <v>98</v>
      </c>
      <c r="F1095" s="101" t="s">
        <v>58</v>
      </c>
      <c r="H1095" s="120" t="s">
        <v>3317</v>
      </c>
      <c r="I1095" s="128" t="s">
        <v>3321</v>
      </c>
      <c r="K1095" s="129" t="s">
        <v>3322</v>
      </c>
      <c r="L1095" s="129" t="s">
        <v>3113</v>
      </c>
      <c r="N1095" s="130" t="s">
        <v>61</v>
      </c>
      <c r="P1095" s="101" t="s">
        <v>61</v>
      </c>
      <c r="R1095" s="101" t="str" cm="1">
        <f t="array" ref="R1095">LOOKUP(2,1/(O1095:P1095&lt;&gt;""),O1095:P1095)</f>
        <v>Pass</v>
      </c>
    </row>
    <row r="1096" ht="86.4" hidden="1" spans="1:18">
      <c r="A1096" s="119" t="s">
        <v>3323</v>
      </c>
      <c r="B1096" s="101" t="s">
        <v>56</v>
      </c>
      <c r="C1096" s="144" t="s">
        <v>3170</v>
      </c>
      <c r="E1096" s="101" t="s">
        <v>98</v>
      </c>
      <c r="F1096" s="101" t="s">
        <v>58</v>
      </c>
      <c r="H1096" s="144" t="s">
        <v>3317</v>
      </c>
      <c r="I1096" s="145" t="s">
        <v>3324</v>
      </c>
      <c r="K1096" s="146" t="s">
        <v>3325</v>
      </c>
      <c r="L1096" s="146" t="s">
        <v>3113</v>
      </c>
      <c r="N1096" s="147" t="s">
        <v>61</v>
      </c>
      <c r="P1096" s="101" t="s">
        <v>61</v>
      </c>
      <c r="R1096" s="101" t="str" cm="1">
        <f t="array" ref="R1096">LOOKUP(2,1/(O1096:P1096&lt;&gt;""),O1096:P1096)</f>
        <v>Pass</v>
      </c>
    </row>
    <row r="1097" ht="72" hidden="1" spans="1:18">
      <c r="A1097" s="119" t="s">
        <v>3326</v>
      </c>
      <c r="B1097" s="101" t="s">
        <v>56</v>
      </c>
      <c r="C1097" s="185" t="s">
        <v>3170</v>
      </c>
      <c r="E1097" s="101" t="s">
        <v>98</v>
      </c>
      <c r="F1097" s="101" t="s">
        <v>58</v>
      </c>
      <c r="H1097" s="120" t="s">
        <v>3327</v>
      </c>
      <c r="I1097" s="128" t="s">
        <v>3328</v>
      </c>
      <c r="K1097" s="129" t="s">
        <v>3329</v>
      </c>
      <c r="L1097" s="129" t="s">
        <v>3113</v>
      </c>
      <c r="N1097" s="130" t="s">
        <v>61</v>
      </c>
      <c r="P1097" s="101" t="s">
        <v>61</v>
      </c>
      <c r="R1097" s="101" t="str" cm="1">
        <f t="array" ref="R1097">LOOKUP(2,1/(O1097:P1097&lt;&gt;""),O1097:P1097)</f>
        <v>Pass</v>
      </c>
    </row>
    <row r="1098" ht="43.2" hidden="1" spans="1:18">
      <c r="A1098" s="119" t="s">
        <v>3330</v>
      </c>
      <c r="B1098" s="101" t="s">
        <v>56</v>
      </c>
      <c r="C1098" s="185" t="s">
        <v>3118</v>
      </c>
      <c r="F1098" s="101" t="s">
        <v>58</v>
      </c>
      <c r="H1098" s="120" t="s">
        <v>3317</v>
      </c>
      <c r="I1098" s="128" t="s">
        <v>3331</v>
      </c>
      <c r="K1098" s="129" t="s">
        <v>3332</v>
      </c>
      <c r="L1098" s="129" t="s">
        <v>3121</v>
      </c>
      <c r="N1098" s="130" t="s">
        <v>61</v>
      </c>
      <c r="R1098" s="101" t="e" cm="1">
        <f t="array" ref="R1098">LOOKUP(2,1/(O1098:P1098&lt;&gt;""),O1098:P1098)</f>
        <v>#N/A</v>
      </c>
    </row>
    <row r="1099" ht="28.8" hidden="1" spans="1:18">
      <c r="A1099" s="119" t="s">
        <v>3333</v>
      </c>
      <c r="B1099" s="101" t="s">
        <v>56</v>
      </c>
      <c r="C1099" s="185" t="s">
        <v>3118</v>
      </c>
      <c r="F1099" s="101" t="s">
        <v>58</v>
      </c>
      <c r="H1099" s="120" t="s">
        <v>3317</v>
      </c>
      <c r="I1099" s="128" t="s">
        <v>3334</v>
      </c>
      <c r="K1099" s="129" t="s">
        <v>3335</v>
      </c>
      <c r="L1099" s="129" t="s">
        <v>3121</v>
      </c>
      <c r="N1099" s="130" t="s">
        <v>61</v>
      </c>
      <c r="R1099" s="101" t="e" cm="1">
        <f t="array" ref="R1099">LOOKUP(2,1/(O1099:P1099&lt;&gt;""),O1099:P1099)</f>
        <v>#N/A</v>
      </c>
    </row>
    <row r="1100" ht="28.8" hidden="1" spans="1:18">
      <c r="A1100" s="119" t="s">
        <v>3336</v>
      </c>
      <c r="B1100" s="101" t="s">
        <v>56</v>
      </c>
      <c r="C1100" s="185" t="s">
        <v>3118</v>
      </c>
      <c r="F1100" s="101" t="s">
        <v>58</v>
      </c>
      <c r="H1100" s="120" t="s">
        <v>3317</v>
      </c>
      <c r="I1100" s="128" t="s">
        <v>3337</v>
      </c>
      <c r="K1100" s="129" t="s">
        <v>3338</v>
      </c>
      <c r="L1100" s="129" t="s">
        <v>3121</v>
      </c>
      <c r="N1100" s="130" t="s">
        <v>61</v>
      </c>
      <c r="R1100" s="101" t="e" cm="1">
        <f t="array" ref="R1100">LOOKUP(2,1/(O1100:P1100&lt;&gt;""),O1100:P1100)</f>
        <v>#N/A</v>
      </c>
    </row>
    <row r="1101" ht="28.8" hidden="1" spans="1:18">
      <c r="A1101" s="119" t="s">
        <v>3339</v>
      </c>
      <c r="B1101" s="101" t="s">
        <v>56</v>
      </c>
      <c r="C1101" s="185" t="s">
        <v>3109</v>
      </c>
      <c r="E1101" s="100" t="s">
        <v>376</v>
      </c>
      <c r="F1101" s="101" t="s">
        <v>58</v>
      </c>
      <c r="G1101" s="20"/>
      <c r="H1101" s="120" t="s">
        <v>507</v>
      </c>
      <c r="I1101" s="128" t="s">
        <v>3340</v>
      </c>
      <c r="K1101" s="129" t="s">
        <v>3341</v>
      </c>
      <c r="L1101" s="129" t="s">
        <v>3121</v>
      </c>
      <c r="N1101" s="130" t="s">
        <v>61</v>
      </c>
      <c r="R1101" s="101" t="e" cm="1">
        <f t="array" ref="R1101">LOOKUP(2,1/(O1101:P1101&lt;&gt;""),O1101:P1101)</f>
        <v>#N/A</v>
      </c>
    </row>
    <row r="1102" ht="43.2" hidden="1" spans="1:18">
      <c r="A1102" s="119" t="s">
        <v>3342</v>
      </c>
      <c r="B1102" s="101" t="s">
        <v>56</v>
      </c>
      <c r="C1102" s="185" t="s">
        <v>3109</v>
      </c>
      <c r="E1102" s="100" t="s">
        <v>507</v>
      </c>
      <c r="F1102" s="101" t="s">
        <v>58</v>
      </c>
      <c r="G1102" s="20"/>
      <c r="H1102" s="120" t="s">
        <v>507</v>
      </c>
      <c r="I1102" s="128" t="s">
        <v>3343</v>
      </c>
      <c r="K1102" s="129" t="s">
        <v>3344</v>
      </c>
      <c r="L1102" s="129" t="s">
        <v>3121</v>
      </c>
      <c r="N1102" s="130" t="s">
        <v>61</v>
      </c>
      <c r="R1102" s="101" t="e" cm="1">
        <f t="array" ref="R1102">LOOKUP(2,1/(O1102:P1102&lt;&gt;""),O1102:P1102)</f>
        <v>#N/A</v>
      </c>
    </row>
    <row r="1103" ht="144" hidden="1" spans="1:18">
      <c r="A1103" s="119" t="s">
        <v>3345</v>
      </c>
      <c r="B1103" s="101" t="s">
        <v>56</v>
      </c>
      <c r="C1103" s="185" t="s">
        <v>3109</v>
      </c>
      <c r="E1103" s="100" t="s">
        <v>507</v>
      </c>
      <c r="F1103" s="101" t="s">
        <v>58</v>
      </c>
      <c r="G1103" s="20"/>
      <c r="H1103" s="120" t="s">
        <v>507</v>
      </c>
      <c r="I1103" s="128" t="s">
        <v>3346</v>
      </c>
      <c r="K1103" s="129" t="s">
        <v>3347</v>
      </c>
      <c r="L1103" s="129" t="s">
        <v>3121</v>
      </c>
      <c r="N1103" s="130" t="s">
        <v>61</v>
      </c>
      <c r="R1103" s="101" t="e" cm="1">
        <f t="array" ref="R1103">LOOKUP(2,1/(O1103:P1103&lt;&gt;""),O1103:P1103)</f>
        <v>#N/A</v>
      </c>
    </row>
    <row r="1104" ht="28.8" hidden="1" spans="1:18">
      <c r="A1104" s="119" t="s">
        <v>3348</v>
      </c>
      <c r="B1104" s="101" t="s">
        <v>56</v>
      </c>
      <c r="C1104" s="185" t="s">
        <v>3109</v>
      </c>
      <c r="E1104" s="100" t="s">
        <v>507</v>
      </c>
      <c r="F1104" s="101" t="s">
        <v>58</v>
      </c>
      <c r="G1104" s="20"/>
      <c r="H1104" s="120" t="s">
        <v>507</v>
      </c>
      <c r="I1104" s="128" t="s">
        <v>3349</v>
      </c>
      <c r="K1104" s="129" t="s">
        <v>3350</v>
      </c>
      <c r="L1104" s="129" t="s">
        <v>3121</v>
      </c>
      <c r="N1104" s="130" t="s">
        <v>61</v>
      </c>
      <c r="R1104" s="101" t="e" cm="1">
        <f t="array" ref="R1104">LOOKUP(2,1/(O1104:P1104&lt;&gt;""),O1104:P1104)</f>
        <v>#N/A</v>
      </c>
    </row>
    <row r="1105" ht="43.2" hidden="1" spans="1:18">
      <c r="A1105" s="119" t="s">
        <v>3351</v>
      </c>
      <c r="B1105" s="101" t="s">
        <v>56</v>
      </c>
      <c r="C1105" s="185" t="s">
        <v>3109</v>
      </c>
      <c r="E1105" s="100" t="s">
        <v>507</v>
      </c>
      <c r="F1105" s="101" t="s">
        <v>58</v>
      </c>
      <c r="G1105" s="20"/>
      <c r="H1105" s="120" t="s">
        <v>507</v>
      </c>
      <c r="I1105" s="128" t="s">
        <v>3352</v>
      </c>
      <c r="K1105" s="129" t="s">
        <v>3353</v>
      </c>
      <c r="L1105" s="129" t="s">
        <v>3121</v>
      </c>
      <c r="N1105" s="130" t="s">
        <v>61</v>
      </c>
      <c r="R1105" s="101" t="e" cm="1">
        <f t="array" ref="R1105">LOOKUP(2,1/(O1105:P1105&lt;&gt;""),O1105:P1105)</f>
        <v>#N/A</v>
      </c>
    </row>
    <row r="1106" ht="28.8" hidden="1" spans="1:18">
      <c r="A1106" s="119" t="s">
        <v>3354</v>
      </c>
      <c r="B1106" s="101" t="s">
        <v>56</v>
      </c>
      <c r="C1106" s="185" t="s">
        <v>3355</v>
      </c>
      <c r="E1106" s="101" t="s">
        <v>380</v>
      </c>
      <c r="F1106" s="101" t="s">
        <v>58</v>
      </c>
      <c r="H1106" s="120"/>
      <c r="I1106" s="128" t="s">
        <v>3356</v>
      </c>
      <c r="K1106" s="129" t="s">
        <v>3357</v>
      </c>
      <c r="L1106" s="129" t="s">
        <v>3121</v>
      </c>
      <c r="N1106" s="130" t="s">
        <v>61</v>
      </c>
      <c r="R1106" s="101" t="e" cm="1">
        <f t="array" ref="R1106">LOOKUP(2,1/(O1106:P1106&lt;&gt;""),O1106:P1106)</f>
        <v>#N/A</v>
      </c>
    </row>
    <row r="1107" ht="28.8" hidden="1" spans="1:18">
      <c r="A1107" s="119" t="s">
        <v>3358</v>
      </c>
      <c r="B1107" s="101" t="s">
        <v>56</v>
      </c>
      <c r="C1107" s="185" t="s">
        <v>3355</v>
      </c>
      <c r="E1107" s="101" t="s">
        <v>380</v>
      </c>
      <c r="F1107" s="101" t="s">
        <v>58</v>
      </c>
      <c r="H1107" s="120"/>
      <c r="I1107" s="128" t="s">
        <v>3359</v>
      </c>
      <c r="K1107" s="129" t="s">
        <v>3360</v>
      </c>
      <c r="L1107" s="129" t="s">
        <v>3121</v>
      </c>
      <c r="N1107" s="130" t="s">
        <v>61</v>
      </c>
      <c r="R1107" s="101" t="e" cm="1">
        <f t="array" ref="R1107">LOOKUP(2,1/(O1107:P1107&lt;&gt;""),O1107:P1107)</f>
        <v>#N/A</v>
      </c>
    </row>
    <row r="1108" ht="144" hidden="1" spans="1:18">
      <c r="A1108" s="119" t="s">
        <v>3361</v>
      </c>
      <c r="B1108" s="101" t="s">
        <v>56</v>
      </c>
      <c r="C1108" s="185" t="s">
        <v>3355</v>
      </c>
      <c r="E1108" s="101" t="s">
        <v>380</v>
      </c>
      <c r="F1108" s="101" t="s">
        <v>58</v>
      </c>
      <c r="H1108" s="120"/>
      <c r="I1108" s="128" t="s">
        <v>3362</v>
      </c>
      <c r="K1108" s="129" t="s">
        <v>3363</v>
      </c>
      <c r="L1108" s="129" t="s">
        <v>3121</v>
      </c>
      <c r="N1108" s="130" t="s">
        <v>61</v>
      </c>
      <c r="R1108" s="101" t="e" cm="1">
        <f t="array" ref="R1108">LOOKUP(2,1/(O1108:P1108&lt;&gt;""),O1108:P1108)</f>
        <v>#N/A</v>
      </c>
    </row>
    <row r="1109" ht="43.2" hidden="1" spans="1:18">
      <c r="A1109" s="119" t="s">
        <v>3364</v>
      </c>
      <c r="B1109" s="101" t="s">
        <v>56</v>
      </c>
      <c r="C1109" s="185" t="s">
        <v>3109</v>
      </c>
      <c r="E1109" s="100" t="s">
        <v>380</v>
      </c>
      <c r="F1109" s="101" t="s">
        <v>58</v>
      </c>
      <c r="G1109" s="20"/>
      <c r="H1109" s="120"/>
      <c r="I1109" s="128" t="s">
        <v>3365</v>
      </c>
      <c r="K1109" s="129" t="s">
        <v>3366</v>
      </c>
      <c r="L1109" s="129" t="s">
        <v>3121</v>
      </c>
      <c r="N1109" s="130" t="s">
        <v>61</v>
      </c>
      <c r="R1109" s="101" t="e" cm="1">
        <f t="array" ref="R1109">LOOKUP(2,1/(O1109:P1109&lt;&gt;""),O1109:P1109)</f>
        <v>#N/A</v>
      </c>
    </row>
    <row r="1110" ht="28.8" hidden="1" spans="1:18">
      <c r="A1110" s="119" t="s">
        <v>3367</v>
      </c>
      <c r="B1110" s="101" t="s">
        <v>56</v>
      </c>
      <c r="C1110" s="185" t="s">
        <v>3109</v>
      </c>
      <c r="E1110" s="100" t="s">
        <v>380</v>
      </c>
      <c r="F1110" s="101" t="s">
        <v>58</v>
      </c>
      <c r="G1110" s="20"/>
      <c r="H1110" s="120"/>
      <c r="I1110" s="128" t="s">
        <v>3368</v>
      </c>
      <c r="K1110" s="129" t="s">
        <v>3369</v>
      </c>
      <c r="L1110" s="129" t="s">
        <v>3121</v>
      </c>
      <c r="N1110" s="130" t="s">
        <v>61</v>
      </c>
      <c r="R1110" s="101" t="e" cm="1">
        <f t="array" ref="R1110">LOOKUP(2,1/(O1110:P1110&lt;&gt;""),O1110:P1110)</f>
        <v>#N/A</v>
      </c>
    </row>
    <row r="1111" ht="43.2" hidden="1" spans="1:18">
      <c r="A1111" s="119" t="s">
        <v>3370</v>
      </c>
      <c r="B1111" s="101" t="s">
        <v>56</v>
      </c>
      <c r="C1111" s="185" t="s">
        <v>3355</v>
      </c>
      <c r="E1111" s="101" t="s">
        <v>380</v>
      </c>
      <c r="F1111" s="101" t="s">
        <v>58</v>
      </c>
      <c r="H1111" s="120" t="s">
        <v>3171</v>
      </c>
      <c r="I1111" s="128" t="s">
        <v>3371</v>
      </c>
      <c r="K1111" s="129" t="s">
        <v>3372</v>
      </c>
      <c r="L1111" s="129" t="s">
        <v>3121</v>
      </c>
      <c r="N1111" s="130" t="s">
        <v>61</v>
      </c>
      <c r="R1111" s="101" t="e" cm="1">
        <f t="array" ref="R1111">LOOKUP(2,1/(O1111:P1111&lt;&gt;""),O1111:P1111)</f>
        <v>#N/A</v>
      </c>
    </row>
    <row r="1112" ht="57.6" hidden="1" spans="1:18">
      <c r="A1112" s="119" t="s">
        <v>3373</v>
      </c>
      <c r="B1112" s="101" t="s">
        <v>56</v>
      </c>
      <c r="C1112" s="185" t="s">
        <v>3355</v>
      </c>
      <c r="E1112" s="101" t="s">
        <v>380</v>
      </c>
      <c r="F1112" s="101" t="s">
        <v>58</v>
      </c>
      <c r="H1112" s="120" t="s">
        <v>3171</v>
      </c>
      <c r="I1112" s="128" t="s">
        <v>3175</v>
      </c>
      <c r="K1112" s="129" t="s">
        <v>3176</v>
      </c>
      <c r="L1112" s="129" t="s">
        <v>3121</v>
      </c>
      <c r="N1112" s="130" t="s">
        <v>61</v>
      </c>
      <c r="R1112" s="101" t="e" cm="1">
        <f t="array" ref="R1112">LOOKUP(2,1/(O1112:P1112&lt;&gt;""),O1112:P1112)</f>
        <v>#N/A</v>
      </c>
    </row>
    <row r="1113" ht="57.6" hidden="1" spans="1:18">
      <c r="A1113" s="119" t="s">
        <v>3374</v>
      </c>
      <c r="B1113" s="101" t="s">
        <v>56</v>
      </c>
      <c r="C1113" s="191" t="s">
        <v>3355</v>
      </c>
      <c r="E1113" s="101" t="s">
        <v>380</v>
      </c>
      <c r="F1113" s="101" t="s">
        <v>58</v>
      </c>
      <c r="H1113" s="169" t="s">
        <v>3375</v>
      </c>
      <c r="I1113" s="172" t="s">
        <v>3376</v>
      </c>
      <c r="K1113" s="173" t="s">
        <v>3377</v>
      </c>
      <c r="L1113" s="173"/>
      <c r="N1113" s="130" t="s">
        <v>1084</v>
      </c>
      <c r="R1113" s="101" t="e" cm="1">
        <f t="array" ref="R1113">LOOKUP(2,1/(O1113:P1113&lt;&gt;""),O1113:P1113)</f>
        <v>#N/A</v>
      </c>
    </row>
    <row r="1114" ht="43.2" hidden="1" spans="1:18">
      <c r="A1114" s="119" t="s">
        <v>3378</v>
      </c>
      <c r="B1114" s="101" t="s">
        <v>56</v>
      </c>
      <c r="C1114" s="185" t="s">
        <v>3355</v>
      </c>
      <c r="E1114" s="101" t="s">
        <v>380</v>
      </c>
      <c r="F1114" s="101" t="s">
        <v>58</v>
      </c>
      <c r="H1114" s="120" t="s">
        <v>3282</v>
      </c>
      <c r="I1114" s="128" t="s">
        <v>3283</v>
      </c>
      <c r="K1114" s="129" t="s">
        <v>3284</v>
      </c>
      <c r="L1114" s="129" t="s">
        <v>3121</v>
      </c>
      <c r="N1114" s="130" t="s">
        <v>61</v>
      </c>
      <c r="R1114" s="101" t="e" cm="1">
        <f t="array" ref="R1114">LOOKUP(2,1/(O1114:P1114&lt;&gt;""),O1114:P1114)</f>
        <v>#N/A</v>
      </c>
    </row>
    <row r="1115" ht="43.2" hidden="1" spans="1:18">
      <c r="A1115" s="119" t="s">
        <v>3379</v>
      </c>
      <c r="B1115" s="101" t="s">
        <v>56</v>
      </c>
      <c r="C1115" s="185" t="s">
        <v>3355</v>
      </c>
      <c r="E1115" s="101" t="s">
        <v>380</v>
      </c>
      <c r="F1115" s="101" t="s">
        <v>58</v>
      </c>
      <c r="H1115" s="120" t="s">
        <v>3286</v>
      </c>
      <c r="I1115" s="128" t="s">
        <v>3380</v>
      </c>
      <c r="K1115" s="129" t="s">
        <v>3381</v>
      </c>
      <c r="L1115" s="129" t="s">
        <v>3121</v>
      </c>
      <c r="N1115" s="130" t="s">
        <v>61</v>
      </c>
      <c r="R1115" s="101" t="e" cm="1">
        <f t="array" ref="R1115">LOOKUP(2,1/(O1115:P1115&lt;&gt;""),O1115:P1115)</f>
        <v>#N/A</v>
      </c>
    </row>
    <row r="1116" ht="28.8" hidden="1" spans="1:18">
      <c r="A1116" s="119" t="s">
        <v>3382</v>
      </c>
      <c r="B1116" s="101" t="s">
        <v>56</v>
      </c>
      <c r="C1116" s="185" t="s">
        <v>3355</v>
      </c>
      <c r="E1116" s="101" t="s">
        <v>380</v>
      </c>
      <c r="F1116" s="101" t="s">
        <v>58</v>
      </c>
      <c r="H1116" s="120" t="s">
        <v>3286</v>
      </c>
      <c r="I1116" s="128" t="s">
        <v>3291</v>
      </c>
      <c r="K1116" s="129" t="s">
        <v>3292</v>
      </c>
      <c r="L1116" s="129" t="s">
        <v>3121</v>
      </c>
      <c r="N1116" s="130" t="s">
        <v>61</v>
      </c>
      <c r="R1116" s="101" t="e" cm="1">
        <f t="array" ref="R1116">LOOKUP(2,1/(O1116:P1116&lt;&gt;""),O1116:P1116)</f>
        <v>#N/A</v>
      </c>
    </row>
    <row r="1117" ht="43.2" hidden="1" spans="1:18">
      <c r="A1117" s="119" t="s">
        <v>3383</v>
      </c>
      <c r="B1117" s="101" t="s">
        <v>56</v>
      </c>
      <c r="C1117" s="185" t="s">
        <v>3355</v>
      </c>
      <c r="E1117" s="101" t="s">
        <v>380</v>
      </c>
      <c r="F1117" s="101" t="s">
        <v>58</v>
      </c>
      <c r="H1117" s="120" t="s">
        <v>3384</v>
      </c>
      <c r="I1117" s="128" t="s">
        <v>3261</v>
      </c>
      <c r="K1117" s="129" t="s">
        <v>3262</v>
      </c>
      <c r="L1117" s="129" t="s">
        <v>3121</v>
      </c>
      <c r="N1117" s="130" t="s">
        <v>61</v>
      </c>
      <c r="R1117" s="101" t="e" cm="1">
        <f t="array" ref="R1117">LOOKUP(2,1/(O1117:P1117&lt;&gt;""),O1117:P1117)</f>
        <v>#N/A</v>
      </c>
    </row>
    <row r="1118" ht="57.6" hidden="1" spans="1:18">
      <c r="A1118" s="119" t="s">
        <v>3385</v>
      </c>
      <c r="B1118" s="101" t="s">
        <v>56</v>
      </c>
      <c r="C1118" s="120" t="s">
        <v>3355</v>
      </c>
      <c r="E1118" s="101" t="s">
        <v>380</v>
      </c>
      <c r="F1118" s="100" t="s">
        <v>253</v>
      </c>
      <c r="H1118" s="120" t="s">
        <v>3384</v>
      </c>
      <c r="I1118" s="128" t="s">
        <v>3386</v>
      </c>
      <c r="K1118" s="129" t="s">
        <v>3387</v>
      </c>
      <c r="L1118" s="129" t="s">
        <v>3121</v>
      </c>
      <c r="N1118" s="130" t="s">
        <v>61</v>
      </c>
      <c r="R1118" s="101" t="e" cm="1">
        <f t="array" ref="R1118">LOOKUP(2,1/(O1118:P1118&lt;&gt;""),O1118:P1118)</f>
        <v>#N/A</v>
      </c>
    </row>
    <row r="1119" ht="57.6" hidden="1" spans="1:18">
      <c r="A1119" s="119" t="s">
        <v>3388</v>
      </c>
      <c r="B1119" s="101" t="s">
        <v>56</v>
      </c>
      <c r="C1119" s="185" t="s">
        <v>3355</v>
      </c>
      <c r="E1119" s="101" t="s">
        <v>380</v>
      </c>
      <c r="F1119" s="101" t="s">
        <v>58</v>
      </c>
      <c r="H1119" s="187" t="s">
        <v>3188</v>
      </c>
      <c r="I1119" s="128" t="s">
        <v>3389</v>
      </c>
      <c r="K1119" s="192" t="s">
        <v>3390</v>
      </c>
      <c r="L1119" s="129" t="s">
        <v>3121</v>
      </c>
      <c r="N1119" s="130" t="s">
        <v>61</v>
      </c>
      <c r="R1119" s="101" t="e" cm="1">
        <f t="array" ref="R1119">LOOKUP(2,1/(O1119:P1119&lt;&gt;""),O1119:P1119)</f>
        <v>#N/A</v>
      </c>
    </row>
    <row r="1120" ht="57.6" hidden="1" spans="1:18">
      <c r="A1120" s="119" t="s">
        <v>3391</v>
      </c>
      <c r="B1120" s="101" t="s">
        <v>56</v>
      </c>
      <c r="C1120" s="185" t="s">
        <v>3355</v>
      </c>
      <c r="E1120" s="101" t="s">
        <v>380</v>
      </c>
      <c r="F1120" s="101" t="s">
        <v>58</v>
      </c>
      <c r="H1120" s="120" t="s">
        <v>3188</v>
      </c>
      <c r="I1120" s="128" t="s">
        <v>3192</v>
      </c>
      <c r="K1120" s="129" t="s">
        <v>3392</v>
      </c>
      <c r="L1120" s="129" t="s">
        <v>3121</v>
      </c>
      <c r="N1120" s="130" t="s">
        <v>61</v>
      </c>
      <c r="R1120" s="101" t="e" cm="1">
        <f t="array" ref="R1120">LOOKUP(2,1/(O1120:P1120&lt;&gt;""),O1120:P1120)</f>
        <v>#N/A</v>
      </c>
    </row>
    <row r="1121" ht="57.6" hidden="1" spans="1:18">
      <c r="A1121" s="119" t="s">
        <v>3393</v>
      </c>
      <c r="B1121" s="101" t="s">
        <v>56</v>
      </c>
      <c r="C1121" s="185" t="s">
        <v>3355</v>
      </c>
      <c r="E1121" s="101" t="s">
        <v>380</v>
      </c>
      <c r="F1121" s="101" t="s">
        <v>58</v>
      </c>
      <c r="H1121" s="120" t="s">
        <v>3188</v>
      </c>
      <c r="I1121" s="128" t="s">
        <v>3196</v>
      </c>
      <c r="K1121" s="129" t="s">
        <v>3197</v>
      </c>
      <c r="L1121" s="129" t="s">
        <v>3121</v>
      </c>
      <c r="N1121" s="130" t="s">
        <v>61</v>
      </c>
      <c r="R1121" s="101" t="e" cm="1">
        <f t="array" ref="R1121">LOOKUP(2,1/(O1121:P1121&lt;&gt;""),O1121:P1121)</f>
        <v>#N/A</v>
      </c>
    </row>
    <row r="1122" ht="57.6" hidden="1" spans="1:18">
      <c r="A1122" s="119" t="s">
        <v>3394</v>
      </c>
      <c r="B1122" s="101" t="s">
        <v>56</v>
      </c>
      <c r="C1122" s="185" t="s">
        <v>3355</v>
      </c>
      <c r="E1122" s="101" t="s">
        <v>380</v>
      </c>
      <c r="F1122" s="101" t="s">
        <v>58</v>
      </c>
      <c r="H1122" s="120" t="s">
        <v>3188</v>
      </c>
      <c r="I1122" s="128" t="s">
        <v>3199</v>
      </c>
      <c r="K1122" s="129" t="s">
        <v>3200</v>
      </c>
      <c r="L1122" s="129" t="s">
        <v>3121</v>
      </c>
      <c r="N1122" s="130" t="s">
        <v>61</v>
      </c>
      <c r="R1122" s="101" t="e" cm="1">
        <f t="array" ref="R1122">LOOKUP(2,1/(O1122:P1122&lt;&gt;""),O1122:P1122)</f>
        <v>#N/A</v>
      </c>
    </row>
    <row r="1123" ht="57.6" hidden="1" spans="1:18">
      <c r="A1123" s="119" t="s">
        <v>3395</v>
      </c>
      <c r="B1123" s="101" t="s">
        <v>56</v>
      </c>
      <c r="C1123" s="185" t="s">
        <v>3355</v>
      </c>
      <c r="E1123" s="101" t="s">
        <v>380</v>
      </c>
      <c r="F1123" s="101" t="s">
        <v>58</v>
      </c>
      <c r="H1123" s="187" t="s">
        <v>3396</v>
      </c>
      <c r="I1123" s="128" t="s">
        <v>3397</v>
      </c>
      <c r="K1123" s="129" t="s">
        <v>3398</v>
      </c>
      <c r="L1123" s="129" t="s">
        <v>3121</v>
      </c>
      <c r="N1123" s="130" t="s">
        <v>61</v>
      </c>
      <c r="R1123" s="101" t="e" cm="1">
        <f t="array" ref="R1123">LOOKUP(2,1/(O1123:P1123&lt;&gt;""),O1123:P1123)</f>
        <v>#N/A</v>
      </c>
    </row>
    <row r="1124" ht="57.6" hidden="1" spans="1:18">
      <c r="A1124" s="119" t="s">
        <v>3399</v>
      </c>
      <c r="B1124" s="101" t="s">
        <v>56</v>
      </c>
      <c r="C1124" s="120" t="s">
        <v>3355</v>
      </c>
      <c r="E1124" s="101" t="s">
        <v>380</v>
      </c>
      <c r="F1124" s="101" t="s">
        <v>58</v>
      </c>
      <c r="H1124" s="187" t="s">
        <v>3396</v>
      </c>
      <c r="I1124" s="128" t="s">
        <v>3206</v>
      </c>
      <c r="K1124" s="129" t="s">
        <v>3207</v>
      </c>
      <c r="L1124" s="129" t="s">
        <v>3121</v>
      </c>
      <c r="N1124" s="130" t="s">
        <v>61</v>
      </c>
      <c r="R1124" s="101" t="e" cm="1">
        <f t="array" ref="R1124">LOOKUP(2,1/(O1124:P1124&lt;&gt;""),O1124:P1124)</f>
        <v>#N/A</v>
      </c>
    </row>
    <row r="1125" ht="57.6" hidden="1" spans="1:18">
      <c r="A1125" s="119" t="s">
        <v>3400</v>
      </c>
      <c r="B1125" s="101" t="s">
        <v>56</v>
      </c>
      <c r="C1125" s="185" t="s">
        <v>3355</v>
      </c>
      <c r="E1125" s="101" t="s">
        <v>380</v>
      </c>
      <c r="F1125" s="101" t="s">
        <v>58</v>
      </c>
      <c r="H1125" s="187" t="s">
        <v>3396</v>
      </c>
      <c r="I1125" s="128" t="s">
        <v>3401</v>
      </c>
      <c r="K1125" s="129" t="s">
        <v>3402</v>
      </c>
      <c r="L1125" s="129" t="s">
        <v>3121</v>
      </c>
      <c r="N1125" s="130" t="s">
        <v>61</v>
      </c>
      <c r="R1125" s="101" t="e" cm="1">
        <f t="array" ref="R1125">LOOKUP(2,1/(O1125:P1125&lt;&gt;""),O1125:P1125)</f>
        <v>#N/A</v>
      </c>
    </row>
    <row r="1126" ht="57.6" hidden="1" spans="1:18">
      <c r="A1126" s="119" t="s">
        <v>3403</v>
      </c>
      <c r="B1126" s="101" t="s">
        <v>56</v>
      </c>
      <c r="C1126" s="185" t="s">
        <v>3355</v>
      </c>
      <c r="E1126" s="101" t="s">
        <v>380</v>
      </c>
      <c r="F1126" s="101" t="s">
        <v>58</v>
      </c>
      <c r="H1126" s="187" t="s">
        <v>3396</v>
      </c>
      <c r="I1126" s="128" t="s">
        <v>3212</v>
      </c>
      <c r="K1126" s="129" t="s">
        <v>3213</v>
      </c>
      <c r="L1126" s="129" t="s">
        <v>3121</v>
      </c>
      <c r="N1126" s="130" t="s">
        <v>61</v>
      </c>
      <c r="R1126" s="101" t="e" cm="1">
        <f t="array" ref="R1126">LOOKUP(2,1/(O1126:P1126&lt;&gt;""),O1126:P1126)</f>
        <v>#N/A</v>
      </c>
    </row>
    <row r="1127" ht="57.6" hidden="1" spans="1:18">
      <c r="A1127" s="119" t="s">
        <v>3404</v>
      </c>
      <c r="B1127" s="101" t="s">
        <v>56</v>
      </c>
      <c r="C1127" s="185" t="s">
        <v>3355</v>
      </c>
      <c r="E1127" s="101" t="s">
        <v>380</v>
      </c>
      <c r="F1127" s="101" t="s">
        <v>58</v>
      </c>
      <c r="H1127" s="187" t="s">
        <v>3215</v>
      </c>
      <c r="I1127" s="128" t="s">
        <v>3405</v>
      </c>
      <c r="K1127" s="129" t="s">
        <v>3406</v>
      </c>
      <c r="L1127" s="129" t="s">
        <v>3121</v>
      </c>
      <c r="N1127" s="130" t="s">
        <v>61</v>
      </c>
      <c r="R1127" s="101" t="e" cm="1">
        <f t="array" ref="R1127">LOOKUP(2,1/(O1127:P1127&lt;&gt;""),O1127:P1127)</f>
        <v>#N/A</v>
      </c>
    </row>
    <row r="1128" ht="57.6" hidden="1" spans="1:18">
      <c r="A1128" s="119" t="s">
        <v>3407</v>
      </c>
      <c r="B1128" s="101" t="s">
        <v>56</v>
      </c>
      <c r="C1128" s="120" t="s">
        <v>3355</v>
      </c>
      <c r="E1128" s="101" t="s">
        <v>380</v>
      </c>
      <c r="F1128" s="101" t="s">
        <v>58</v>
      </c>
      <c r="H1128" s="120" t="s">
        <v>3408</v>
      </c>
      <c r="I1128" s="128" t="s">
        <v>3409</v>
      </c>
      <c r="K1128" s="129" t="s">
        <v>3410</v>
      </c>
      <c r="L1128" s="129" t="s">
        <v>3121</v>
      </c>
      <c r="N1128" s="130" t="s">
        <v>61</v>
      </c>
      <c r="R1128" s="101" t="e" cm="1">
        <f t="array" ref="R1128">LOOKUP(2,1/(O1128:P1128&lt;&gt;""),O1128:P1128)</f>
        <v>#N/A</v>
      </c>
    </row>
    <row r="1129" ht="100.8" hidden="1" spans="1:18">
      <c r="A1129" s="119" t="s">
        <v>3411</v>
      </c>
      <c r="B1129" s="101" t="s">
        <v>56</v>
      </c>
      <c r="C1129" s="185" t="s">
        <v>3355</v>
      </c>
      <c r="E1129" s="101" t="s">
        <v>380</v>
      </c>
      <c r="F1129" s="101" t="s">
        <v>58</v>
      </c>
      <c r="H1129" s="120" t="s">
        <v>3408</v>
      </c>
      <c r="I1129" s="132" t="s">
        <v>3412</v>
      </c>
      <c r="K1129" s="133" t="s">
        <v>3413</v>
      </c>
      <c r="L1129" s="129" t="s">
        <v>3121</v>
      </c>
      <c r="N1129" s="130" t="s">
        <v>61</v>
      </c>
      <c r="R1129" s="101" t="e" cm="1">
        <f t="array" ref="R1129">LOOKUP(2,1/(O1129:P1129&lt;&gt;""),O1129:P1129)</f>
        <v>#N/A</v>
      </c>
    </row>
    <row r="1130" ht="43.2" hidden="1" spans="1:18">
      <c r="A1130" s="119" t="s">
        <v>3414</v>
      </c>
      <c r="B1130" s="101" t="s">
        <v>56</v>
      </c>
      <c r="C1130" s="185" t="s">
        <v>3355</v>
      </c>
      <c r="E1130" s="101" t="s">
        <v>380</v>
      </c>
      <c r="F1130" s="101" t="s">
        <v>58</v>
      </c>
      <c r="H1130" s="120" t="s">
        <v>3415</v>
      </c>
      <c r="I1130" s="128" t="s">
        <v>3416</v>
      </c>
      <c r="K1130" s="129" t="s">
        <v>3417</v>
      </c>
      <c r="L1130" s="129" t="s">
        <v>3121</v>
      </c>
      <c r="N1130" s="130" t="s">
        <v>61</v>
      </c>
      <c r="R1130" s="101" t="e" cm="1">
        <f t="array" ref="R1130">LOOKUP(2,1/(O1130:P1130&lt;&gt;""),O1130:P1130)</f>
        <v>#N/A</v>
      </c>
    </row>
    <row r="1131" ht="28.8" hidden="1" spans="1:18">
      <c r="A1131" s="119" t="s">
        <v>3418</v>
      </c>
      <c r="B1131" s="101" t="s">
        <v>56</v>
      </c>
      <c r="C1131" s="185" t="s">
        <v>3355</v>
      </c>
      <c r="E1131" s="101" t="s">
        <v>380</v>
      </c>
      <c r="F1131" s="101" t="s">
        <v>58</v>
      </c>
      <c r="H1131" s="187" t="s">
        <v>3300</v>
      </c>
      <c r="I1131" s="128" t="s">
        <v>3301</v>
      </c>
      <c r="K1131" s="129" t="s">
        <v>3302</v>
      </c>
      <c r="L1131" s="129" t="s">
        <v>3121</v>
      </c>
      <c r="N1131" s="130" t="s">
        <v>61</v>
      </c>
      <c r="R1131" s="101" t="e" cm="1">
        <f t="array" ref="R1131">LOOKUP(2,1/(O1131:P1131&lt;&gt;""),O1131:P1131)</f>
        <v>#N/A</v>
      </c>
    </row>
    <row r="1132" ht="28.8" hidden="1" spans="1:18">
      <c r="A1132" s="119" t="s">
        <v>3419</v>
      </c>
      <c r="B1132" s="101" t="s">
        <v>56</v>
      </c>
      <c r="C1132" s="185" t="s">
        <v>3355</v>
      </c>
      <c r="E1132" s="101" t="s">
        <v>380</v>
      </c>
      <c r="F1132" s="101" t="s">
        <v>58</v>
      </c>
      <c r="H1132" s="120" t="s">
        <v>3300</v>
      </c>
      <c r="I1132" s="128" t="s">
        <v>3304</v>
      </c>
      <c r="K1132" s="129" t="s">
        <v>3305</v>
      </c>
      <c r="L1132" s="129" t="s">
        <v>3121</v>
      </c>
      <c r="N1132" s="130" t="s">
        <v>61</v>
      </c>
      <c r="R1132" s="101" t="e" cm="1">
        <f t="array" ref="R1132">LOOKUP(2,1/(O1132:P1132&lt;&gt;""),O1132:P1132)</f>
        <v>#N/A</v>
      </c>
    </row>
    <row r="1133" ht="43.2" hidden="1" spans="1:18">
      <c r="A1133" s="119" t="s">
        <v>3420</v>
      </c>
      <c r="B1133" s="101" t="s">
        <v>56</v>
      </c>
      <c r="C1133" s="185" t="s">
        <v>3355</v>
      </c>
      <c r="E1133" s="101" t="s">
        <v>380</v>
      </c>
      <c r="F1133" s="101" t="s">
        <v>58</v>
      </c>
      <c r="H1133" s="120" t="s">
        <v>3300</v>
      </c>
      <c r="I1133" s="128" t="s">
        <v>3308</v>
      </c>
      <c r="K1133" s="129" t="s">
        <v>3309</v>
      </c>
      <c r="L1133" s="129" t="s">
        <v>3121</v>
      </c>
      <c r="N1133" s="130" t="s">
        <v>61</v>
      </c>
      <c r="R1133" s="101" t="e" cm="1">
        <f t="array" ref="R1133">LOOKUP(2,1/(O1133:P1133&lt;&gt;""),O1133:P1133)</f>
        <v>#N/A</v>
      </c>
    </row>
    <row r="1134" ht="43.2" hidden="1" spans="1:18">
      <c r="A1134" s="119" t="s">
        <v>3421</v>
      </c>
      <c r="B1134" s="101" t="s">
        <v>56</v>
      </c>
      <c r="C1134" s="185" t="s">
        <v>3355</v>
      </c>
      <c r="E1134" s="101" t="s">
        <v>380</v>
      </c>
      <c r="F1134" s="101" t="s">
        <v>58</v>
      </c>
      <c r="H1134" s="187" t="s">
        <v>346</v>
      </c>
      <c r="I1134" s="128" t="s">
        <v>3311</v>
      </c>
      <c r="K1134" s="129" t="s">
        <v>3312</v>
      </c>
      <c r="L1134" s="129" t="s">
        <v>3121</v>
      </c>
      <c r="N1134" s="130" t="s">
        <v>61</v>
      </c>
      <c r="R1134" s="101" t="e" cm="1">
        <f t="array" ref="R1134">LOOKUP(2,1/(O1134:P1134&lt;&gt;""),O1134:P1134)</f>
        <v>#N/A</v>
      </c>
    </row>
    <row r="1135" ht="28.8" hidden="1" spans="1:18">
      <c r="A1135" s="119" t="s">
        <v>3422</v>
      </c>
      <c r="B1135" s="101" t="s">
        <v>56</v>
      </c>
      <c r="C1135" s="185" t="s">
        <v>3355</v>
      </c>
      <c r="E1135" s="101" t="s">
        <v>380</v>
      </c>
      <c r="F1135" s="101" t="s">
        <v>58</v>
      </c>
      <c r="H1135" s="120" t="s">
        <v>346</v>
      </c>
      <c r="I1135" s="128" t="s">
        <v>3314</v>
      </c>
      <c r="K1135" s="129" t="s">
        <v>3315</v>
      </c>
      <c r="L1135" s="129" t="s">
        <v>3121</v>
      </c>
      <c r="N1135" s="130" t="s">
        <v>61</v>
      </c>
      <c r="R1135" s="101" t="e" cm="1">
        <f t="array" ref="R1135">LOOKUP(2,1/(O1135:P1135&lt;&gt;""),O1135:P1135)</f>
        <v>#N/A</v>
      </c>
    </row>
    <row r="1136" ht="28.8" hidden="1" spans="1:18">
      <c r="A1136" s="119" t="s">
        <v>3423</v>
      </c>
      <c r="B1136" s="101" t="s">
        <v>56</v>
      </c>
      <c r="C1136" s="185" t="s">
        <v>3355</v>
      </c>
      <c r="E1136" s="101" t="s">
        <v>380</v>
      </c>
      <c r="F1136" s="101" t="s">
        <v>58</v>
      </c>
      <c r="H1136" s="120" t="s">
        <v>3424</v>
      </c>
      <c r="I1136" s="128" t="s">
        <v>3425</v>
      </c>
      <c r="K1136" s="129" t="s">
        <v>3426</v>
      </c>
      <c r="L1136" s="129" t="s">
        <v>3121</v>
      </c>
      <c r="N1136" s="130" t="s">
        <v>61</v>
      </c>
      <c r="R1136" s="101" t="e" cm="1">
        <f t="array" ref="R1136">LOOKUP(2,1/(O1136:P1136&lt;&gt;""),O1136:P1136)</f>
        <v>#N/A</v>
      </c>
    </row>
    <row r="1137" ht="57.6" hidden="1" spans="1:18">
      <c r="A1137" s="119" t="s">
        <v>3427</v>
      </c>
      <c r="B1137" s="101" t="s">
        <v>56</v>
      </c>
      <c r="C1137" s="185" t="s">
        <v>3355</v>
      </c>
      <c r="E1137" s="101" t="s">
        <v>380</v>
      </c>
      <c r="F1137" s="101" t="s">
        <v>58</v>
      </c>
      <c r="H1137" s="120" t="s">
        <v>3424</v>
      </c>
      <c r="I1137" s="128" t="s">
        <v>3428</v>
      </c>
      <c r="K1137" s="129" t="s">
        <v>3429</v>
      </c>
      <c r="L1137" s="129" t="s">
        <v>3121</v>
      </c>
      <c r="N1137" s="130" t="s">
        <v>61</v>
      </c>
      <c r="R1137" s="101" t="e" cm="1">
        <f t="array" ref="R1137">LOOKUP(2,1/(O1137:P1137&lt;&gt;""),O1137:P1137)</f>
        <v>#N/A</v>
      </c>
    </row>
    <row r="1138" ht="28.8" hidden="1" spans="1:18">
      <c r="A1138" s="119" t="s">
        <v>3430</v>
      </c>
      <c r="B1138" s="101" t="s">
        <v>56</v>
      </c>
      <c r="C1138" s="185" t="s">
        <v>3355</v>
      </c>
      <c r="E1138" s="101" t="s">
        <v>380</v>
      </c>
      <c r="F1138" s="101" t="s">
        <v>58</v>
      </c>
      <c r="H1138" s="120" t="s">
        <v>534</v>
      </c>
      <c r="I1138" s="128" t="s">
        <v>3431</v>
      </c>
      <c r="K1138" s="129" t="s">
        <v>3432</v>
      </c>
      <c r="L1138" s="129" t="s">
        <v>3121</v>
      </c>
      <c r="N1138" s="130" t="s">
        <v>61</v>
      </c>
      <c r="R1138" s="101" t="e" cm="1">
        <f t="array" ref="R1138">LOOKUP(2,1/(O1138:P1138&lt;&gt;""),O1138:P1138)</f>
        <v>#N/A</v>
      </c>
    </row>
    <row r="1139" ht="28.8" hidden="1" spans="1:18">
      <c r="A1139" s="119" t="s">
        <v>3433</v>
      </c>
      <c r="B1139" s="101" t="s">
        <v>56</v>
      </c>
      <c r="C1139" s="185" t="s">
        <v>3355</v>
      </c>
      <c r="E1139" s="101" t="s">
        <v>380</v>
      </c>
      <c r="F1139" s="101" t="s">
        <v>58</v>
      </c>
      <c r="H1139" s="120" t="s">
        <v>534</v>
      </c>
      <c r="I1139" s="128" t="s">
        <v>3434</v>
      </c>
      <c r="K1139" s="129" t="s">
        <v>3435</v>
      </c>
      <c r="L1139" s="129" t="s">
        <v>3121</v>
      </c>
      <c r="N1139" s="130" t="s">
        <v>61</v>
      </c>
      <c r="R1139" s="101" t="e" cm="1">
        <f t="array" ref="R1139">LOOKUP(2,1/(O1139:P1139&lt;&gt;""),O1139:P1139)</f>
        <v>#N/A</v>
      </c>
    </row>
    <row r="1140" ht="57.6" hidden="1" spans="1:18">
      <c r="A1140" s="119" t="s">
        <v>3436</v>
      </c>
      <c r="B1140" s="101" t="s">
        <v>56</v>
      </c>
      <c r="C1140" s="185" t="s">
        <v>3355</v>
      </c>
      <c r="E1140" s="101" t="s">
        <v>380</v>
      </c>
      <c r="F1140" s="101" t="s">
        <v>58</v>
      </c>
      <c r="H1140" s="120" t="s">
        <v>534</v>
      </c>
      <c r="I1140" s="128" t="s">
        <v>3437</v>
      </c>
      <c r="K1140" s="129" t="s">
        <v>3438</v>
      </c>
      <c r="L1140" s="129" t="s">
        <v>3121</v>
      </c>
      <c r="N1140" s="130" t="s">
        <v>61</v>
      </c>
      <c r="R1140" s="101" t="e" cm="1">
        <f t="array" ref="R1140">LOOKUP(2,1/(O1140:P1140&lt;&gt;""),O1140:P1140)</f>
        <v>#N/A</v>
      </c>
    </row>
    <row r="1141" ht="72" hidden="1" spans="1:18">
      <c r="A1141" s="119" t="s">
        <v>3439</v>
      </c>
      <c r="B1141" s="101" t="s">
        <v>56</v>
      </c>
      <c r="C1141" s="185" t="s">
        <v>3355</v>
      </c>
      <c r="E1141" s="101" t="s">
        <v>380</v>
      </c>
      <c r="F1141" s="101" t="s">
        <v>58</v>
      </c>
      <c r="H1141" s="120" t="s">
        <v>534</v>
      </c>
      <c r="I1141" s="128" t="s">
        <v>3440</v>
      </c>
      <c r="K1141" s="129" t="s">
        <v>3441</v>
      </c>
      <c r="L1141" s="129" t="s">
        <v>3121</v>
      </c>
      <c r="N1141" s="130" t="s">
        <v>61</v>
      </c>
      <c r="R1141" s="101" t="e" cm="1">
        <f t="array" ref="R1141">LOOKUP(2,1/(O1141:P1141&lt;&gt;""),O1141:P1141)</f>
        <v>#N/A</v>
      </c>
    </row>
    <row r="1142" ht="86.4" hidden="1" spans="1:18">
      <c r="A1142" s="119" t="s">
        <v>3442</v>
      </c>
      <c r="B1142" s="101" t="s">
        <v>56</v>
      </c>
      <c r="C1142" s="185" t="s">
        <v>3355</v>
      </c>
      <c r="E1142" s="101" t="s">
        <v>380</v>
      </c>
      <c r="F1142" s="101" t="s">
        <v>58</v>
      </c>
      <c r="H1142" s="120" t="s">
        <v>1018</v>
      </c>
      <c r="I1142" s="128" t="s">
        <v>3443</v>
      </c>
      <c r="K1142" s="129" t="s">
        <v>3444</v>
      </c>
      <c r="L1142" s="129" t="s">
        <v>3445</v>
      </c>
      <c r="N1142" s="130" t="s">
        <v>61</v>
      </c>
      <c r="R1142" s="101" t="e" cm="1">
        <f t="array" ref="R1142">LOOKUP(2,1/(O1142:P1142&lt;&gt;""),O1142:P1142)</f>
        <v>#N/A</v>
      </c>
    </row>
    <row r="1143" ht="28.8" hidden="1" spans="1:18">
      <c r="A1143" s="119" t="s">
        <v>3446</v>
      </c>
      <c r="B1143" s="101" t="s">
        <v>56</v>
      </c>
      <c r="C1143" s="120" t="s">
        <v>3447</v>
      </c>
      <c r="F1143" s="101" t="s">
        <v>58</v>
      </c>
      <c r="H1143" s="120" t="s">
        <v>3448</v>
      </c>
      <c r="I1143" s="128" t="s">
        <v>3449</v>
      </c>
      <c r="K1143" s="129" t="s">
        <v>3450</v>
      </c>
      <c r="L1143" s="129" t="s">
        <v>3121</v>
      </c>
      <c r="N1143" s="130" t="s">
        <v>61</v>
      </c>
      <c r="R1143" s="101" t="e" cm="1">
        <f t="array" ref="R1143">LOOKUP(2,1/(O1143:P1143&lt;&gt;""),O1143:P1143)</f>
        <v>#N/A</v>
      </c>
    </row>
    <row r="1144" ht="28.8" hidden="1" spans="1:18">
      <c r="A1144" s="119" t="s">
        <v>3451</v>
      </c>
      <c r="B1144" s="101" t="s">
        <v>56</v>
      </c>
      <c r="C1144" s="120" t="s">
        <v>3109</v>
      </c>
      <c r="F1144" s="101" t="s">
        <v>58</v>
      </c>
      <c r="H1144" s="120" t="s">
        <v>3452</v>
      </c>
      <c r="I1144" s="128" t="s">
        <v>3453</v>
      </c>
      <c r="K1144" s="129" t="s">
        <v>3454</v>
      </c>
      <c r="L1144" s="129" t="s">
        <v>3121</v>
      </c>
      <c r="N1144" s="130" t="s">
        <v>61</v>
      </c>
      <c r="R1144" s="101" t="e" cm="1">
        <f t="array" ref="R1144">LOOKUP(2,1/(O1144:P1144&lt;&gt;""),O1144:P1144)</f>
        <v>#N/A</v>
      </c>
    </row>
    <row r="1145" ht="28.8" hidden="1" spans="1:18">
      <c r="A1145" s="119" t="s">
        <v>3455</v>
      </c>
      <c r="B1145" s="101" t="s">
        <v>56</v>
      </c>
      <c r="C1145" s="120" t="s">
        <v>3109</v>
      </c>
      <c r="F1145" s="101" t="s">
        <v>58</v>
      </c>
      <c r="H1145" s="120" t="s">
        <v>581</v>
      </c>
      <c r="I1145" s="128" t="s">
        <v>3456</v>
      </c>
      <c r="K1145" s="129" t="s">
        <v>3457</v>
      </c>
      <c r="L1145" s="129" t="s">
        <v>3121</v>
      </c>
      <c r="N1145" s="130" t="s">
        <v>61</v>
      </c>
      <c r="R1145" s="101" t="e" cm="1">
        <f t="array" ref="R1145">LOOKUP(2,1/(O1145:P1145&lt;&gt;""),O1145:P1145)</f>
        <v>#N/A</v>
      </c>
    </row>
    <row r="1146" ht="28.8" hidden="1" spans="1:18">
      <c r="A1146" s="119" t="s">
        <v>3458</v>
      </c>
      <c r="B1146" s="101" t="s">
        <v>56</v>
      </c>
      <c r="C1146" s="120" t="s">
        <v>3109</v>
      </c>
      <c r="F1146" s="101" t="s">
        <v>58</v>
      </c>
      <c r="H1146" s="120" t="s">
        <v>581</v>
      </c>
      <c r="I1146" s="128" t="s">
        <v>3459</v>
      </c>
      <c r="K1146" s="129" t="s">
        <v>3460</v>
      </c>
      <c r="L1146" s="129" t="s">
        <v>3121</v>
      </c>
      <c r="N1146" s="130" t="s">
        <v>61</v>
      </c>
      <c r="R1146" s="101" t="e" cm="1">
        <f t="array" ref="R1146">LOOKUP(2,1/(O1146:P1146&lt;&gt;""),O1146:P1146)</f>
        <v>#N/A</v>
      </c>
    </row>
    <row r="1147" ht="57.6" hidden="1" spans="1:19">
      <c r="A1147" s="119" t="s">
        <v>3461</v>
      </c>
      <c r="B1147" s="101" t="s">
        <v>56</v>
      </c>
      <c r="C1147" s="120" t="s">
        <v>3109</v>
      </c>
      <c r="F1147" s="101" t="s">
        <v>58</v>
      </c>
      <c r="H1147" s="120" t="s">
        <v>581</v>
      </c>
      <c r="I1147" s="128" t="s">
        <v>3462</v>
      </c>
      <c r="K1147" s="129" t="s">
        <v>3463</v>
      </c>
      <c r="L1147" s="129" t="s">
        <v>3121</v>
      </c>
      <c r="N1147" s="130" t="s">
        <v>61</v>
      </c>
      <c r="R1147" s="101" t="e" cm="1">
        <f t="array" ref="R1147">LOOKUP(2,1/(O1147:P1147&lt;&gt;""),O1147:P1147)</f>
        <v>#N/A</v>
      </c>
      <c r="S1147" t="s">
        <v>69</v>
      </c>
    </row>
    <row r="1148" ht="72" hidden="1" spans="1:18">
      <c r="A1148" s="119" t="s">
        <v>3464</v>
      </c>
      <c r="B1148" s="101" t="s">
        <v>56</v>
      </c>
      <c r="C1148" s="120" t="s">
        <v>3109</v>
      </c>
      <c r="F1148" s="101" t="s">
        <v>58</v>
      </c>
      <c r="H1148" s="120" t="s">
        <v>581</v>
      </c>
      <c r="I1148" s="128" t="s">
        <v>3465</v>
      </c>
      <c r="K1148" s="129" t="s">
        <v>3466</v>
      </c>
      <c r="L1148" s="129" t="s">
        <v>3121</v>
      </c>
      <c r="N1148" s="130" t="s">
        <v>61</v>
      </c>
      <c r="R1148" s="101" t="e" cm="1">
        <f t="array" ref="R1148">LOOKUP(2,1/(O1148:P1148&lt;&gt;""),O1148:P1148)</f>
        <v>#N/A</v>
      </c>
    </row>
    <row r="1149" ht="57.6" hidden="1" spans="1:18">
      <c r="A1149" s="119" t="s">
        <v>3467</v>
      </c>
      <c r="B1149" s="101" t="s">
        <v>56</v>
      </c>
      <c r="C1149" s="120" t="s">
        <v>3109</v>
      </c>
      <c r="F1149" s="101" t="s">
        <v>58</v>
      </c>
      <c r="H1149" s="120" t="s">
        <v>581</v>
      </c>
      <c r="I1149" s="128" t="s">
        <v>3468</v>
      </c>
      <c r="K1149" s="129" t="s">
        <v>3469</v>
      </c>
      <c r="L1149" s="129" t="s">
        <v>3121</v>
      </c>
      <c r="N1149" s="130" t="s">
        <v>61</v>
      </c>
      <c r="R1149" s="101" t="e" cm="1">
        <f t="array" ref="R1149">LOOKUP(2,1/(O1149:P1149&lt;&gt;""),O1149:P1149)</f>
        <v>#N/A</v>
      </c>
    </row>
    <row r="1150" ht="28.8" hidden="1" spans="1:18">
      <c r="A1150" s="119" t="s">
        <v>3470</v>
      </c>
      <c r="B1150" s="101" t="s">
        <v>56</v>
      </c>
      <c r="C1150" s="120" t="s">
        <v>3109</v>
      </c>
      <c r="F1150" s="101" t="s">
        <v>58</v>
      </c>
      <c r="H1150" s="120" t="s">
        <v>3471</v>
      </c>
      <c r="I1150" s="128" t="s">
        <v>3472</v>
      </c>
      <c r="K1150" s="129" t="s">
        <v>3473</v>
      </c>
      <c r="L1150" s="129" t="s">
        <v>3121</v>
      </c>
      <c r="N1150" s="130" t="s">
        <v>61</v>
      </c>
      <c r="R1150" s="101" t="e" cm="1">
        <f t="array" ref="R1150">LOOKUP(2,1/(O1150:P1150&lt;&gt;""),O1150:P1150)</f>
        <v>#N/A</v>
      </c>
    </row>
    <row r="1151" ht="28.8" hidden="1" spans="1:18">
      <c r="A1151" s="119" t="s">
        <v>3474</v>
      </c>
      <c r="B1151" s="101" t="s">
        <v>56</v>
      </c>
      <c r="C1151" s="120" t="s">
        <v>3109</v>
      </c>
      <c r="F1151" s="101" t="s">
        <v>58</v>
      </c>
      <c r="H1151" s="120" t="s">
        <v>3471</v>
      </c>
      <c r="I1151" s="128" t="s">
        <v>3475</v>
      </c>
      <c r="K1151" s="129" t="s">
        <v>3476</v>
      </c>
      <c r="L1151" s="129" t="s">
        <v>3121</v>
      </c>
      <c r="N1151" s="130" t="s">
        <v>61</v>
      </c>
      <c r="R1151" s="101" t="e" cm="1">
        <f t="array" ref="R1151">LOOKUP(2,1/(O1151:P1151&lt;&gt;""),O1151:P1151)</f>
        <v>#N/A</v>
      </c>
    </row>
    <row r="1152" ht="72" hidden="1" spans="1:19">
      <c r="A1152" s="119" t="s">
        <v>3477</v>
      </c>
      <c r="B1152" s="101" t="s">
        <v>56</v>
      </c>
      <c r="C1152" s="120" t="s">
        <v>3478</v>
      </c>
      <c r="F1152" s="101" t="s">
        <v>58</v>
      </c>
      <c r="H1152" s="120"/>
      <c r="I1152" s="128" t="s">
        <v>3479</v>
      </c>
      <c r="K1152" s="129" t="s">
        <v>3480</v>
      </c>
      <c r="L1152" s="129" t="s">
        <v>494</v>
      </c>
      <c r="N1152" s="130" t="e">
        <v>#N/A</v>
      </c>
      <c r="P1152" s="101" t="s">
        <v>61</v>
      </c>
      <c r="R1152" s="101" t="str" cm="1">
        <f t="array" ref="R1152">LOOKUP(2,1/(O1152:P1152&lt;&gt;""),O1152:P1152)</f>
        <v>Pass</v>
      </c>
      <c r="S1152" s="100" t="s">
        <v>69</v>
      </c>
    </row>
    <row r="1153" ht="216" hidden="1" spans="1:19">
      <c r="A1153" s="119" t="s">
        <v>3481</v>
      </c>
      <c r="B1153" s="101" t="s">
        <v>56</v>
      </c>
      <c r="C1153" s="120" t="s">
        <v>3478</v>
      </c>
      <c r="F1153" s="101" t="s">
        <v>64</v>
      </c>
      <c r="H1153" s="120"/>
      <c r="I1153" s="128" t="s">
        <v>3482</v>
      </c>
      <c r="K1153" s="129" t="s">
        <v>3483</v>
      </c>
      <c r="L1153" s="129" t="s">
        <v>718</v>
      </c>
      <c r="N1153" s="130" t="e">
        <v>#N/A</v>
      </c>
      <c r="P1153" s="101" t="s">
        <v>61</v>
      </c>
      <c r="R1153" s="101" t="str" cm="1">
        <f t="array" ref="R1153">LOOKUP(2,1/(O1153:P1153&lt;&gt;""),O1153:P1153)</f>
        <v>Pass</v>
      </c>
      <c r="S1153" s="100" t="s">
        <v>62</v>
      </c>
    </row>
    <row r="1154" ht="43.2" hidden="1" spans="1:19">
      <c r="A1154" s="119" t="s">
        <v>3484</v>
      </c>
      <c r="B1154" s="101" t="s">
        <v>56</v>
      </c>
      <c r="C1154" s="120" t="s">
        <v>3478</v>
      </c>
      <c r="F1154" s="101" t="s">
        <v>58</v>
      </c>
      <c r="H1154" s="120"/>
      <c r="I1154" s="128" t="s">
        <v>3485</v>
      </c>
      <c r="K1154" s="129" t="s">
        <v>1072</v>
      </c>
      <c r="L1154" s="129" t="s">
        <v>494</v>
      </c>
      <c r="N1154" s="130" t="e">
        <v>#N/A</v>
      </c>
      <c r="P1154" s="101" t="s">
        <v>61</v>
      </c>
      <c r="R1154" s="101" t="str" cm="1">
        <f t="array" ref="R1154">LOOKUP(2,1/(O1154:P1154&lt;&gt;""),O1154:P1154)</f>
        <v>Pass</v>
      </c>
      <c r="S1154" s="100" t="s">
        <v>62</v>
      </c>
    </row>
    <row r="1155" ht="43.2" hidden="1" spans="1:19">
      <c r="A1155" s="119" t="s">
        <v>3486</v>
      </c>
      <c r="B1155" s="101" t="s">
        <v>56</v>
      </c>
      <c r="C1155" s="120" t="s">
        <v>3478</v>
      </c>
      <c r="F1155" s="101" t="s">
        <v>58</v>
      </c>
      <c r="H1155" s="120"/>
      <c r="I1155" s="128" t="s">
        <v>3487</v>
      </c>
      <c r="K1155" s="129" t="s">
        <v>1072</v>
      </c>
      <c r="L1155" s="129" t="s">
        <v>494</v>
      </c>
      <c r="N1155" s="130" t="e">
        <v>#N/A</v>
      </c>
      <c r="P1155" s="101" t="s">
        <v>61</v>
      </c>
      <c r="R1155" s="101" t="str" cm="1">
        <f t="array" ref="R1155">LOOKUP(2,1/(O1155:P1155&lt;&gt;""),O1155:P1155)</f>
        <v>Pass</v>
      </c>
      <c r="S1155" s="100" t="s">
        <v>62</v>
      </c>
    </row>
    <row r="1156" ht="28.8" hidden="1" spans="1:19">
      <c r="A1156" s="119" t="s">
        <v>3488</v>
      </c>
      <c r="B1156" s="101" t="s">
        <v>56</v>
      </c>
      <c r="C1156" s="120" t="s">
        <v>3478</v>
      </c>
      <c r="F1156" s="101" t="s">
        <v>58</v>
      </c>
      <c r="H1156" s="120"/>
      <c r="I1156" s="128" t="s">
        <v>3489</v>
      </c>
      <c r="K1156" s="129" t="s">
        <v>3490</v>
      </c>
      <c r="L1156" s="129" t="s">
        <v>718</v>
      </c>
      <c r="N1156" s="130" t="e">
        <v>#N/A</v>
      </c>
      <c r="P1156" s="101" t="s">
        <v>61</v>
      </c>
      <c r="R1156" s="101" t="str" cm="1">
        <f t="array" ref="R1156">LOOKUP(2,1/(O1156:P1156&lt;&gt;""),O1156:P1156)</f>
        <v>Pass</v>
      </c>
      <c r="S1156" s="100" t="s">
        <v>62</v>
      </c>
    </row>
    <row r="1157" ht="316.8" hidden="1" spans="1:19">
      <c r="A1157" s="119" t="s">
        <v>3491</v>
      </c>
      <c r="B1157" s="101" t="s">
        <v>56</v>
      </c>
      <c r="C1157" s="120" t="s">
        <v>3478</v>
      </c>
      <c r="F1157" s="101" t="s">
        <v>58</v>
      </c>
      <c r="H1157" s="120"/>
      <c r="I1157" s="128" t="s">
        <v>3492</v>
      </c>
      <c r="K1157" s="129" t="s">
        <v>3493</v>
      </c>
      <c r="L1157" s="129" t="s">
        <v>494</v>
      </c>
      <c r="N1157" s="130" t="e">
        <v>#N/A</v>
      </c>
      <c r="P1157" s="101" t="s">
        <v>61</v>
      </c>
      <c r="R1157" s="101" t="str" cm="1">
        <f t="array" ref="R1157">LOOKUP(2,1/(O1157:P1157&lt;&gt;""),O1157:P1157)</f>
        <v>Pass</v>
      </c>
      <c r="S1157" s="100" t="s">
        <v>66</v>
      </c>
    </row>
    <row r="1158" ht="57.6" hidden="1" spans="1:19">
      <c r="A1158" s="119" t="s">
        <v>3494</v>
      </c>
      <c r="B1158" s="101" t="s">
        <v>56</v>
      </c>
      <c r="C1158" s="120" t="s">
        <v>3478</v>
      </c>
      <c r="F1158" s="101" t="s">
        <v>58</v>
      </c>
      <c r="H1158" s="120"/>
      <c r="I1158" s="128" t="s">
        <v>3495</v>
      </c>
      <c r="K1158" s="129" t="s">
        <v>3496</v>
      </c>
      <c r="L1158" s="129" t="s">
        <v>494</v>
      </c>
      <c r="N1158" s="130" t="e">
        <v>#N/A</v>
      </c>
      <c r="P1158" s="101" t="s">
        <v>61</v>
      </c>
      <c r="R1158" s="101" t="str" cm="1">
        <f t="array" ref="R1158">LOOKUP(2,1/(O1158:P1158&lt;&gt;""),O1158:P1158)</f>
        <v>Pass</v>
      </c>
      <c r="S1158" s="100" t="s">
        <v>62</v>
      </c>
    </row>
    <row r="1159" ht="43.2" hidden="1" spans="1:19">
      <c r="A1159" s="119" t="s">
        <v>3497</v>
      </c>
      <c r="B1159" s="101" t="s">
        <v>56</v>
      </c>
      <c r="C1159" s="120" t="s">
        <v>3498</v>
      </c>
      <c r="F1159" s="101" t="s">
        <v>807</v>
      </c>
      <c r="H1159" s="120"/>
      <c r="I1159" s="128" t="s">
        <v>3499</v>
      </c>
      <c r="K1159" s="129" t="s">
        <v>3500</v>
      </c>
      <c r="L1159" s="129" t="s">
        <v>494</v>
      </c>
      <c r="N1159" s="130" t="e">
        <v>#N/A</v>
      </c>
      <c r="P1159" s="101" t="s">
        <v>61</v>
      </c>
      <c r="R1159" s="101" t="str" cm="1">
        <f t="array" ref="R1159">LOOKUP(2,1/(O1159:P1159&lt;&gt;""),O1159:P1159)</f>
        <v>Pass</v>
      </c>
      <c r="S1159" s="100" t="s">
        <v>62</v>
      </c>
    </row>
    <row r="1160" ht="187.2" hidden="1" spans="1:19">
      <c r="A1160" s="119" t="s">
        <v>3501</v>
      </c>
      <c r="B1160" s="101" t="s">
        <v>56</v>
      </c>
      <c r="C1160" s="120" t="s">
        <v>3498</v>
      </c>
      <c r="F1160" s="101" t="s">
        <v>64</v>
      </c>
      <c r="H1160" s="120"/>
      <c r="I1160" s="128" t="s">
        <v>3502</v>
      </c>
      <c r="K1160" s="129" t="s">
        <v>3503</v>
      </c>
      <c r="L1160" s="129" t="s">
        <v>494</v>
      </c>
      <c r="N1160" s="130" t="e">
        <v>#N/A</v>
      </c>
      <c r="P1160" s="101" t="s">
        <v>61</v>
      </c>
      <c r="R1160" s="101" t="str" cm="1">
        <f t="array" ref="R1160">LOOKUP(2,1/(O1160:P1160&lt;&gt;""),O1160:P1160)</f>
        <v>Pass</v>
      </c>
      <c r="S1160" s="100" t="s">
        <v>62</v>
      </c>
    </row>
    <row r="1161" ht="43.2" hidden="1" spans="1:19">
      <c r="A1161" s="119" t="s">
        <v>3504</v>
      </c>
      <c r="B1161" s="101" t="s">
        <v>56</v>
      </c>
      <c r="C1161" s="120" t="s">
        <v>3498</v>
      </c>
      <c r="F1161" s="101" t="s">
        <v>58</v>
      </c>
      <c r="H1161" s="120"/>
      <c r="I1161" s="128" t="s">
        <v>3505</v>
      </c>
      <c r="K1161" s="129" t="s">
        <v>3506</v>
      </c>
      <c r="L1161" s="129" t="s">
        <v>494</v>
      </c>
      <c r="N1161" s="130" t="e">
        <v>#N/A</v>
      </c>
      <c r="P1161" s="101" t="s">
        <v>61</v>
      </c>
      <c r="R1161" s="101" t="str" cm="1">
        <f t="array" ref="R1161">LOOKUP(2,1/(O1161:P1161&lt;&gt;""),O1161:P1161)</f>
        <v>Pass</v>
      </c>
      <c r="S1161" s="100" t="s">
        <v>69</v>
      </c>
    </row>
    <row r="1162" ht="43.2" hidden="1" spans="1:19">
      <c r="A1162" s="119" t="s">
        <v>3507</v>
      </c>
      <c r="B1162" s="101" t="s">
        <v>56</v>
      </c>
      <c r="C1162" s="120" t="s">
        <v>3498</v>
      </c>
      <c r="F1162" s="101" t="s">
        <v>58</v>
      </c>
      <c r="H1162" s="120"/>
      <c r="I1162" s="128" t="s">
        <v>3508</v>
      </c>
      <c r="K1162" s="129" t="s">
        <v>3509</v>
      </c>
      <c r="L1162" s="129" t="s">
        <v>494</v>
      </c>
      <c r="N1162" s="130" t="e">
        <v>#N/A</v>
      </c>
      <c r="P1162" s="101" t="s">
        <v>61</v>
      </c>
      <c r="R1162" s="101" t="str" cm="1">
        <f t="array" ref="R1162">LOOKUP(2,1/(O1162:P1162&lt;&gt;""),O1162:P1162)</f>
        <v>Pass</v>
      </c>
      <c r="S1162" s="100" t="s">
        <v>69</v>
      </c>
    </row>
    <row r="1163" ht="43.2" hidden="1" spans="1:19">
      <c r="A1163" s="119" t="s">
        <v>3510</v>
      </c>
      <c r="B1163" s="101" t="s">
        <v>56</v>
      </c>
      <c r="C1163" s="120" t="s">
        <v>3498</v>
      </c>
      <c r="F1163" s="101" t="s">
        <v>58</v>
      </c>
      <c r="H1163" s="120"/>
      <c r="I1163" s="128" t="s">
        <v>3511</v>
      </c>
      <c r="K1163" s="129" t="s">
        <v>3512</v>
      </c>
      <c r="L1163" s="129" t="s">
        <v>494</v>
      </c>
      <c r="N1163" s="130" t="e">
        <v>#N/A</v>
      </c>
      <c r="P1163" s="101" t="s">
        <v>61</v>
      </c>
      <c r="R1163" s="101" t="str" cm="1">
        <f t="array" ref="R1163">LOOKUP(2,1/(O1163:P1163&lt;&gt;""),O1163:P1163)</f>
        <v>Pass</v>
      </c>
      <c r="S1163" s="100" t="s">
        <v>69</v>
      </c>
    </row>
    <row r="1164" ht="158.4" hidden="1" spans="1:19">
      <c r="A1164" s="119" t="s">
        <v>3513</v>
      </c>
      <c r="B1164" s="101" t="s">
        <v>56</v>
      </c>
      <c r="C1164" s="120" t="s">
        <v>3498</v>
      </c>
      <c r="F1164" s="101" t="s">
        <v>58</v>
      </c>
      <c r="H1164" s="120"/>
      <c r="I1164" s="128" t="s">
        <v>3514</v>
      </c>
      <c r="K1164" s="129" t="s">
        <v>3515</v>
      </c>
      <c r="L1164" s="129" t="s">
        <v>494</v>
      </c>
      <c r="N1164" s="130" t="e">
        <v>#N/A</v>
      </c>
      <c r="P1164" s="101" t="s">
        <v>61</v>
      </c>
      <c r="R1164" s="101" t="str" cm="1">
        <f t="array" ref="R1164">LOOKUP(2,1/(O1164:P1164&lt;&gt;""),O1164:P1164)</f>
        <v>Pass</v>
      </c>
      <c r="S1164" s="100" t="s">
        <v>62</v>
      </c>
    </row>
    <row r="1165" ht="100.8" hidden="1" spans="1:19">
      <c r="A1165" s="119" t="s">
        <v>3516</v>
      </c>
      <c r="B1165" s="101" t="s">
        <v>56</v>
      </c>
      <c r="C1165" s="120" t="s">
        <v>3498</v>
      </c>
      <c r="F1165" s="101" t="s">
        <v>58</v>
      </c>
      <c r="H1165" s="120"/>
      <c r="I1165" s="128" t="s">
        <v>3517</v>
      </c>
      <c r="K1165" s="129" t="s">
        <v>3518</v>
      </c>
      <c r="L1165" s="129" t="s">
        <v>494</v>
      </c>
      <c r="N1165" s="130" t="e">
        <v>#N/A</v>
      </c>
      <c r="P1165" s="101" t="s">
        <v>61</v>
      </c>
      <c r="R1165" s="101" t="str" cm="1">
        <f t="array" ref="R1165">LOOKUP(2,1/(O1165:P1165&lt;&gt;""),O1165:P1165)</f>
        <v>Pass</v>
      </c>
      <c r="S1165" s="100" t="s">
        <v>66</v>
      </c>
    </row>
    <row r="1166" ht="115.2" hidden="1" spans="1:19">
      <c r="A1166" s="119" t="s">
        <v>3519</v>
      </c>
      <c r="B1166" s="101" t="s">
        <v>56</v>
      </c>
      <c r="C1166" s="120" t="s">
        <v>3498</v>
      </c>
      <c r="F1166" s="101" t="s">
        <v>58</v>
      </c>
      <c r="H1166" s="120"/>
      <c r="I1166" s="128" t="s">
        <v>3520</v>
      </c>
      <c r="K1166" s="129" t="s">
        <v>3521</v>
      </c>
      <c r="L1166" s="129" t="s">
        <v>494</v>
      </c>
      <c r="N1166" s="130" t="e">
        <v>#N/A</v>
      </c>
      <c r="P1166" s="101" t="s">
        <v>61</v>
      </c>
      <c r="R1166" s="101" t="str" cm="1">
        <f t="array" ref="R1166">LOOKUP(2,1/(O1166:P1166&lt;&gt;""),O1166:P1166)</f>
        <v>Pass</v>
      </c>
      <c r="S1166" s="100" t="s">
        <v>66</v>
      </c>
    </row>
    <row r="1167" ht="115.2" hidden="1" spans="1:19">
      <c r="A1167" s="119" t="s">
        <v>3522</v>
      </c>
      <c r="B1167" s="101" t="s">
        <v>56</v>
      </c>
      <c r="C1167" s="120" t="s">
        <v>3498</v>
      </c>
      <c r="F1167" s="101" t="s">
        <v>58</v>
      </c>
      <c r="H1167" s="120"/>
      <c r="I1167" s="128" t="s">
        <v>3523</v>
      </c>
      <c r="K1167" s="129" t="s">
        <v>3524</v>
      </c>
      <c r="L1167" s="129" t="s">
        <v>494</v>
      </c>
      <c r="N1167" s="130" t="e">
        <v>#N/A</v>
      </c>
      <c r="P1167" s="101" t="s">
        <v>61</v>
      </c>
      <c r="R1167" s="101" t="str" cm="1">
        <f t="array" ref="R1167">LOOKUP(2,1/(O1167:P1167&lt;&gt;""),O1167:P1167)</f>
        <v>Pass</v>
      </c>
      <c r="S1167" s="100" t="s">
        <v>66</v>
      </c>
    </row>
    <row r="1168" ht="43.2" hidden="1" spans="1:19">
      <c r="A1168" s="119" t="s">
        <v>3525</v>
      </c>
      <c r="B1168" s="101" t="s">
        <v>56</v>
      </c>
      <c r="C1168" s="120" t="s">
        <v>3498</v>
      </c>
      <c r="F1168" s="101" t="s">
        <v>58</v>
      </c>
      <c r="H1168" s="120"/>
      <c r="I1168" s="128" t="s">
        <v>3526</v>
      </c>
      <c r="K1168" s="129" t="s">
        <v>3527</v>
      </c>
      <c r="L1168" s="129" t="s">
        <v>718</v>
      </c>
      <c r="N1168" s="130" t="e">
        <v>#N/A</v>
      </c>
      <c r="P1168" s="101" t="s">
        <v>61</v>
      </c>
      <c r="R1168" s="101" t="str" cm="1">
        <f t="array" ref="R1168">LOOKUP(2,1/(O1168:P1168&lt;&gt;""),O1168:P1168)</f>
        <v>Pass</v>
      </c>
      <c r="S1168" s="100" t="s">
        <v>62</v>
      </c>
    </row>
    <row r="1169" ht="115.2" hidden="1" spans="1:19">
      <c r="A1169" s="119" t="s">
        <v>3528</v>
      </c>
      <c r="B1169" s="101" t="s">
        <v>56</v>
      </c>
      <c r="C1169" s="120" t="s">
        <v>3498</v>
      </c>
      <c r="F1169" s="101" t="s">
        <v>58</v>
      </c>
      <c r="H1169" s="120"/>
      <c r="I1169" s="128" t="s">
        <v>3529</v>
      </c>
      <c r="K1169" s="129" t="s">
        <v>3530</v>
      </c>
      <c r="L1169" s="129" t="s">
        <v>494</v>
      </c>
      <c r="N1169" s="130" t="e">
        <v>#N/A</v>
      </c>
      <c r="P1169" s="101" t="s">
        <v>61</v>
      </c>
      <c r="R1169" s="101" t="str" cm="1">
        <f t="array" ref="R1169">LOOKUP(2,1/(O1169:P1169&lt;&gt;""),O1169:P1169)</f>
        <v>Pass</v>
      </c>
      <c r="S1169" s="100" t="s">
        <v>62</v>
      </c>
    </row>
    <row r="1170" ht="115.2" hidden="1" spans="1:19">
      <c r="A1170" s="119" t="s">
        <v>3531</v>
      </c>
      <c r="B1170" s="101" t="s">
        <v>56</v>
      </c>
      <c r="C1170" s="120" t="s">
        <v>3498</v>
      </c>
      <c r="F1170" s="101" t="s">
        <v>58</v>
      </c>
      <c r="H1170" s="120"/>
      <c r="I1170" s="128" t="s">
        <v>3532</v>
      </c>
      <c r="K1170" s="129" t="s">
        <v>3533</v>
      </c>
      <c r="L1170" s="129" t="s">
        <v>494</v>
      </c>
      <c r="N1170" s="130" t="e">
        <v>#N/A</v>
      </c>
      <c r="P1170" s="101" t="s">
        <v>61</v>
      </c>
      <c r="R1170" s="101" t="str" cm="1">
        <f t="array" ref="R1170">LOOKUP(2,1/(O1170:P1170&lt;&gt;""),O1170:P1170)</f>
        <v>Pass</v>
      </c>
      <c r="S1170" s="100" t="s">
        <v>62</v>
      </c>
    </row>
    <row r="1171" ht="129.6" hidden="1" spans="1:19">
      <c r="A1171" s="119" t="s">
        <v>3534</v>
      </c>
      <c r="B1171" s="101" t="s">
        <v>56</v>
      </c>
      <c r="C1171" s="120" t="s">
        <v>3498</v>
      </c>
      <c r="F1171" s="101" t="s">
        <v>58</v>
      </c>
      <c r="H1171" s="120"/>
      <c r="I1171" s="128" t="s">
        <v>3535</v>
      </c>
      <c r="K1171" s="129" t="s">
        <v>3536</v>
      </c>
      <c r="L1171" s="129" t="s">
        <v>494</v>
      </c>
      <c r="N1171" s="130" t="e">
        <v>#N/A</v>
      </c>
      <c r="P1171" s="101" t="s">
        <v>61</v>
      </c>
      <c r="R1171" s="101" t="str" cm="1">
        <f t="array" ref="R1171">LOOKUP(2,1/(O1171:P1171&lt;&gt;""),O1171:P1171)</f>
        <v>Pass</v>
      </c>
      <c r="S1171" s="100" t="s">
        <v>62</v>
      </c>
    </row>
    <row r="1172" ht="43.2" hidden="1" spans="1:19">
      <c r="A1172" s="119" t="s">
        <v>3537</v>
      </c>
      <c r="B1172" s="101" t="s">
        <v>56</v>
      </c>
      <c r="C1172" s="120" t="s">
        <v>3498</v>
      </c>
      <c r="F1172" s="101" t="s">
        <v>58</v>
      </c>
      <c r="H1172" s="120"/>
      <c r="I1172" s="128" t="s">
        <v>3538</v>
      </c>
      <c r="K1172" s="129" t="s">
        <v>3539</v>
      </c>
      <c r="L1172" s="129" t="s">
        <v>494</v>
      </c>
      <c r="N1172" s="130" t="e">
        <v>#N/A</v>
      </c>
      <c r="P1172" s="101" t="s">
        <v>61</v>
      </c>
      <c r="R1172" s="101" t="str" cm="1">
        <f t="array" ref="R1172">LOOKUP(2,1/(O1172:P1172&lt;&gt;""),O1172:P1172)</f>
        <v>Pass</v>
      </c>
      <c r="S1172" s="100" t="s">
        <v>62</v>
      </c>
    </row>
    <row r="1173" ht="129.6" hidden="1" spans="1:19">
      <c r="A1173" s="119" t="s">
        <v>3540</v>
      </c>
      <c r="B1173" s="101" t="s">
        <v>56</v>
      </c>
      <c r="C1173" s="120" t="s">
        <v>3498</v>
      </c>
      <c r="F1173" s="101" t="s">
        <v>58</v>
      </c>
      <c r="H1173" s="120"/>
      <c r="I1173" s="128" t="s">
        <v>3541</v>
      </c>
      <c r="K1173" s="129" t="s">
        <v>3542</v>
      </c>
      <c r="L1173" s="129" t="s">
        <v>494</v>
      </c>
      <c r="N1173" s="130" t="e">
        <v>#N/A</v>
      </c>
      <c r="P1173" s="101" t="s">
        <v>61</v>
      </c>
      <c r="R1173" s="101" t="str" cm="1">
        <f t="array" ref="R1173">LOOKUP(2,1/(O1173:P1173&lt;&gt;""),O1173:P1173)</f>
        <v>Pass</v>
      </c>
      <c r="S1173" s="100" t="s">
        <v>62</v>
      </c>
    </row>
    <row r="1174" ht="230.4" hidden="1" spans="1:19">
      <c r="A1174" s="119" t="s">
        <v>3543</v>
      </c>
      <c r="B1174" s="101" t="s">
        <v>56</v>
      </c>
      <c r="C1174" s="120" t="s">
        <v>3498</v>
      </c>
      <c r="F1174" s="101" t="s">
        <v>58</v>
      </c>
      <c r="H1174" s="120"/>
      <c r="I1174" s="128" t="s">
        <v>3544</v>
      </c>
      <c r="K1174" s="129" t="s">
        <v>3545</v>
      </c>
      <c r="L1174" s="129" t="s">
        <v>3546</v>
      </c>
      <c r="N1174" s="130" t="e">
        <v>#N/A</v>
      </c>
      <c r="P1174" s="101" t="s">
        <v>257</v>
      </c>
      <c r="R1174" s="101" t="str" cm="1">
        <f t="array" ref="R1174">LOOKUP(2,1/(O1174:P1174&lt;&gt;""),O1174:P1174)</f>
        <v>Fail</v>
      </c>
      <c r="S1174" s="100" t="s">
        <v>69</v>
      </c>
    </row>
    <row r="1175" ht="43.2" hidden="1" spans="1:19">
      <c r="A1175" s="119" t="s">
        <v>3547</v>
      </c>
      <c r="B1175" s="101" t="s">
        <v>56</v>
      </c>
      <c r="C1175" s="120" t="s">
        <v>3498</v>
      </c>
      <c r="F1175" s="101" t="s">
        <v>58</v>
      </c>
      <c r="H1175" s="120"/>
      <c r="I1175" s="128" t="s">
        <v>3548</v>
      </c>
      <c r="K1175" s="129" t="s">
        <v>3549</v>
      </c>
      <c r="L1175" s="129" t="s">
        <v>494</v>
      </c>
      <c r="N1175" s="130" t="e">
        <v>#N/A</v>
      </c>
      <c r="P1175" s="101" t="s">
        <v>61</v>
      </c>
      <c r="R1175" s="101" t="str" cm="1">
        <f t="array" ref="R1175">LOOKUP(2,1/(O1175:P1175&lt;&gt;""),O1175:P1175)</f>
        <v>Pass</v>
      </c>
      <c r="S1175" s="100" t="s">
        <v>62</v>
      </c>
    </row>
    <row r="1176" ht="72" hidden="1" spans="1:19">
      <c r="A1176" s="119" t="s">
        <v>3550</v>
      </c>
      <c r="B1176" s="101" t="s">
        <v>56</v>
      </c>
      <c r="C1176" s="120" t="s">
        <v>3498</v>
      </c>
      <c r="F1176" s="101" t="s">
        <v>58</v>
      </c>
      <c r="H1176" s="120"/>
      <c r="I1176" s="128" t="s">
        <v>3551</v>
      </c>
      <c r="K1176" s="129" t="s">
        <v>3552</v>
      </c>
      <c r="L1176" s="129" t="s">
        <v>494</v>
      </c>
      <c r="N1176" s="130" t="e">
        <v>#N/A</v>
      </c>
      <c r="P1176" s="101" t="s">
        <v>61</v>
      </c>
      <c r="R1176" s="101" t="str" cm="1">
        <f t="array" ref="R1176">LOOKUP(2,1/(O1176:P1176&lt;&gt;""),O1176:P1176)</f>
        <v>Pass</v>
      </c>
      <c r="S1176" s="100" t="s">
        <v>62</v>
      </c>
    </row>
    <row r="1177" ht="72" hidden="1" spans="1:19">
      <c r="A1177" s="119" t="s">
        <v>3553</v>
      </c>
      <c r="B1177" s="101" t="s">
        <v>56</v>
      </c>
      <c r="C1177" s="120" t="s">
        <v>3498</v>
      </c>
      <c r="F1177" s="101" t="s">
        <v>58</v>
      </c>
      <c r="H1177" s="120"/>
      <c r="I1177" s="128" t="s">
        <v>3554</v>
      </c>
      <c r="K1177" s="129" t="s">
        <v>3555</v>
      </c>
      <c r="L1177" s="129" t="s">
        <v>494</v>
      </c>
      <c r="N1177" s="130" t="e">
        <v>#N/A</v>
      </c>
      <c r="P1177" s="101" t="s">
        <v>61</v>
      </c>
      <c r="R1177" s="101" t="str" cm="1">
        <f t="array" ref="R1177">LOOKUP(2,1/(O1177:P1177&lt;&gt;""),O1177:P1177)</f>
        <v>Pass</v>
      </c>
      <c r="S1177" s="100" t="s">
        <v>62</v>
      </c>
    </row>
    <row r="1178" ht="72" hidden="1" spans="1:19">
      <c r="A1178" s="119" t="s">
        <v>3556</v>
      </c>
      <c r="B1178" s="101" t="s">
        <v>56</v>
      </c>
      <c r="C1178" s="120" t="s">
        <v>3498</v>
      </c>
      <c r="F1178" s="101" t="s">
        <v>58</v>
      </c>
      <c r="H1178" s="120"/>
      <c r="I1178" s="128" t="s">
        <v>3557</v>
      </c>
      <c r="K1178" s="129" t="s">
        <v>3558</v>
      </c>
      <c r="L1178" s="129" t="s">
        <v>494</v>
      </c>
      <c r="N1178" s="130" t="e">
        <v>#N/A</v>
      </c>
      <c r="P1178" s="101" t="s">
        <v>61</v>
      </c>
      <c r="R1178" s="101" t="str" cm="1">
        <f t="array" ref="R1178">LOOKUP(2,1/(O1178:P1178&lt;&gt;""),O1178:P1178)</f>
        <v>Pass</v>
      </c>
      <c r="S1178" s="100" t="s">
        <v>66</v>
      </c>
    </row>
    <row r="1179" ht="187.2" hidden="1" spans="1:19">
      <c r="A1179" s="119" t="s">
        <v>3559</v>
      </c>
      <c r="B1179" s="101" t="s">
        <v>56</v>
      </c>
      <c r="C1179" s="120" t="s">
        <v>3498</v>
      </c>
      <c r="F1179" s="101" t="s">
        <v>58</v>
      </c>
      <c r="H1179" s="120"/>
      <c r="I1179" s="128" t="s">
        <v>3560</v>
      </c>
      <c r="K1179" s="129" t="s">
        <v>3561</v>
      </c>
      <c r="L1179" s="129" t="s">
        <v>494</v>
      </c>
      <c r="N1179" s="130" t="e">
        <v>#N/A</v>
      </c>
      <c r="P1179" s="101" t="s">
        <v>61</v>
      </c>
      <c r="R1179" s="101" t="str" cm="1">
        <f t="array" ref="R1179">LOOKUP(2,1/(O1179:P1179&lt;&gt;""),O1179:P1179)</f>
        <v>Pass</v>
      </c>
      <c r="S1179" s="100" t="s">
        <v>62</v>
      </c>
    </row>
    <row r="1180" ht="43.2" hidden="1" spans="1:19">
      <c r="A1180" s="119" t="s">
        <v>3562</v>
      </c>
      <c r="B1180" s="101" t="s">
        <v>56</v>
      </c>
      <c r="C1180" s="120" t="s">
        <v>3498</v>
      </c>
      <c r="F1180" s="101" t="s">
        <v>58</v>
      </c>
      <c r="H1180" s="120"/>
      <c r="I1180" s="128" t="s">
        <v>3563</v>
      </c>
      <c r="K1180" s="129" t="s">
        <v>3564</v>
      </c>
      <c r="L1180" s="129" t="s">
        <v>494</v>
      </c>
      <c r="N1180" s="130" t="e">
        <v>#N/A</v>
      </c>
      <c r="P1180" s="101" t="s">
        <v>61</v>
      </c>
      <c r="R1180" s="101" t="str" cm="1">
        <f t="array" ref="R1180">LOOKUP(2,1/(O1180:P1180&lt;&gt;""),O1180:P1180)</f>
        <v>Pass</v>
      </c>
      <c r="S1180" s="100" t="s">
        <v>62</v>
      </c>
    </row>
    <row r="1181" ht="57.6" hidden="1" spans="1:19">
      <c r="A1181" s="119" t="s">
        <v>3565</v>
      </c>
      <c r="B1181" s="101" t="s">
        <v>56</v>
      </c>
      <c r="C1181" s="120" t="s">
        <v>3498</v>
      </c>
      <c r="F1181" s="101" t="s">
        <v>58</v>
      </c>
      <c r="H1181" s="120"/>
      <c r="I1181" s="128" t="s">
        <v>3566</v>
      </c>
      <c r="K1181" s="129" t="s">
        <v>1608</v>
      </c>
      <c r="L1181" s="129" t="s">
        <v>494</v>
      </c>
      <c r="N1181" s="130" t="e">
        <v>#N/A</v>
      </c>
      <c r="P1181" s="101" t="s">
        <v>61</v>
      </c>
      <c r="R1181" s="101" t="str" cm="1">
        <f t="array" ref="R1181">LOOKUP(2,1/(O1181:P1181&lt;&gt;""),O1181:P1181)</f>
        <v>Pass</v>
      </c>
      <c r="S1181" s="100" t="s">
        <v>62</v>
      </c>
    </row>
    <row r="1182" ht="43.2" hidden="1" spans="1:19">
      <c r="A1182" s="119" t="s">
        <v>3567</v>
      </c>
      <c r="B1182" s="101" t="s">
        <v>56</v>
      </c>
      <c r="C1182" s="120" t="s">
        <v>3478</v>
      </c>
      <c r="F1182" s="101" t="s">
        <v>58</v>
      </c>
      <c r="H1182" s="120"/>
      <c r="I1182" s="128" t="s">
        <v>3568</v>
      </c>
      <c r="K1182" s="129" t="s">
        <v>3569</v>
      </c>
      <c r="L1182" s="129" t="s">
        <v>494</v>
      </c>
      <c r="N1182" s="130" t="e">
        <v>#N/A</v>
      </c>
      <c r="P1182" s="101" t="s">
        <v>61</v>
      </c>
      <c r="R1182" s="101" t="str" cm="1">
        <f t="array" ref="R1182">LOOKUP(2,1/(O1182:P1182&lt;&gt;""),O1182:P1182)</f>
        <v>Pass</v>
      </c>
      <c r="S1182" s="100" t="s">
        <v>62</v>
      </c>
    </row>
    <row r="1183" ht="43.2" hidden="1" spans="1:19">
      <c r="A1183" s="119" t="s">
        <v>3570</v>
      </c>
      <c r="B1183" s="101" t="s">
        <v>56</v>
      </c>
      <c r="C1183" s="120" t="s">
        <v>3478</v>
      </c>
      <c r="F1183" s="101" t="s">
        <v>58</v>
      </c>
      <c r="H1183" s="120"/>
      <c r="I1183" s="128" t="s">
        <v>3571</v>
      </c>
      <c r="K1183" s="129" t="s">
        <v>1615</v>
      </c>
      <c r="L1183" s="129" t="s">
        <v>494</v>
      </c>
      <c r="N1183" s="130" t="e">
        <v>#N/A</v>
      </c>
      <c r="P1183" s="101" t="s">
        <v>61</v>
      </c>
      <c r="R1183" s="101" t="str" cm="1">
        <f t="array" ref="R1183">LOOKUP(2,1/(O1183:P1183&lt;&gt;""),O1183:P1183)</f>
        <v>Pass</v>
      </c>
      <c r="S1183" s="100" t="s">
        <v>66</v>
      </c>
    </row>
    <row r="1184" ht="43.2" hidden="1" spans="1:19">
      <c r="A1184" s="119" t="s">
        <v>3572</v>
      </c>
      <c r="B1184" s="101" t="s">
        <v>56</v>
      </c>
      <c r="C1184" s="120" t="s">
        <v>3478</v>
      </c>
      <c r="F1184" s="101" t="s">
        <v>58</v>
      </c>
      <c r="H1184" s="120"/>
      <c r="I1184" s="128" t="s">
        <v>3573</v>
      </c>
      <c r="K1184" s="129" t="s">
        <v>3574</v>
      </c>
      <c r="L1184" s="129" t="s">
        <v>494</v>
      </c>
      <c r="N1184" s="130" t="e">
        <v>#N/A</v>
      </c>
      <c r="P1184" s="101" t="s">
        <v>61</v>
      </c>
      <c r="R1184" s="101" t="str" cm="1">
        <f t="array" ref="R1184">LOOKUP(2,1/(O1184:P1184&lt;&gt;""),O1184:P1184)</f>
        <v>Pass</v>
      </c>
      <c r="S1184" s="100" t="s">
        <v>62</v>
      </c>
    </row>
    <row r="1185" ht="43.2" hidden="1" spans="1:19">
      <c r="A1185" s="119" t="s">
        <v>3575</v>
      </c>
      <c r="B1185" s="101" t="s">
        <v>56</v>
      </c>
      <c r="C1185" s="120" t="s">
        <v>3478</v>
      </c>
      <c r="F1185" s="101" t="s">
        <v>58</v>
      </c>
      <c r="H1185" s="120"/>
      <c r="I1185" s="128" t="s">
        <v>3576</v>
      </c>
      <c r="K1185" s="129" t="s">
        <v>3577</v>
      </c>
      <c r="L1185" s="129" t="s">
        <v>494</v>
      </c>
      <c r="N1185" s="130" t="e">
        <v>#N/A</v>
      </c>
      <c r="P1185" s="101" t="s">
        <v>61</v>
      </c>
      <c r="R1185" s="101" t="str" cm="1">
        <f t="array" ref="R1185">LOOKUP(2,1/(O1185:P1185&lt;&gt;""),O1185:P1185)</f>
        <v>Pass</v>
      </c>
      <c r="S1185" s="100" t="s">
        <v>62</v>
      </c>
    </row>
    <row r="1186" ht="43.2" hidden="1" spans="1:19">
      <c r="A1186" s="119" t="s">
        <v>3578</v>
      </c>
      <c r="B1186" s="101" t="s">
        <v>56</v>
      </c>
      <c r="C1186" s="120" t="s">
        <v>3579</v>
      </c>
      <c r="F1186" s="101" t="s">
        <v>58</v>
      </c>
      <c r="H1186" s="120"/>
      <c r="I1186" s="128" t="s">
        <v>3580</v>
      </c>
      <c r="K1186" s="129" t="s">
        <v>3581</v>
      </c>
      <c r="L1186" s="129" t="s">
        <v>494</v>
      </c>
      <c r="N1186" s="130" t="e">
        <v>#N/A</v>
      </c>
      <c r="P1186" s="101" t="s">
        <v>61</v>
      </c>
      <c r="R1186" s="101" t="str" cm="1">
        <f t="array" ref="R1186">LOOKUP(2,1/(O1186:P1186&lt;&gt;""),O1186:P1186)</f>
        <v>Pass</v>
      </c>
      <c r="S1186" s="100" t="s">
        <v>62</v>
      </c>
    </row>
    <row r="1187" ht="144" hidden="1" spans="1:19">
      <c r="A1187" s="119" t="s">
        <v>3582</v>
      </c>
      <c r="B1187" s="101" t="s">
        <v>56</v>
      </c>
      <c r="C1187" s="120" t="s">
        <v>3579</v>
      </c>
      <c r="F1187" s="101" t="s">
        <v>64</v>
      </c>
      <c r="H1187" s="120"/>
      <c r="I1187" s="128" t="s">
        <v>3583</v>
      </c>
      <c r="K1187" s="129" t="s">
        <v>3584</v>
      </c>
      <c r="L1187" s="129" t="s">
        <v>3585</v>
      </c>
      <c r="N1187" s="130" t="e">
        <v>#N/A</v>
      </c>
      <c r="P1187" s="101" t="s">
        <v>61</v>
      </c>
      <c r="R1187" s="101" t="str" cm="1">
        <f t="array" ref="R1187">LOOKUP(2,1/(O1187:P1187&lt;&gt;""),O1187:P1187)</f>
        <v>Pass</v>
      </c>
      <c r="S1187" s="100" t="s">
        <v>62</v>
      </c>
    </row>
    <row r="1188" ht="43.2" hidden="1" spans="1:19">
      <c r="A1188" s="119" t="s">
        <v>3586</v>
      </c>
      <c r="B1188" s="101" t="s">
        <v>56</v>
      </c>
      <c r="C1188" s="120" t="s">
        <v>3579</v>
      </c>
      <c r="F1188" s="101" t="s">
        <v>58</v>
      </c>
      <c r="H1188" s="120"/>
      <c r="I1188" s="128" t="s">
        <v>3587</v>
      </c>
      <c r="K1188" s="129" t="s">
        <v>3588</v>
      </c>
      <c r="L1188" s="129" t="s">
        <v>494</v>
      </c>
      <c r="N1188" s="130" t="e">
        <v>#N/A</v>
      </c>
      <c r="P1188" s="101" t="s">
        <v>61</v>
      </c>
      <c r="R1188" s="101" t="str" cm="1">
        <f t="array" ref="R1188">LOOKUP(2,1/(O1188:P1188&lt;&gt;""),O1188:P1188)</f>
        <v>Pass</v>
      </c>
      <c r="S1188" s="100" t="s">
        <v>66</v>
      </c>
    </row>
    <row r="1189" ht="43.2" hidden="1" spans="1:19">
      <c r="A1189" s="119" t="s">
        <v>3589</v>
      </c>
      <c r="B1189" s="101" t="s">
        <v>56</v>
      </c>
      <c r="C1189" s="120" t="s">
        <v>3579</v>
      </c>
      <c r="F1189" s="101" t="s">
        <v>58</v>
      </c>
      <c r="H1189" s="120"/>
      <c r="I1189" s="128" t="s">
        <v>3590</v>
      </c>
      <c r="K1189" s="129" t="s">
        <v>3591</v>
      </c>
      <c r="L1189" s="129" t="s">
        <v>494</v>
      </c>
      <c r="N1189" s="130" t="e">
        <v>#N/A</v>
      </c>
      <c r="P1189" s="101" t="s">
        <v>61</v>
      </c>
      <c r="R1189" s="101" t="str" cm="1">
        <f t="array" ref="R1189">LOOKUP(2,1/(O1189:P1189&lt;&gt;""),O1189:P1189)</f>
        <v>Pass</v>
      </c>
      <c r="S1189" s="100" t="s">
        <v>62</v>
      </c>
    </row>
    <row r="1190" ht="43.2" hidden="1" spans="1:18">
      <c r="A1190" s="119" t="s">
        <v>3592</v>
      </c>
      <c r="B1190" s="101" t="s">
        <v>56</v>
      </c>
      <c r="C1190" s="181" t="s">
        <v>1907</v>
      </c>
      <c r="F1190" s="101" t="s">
        <v>58</v>
      </c>
      <c r="H1190" s="144"/>
      <c r="I1190" s="145" t="s">
        <v>3593</v>
      </c>
      <c r="K1190" s="146" t="s">
        <v>3594</v>
      </c>
      <c r="L1190" s="146" t="s">
        <v>1838</v>
      </c>
      <c r="N1190" s="147" t="e">
        <v>#N/A</v>
      </c>
      <c r="R1190" s="101" t="e" cm="1">
        <f t="array" ref="R1190">LOOKUP(2,1/(O1190:P1190&lt;&gt;""),O1190:P1190)</f>
        <v>#N/A</v>
      </c>
    </row>
    <row r="1191" ht="43.2" hidden="1" spans="1:18">
      <c r="A1191" s="119" t="s">
        <v>3595</v>
      </c>
      <c r="B1191" s="101" t="s">
        <v>56</v>
      </c>
      <c r="C1191" s="134" t="s">
        <v>1907</v>
      </c>
      <c r="F1191" s="101" t="s">
        <v>58</v>
      </c>
      <c r="H1191" s="120"/>
      <c r="I1191" s="136" t="s">
        <v>3596</v>
      </c>
      <c r="K1191" s="137" t="s">
        <v>3597</v>
      </c>
      <c r="L1191" s="129" t="s">
        <v>718</v>
      </c>
      <c r="N1191" s="130" t="e">
        <v>#N/A</v>
      </c>
      <c r="R1191" s="101" t="e" cm="1">
        <f t="array" ref="R1191">LOOKUP(2,1/(O1191:P1191&lt;&gt;""),O1191:P1191)</f>
        <v>#N/A</v>
      </c>
    </row>
    <row r="1192" ht="43.2" hidden="1" spans="1:18">
      <c r="A1192" s="119" t="s">
        <v>3598</v>
      </c>
      <c r="B1192" s="101" t="s">
        <v>56</v>
      </c>
      <c r="C1192" s="181" t="s">
        <v>1907</v>
      </c>
      <c r="F1192" s="101" t="s">
        <v>58</v>
      </c>
      <c r="H1192" s="144"/>
      <c r="I1192" s="145" t="s">
        <v>3599</v>
      </c>
      <c r="K1192" s="146" t="s">
        <v>3600</v>
      </c>
      <c r="L1192" s="146" t="s">
        <v>718</v>
      </c>
      <c r="N1192" s="147" t="e">
        <v>#N/A</v>
      </c>
      <c r="R1192" s="101" t="e" cm="1">
        <f t="array" ref="R1192">LOOKUP(2,1/(O1192:P1192&lt;&gt;""),O1192:P1192)</f>
        <v>#N/A</v>
      </c>
    </row>
    <row r="1193" ht="43.2" hidden="1" spans="1:18">
      <c r="A1193" s="119" t="s">
        <v>3601</v>
      </c>
      <c r="B1193" s="101" t="s">
        <v>56</v>
      </c>
      <c r="C1193" s="134" t="s">
        <v>1907</v>
      </c>
      <c r="F1193" s="101" t="s">
        <v>58</v>
      </c>
      <c r="H1193" s="120"/>
      <c r="I1193" s="136" t="s">
        <v>3602</v>
      </c>
      <c r="K1193" s="137" t="s">
        <v>3603</v>
      </c>
      <c r="L1193" s="129" t="s">
        <v>1838</v>
      </c>
      <c r="N1193" s="130" t="s">
        <v>61</v>
      </c>
      <c r="R1193" s="101" t="e" cm="1">
        <f t="array" ref="R1193">LOOKUP(2,1/(O1193:P1193&lt;&gt;""),O1193:P1193)</f>
        <v>#N/A</v>
      </c>
    </row>
    <row r="1194" ht="57.6" hidden="1" spans="1:19">
      <c r="A1194" s="119" t="s">
        <v>3604</v>
      </c>
      <c r="B1194" s="101" t="s">
        <v>56</v>
      </c>
      <c r="C1194" s="120" t="s">
        <v>3605</v>
      </c>
      <c r="F1194" s="101" t="s">
        <v>58</v>
      </c>
      <c r="H1194" s="120" t="s">
        <v>3448</v>
      </c>
      <c r="I1194" s="128" t="s">
        <v>3606</v>
      </c>
      <c r="K1194" s="129" t="s">
        <v>3607</v>
      </c>
      <c r="L1194" s="129" t="s">
        <v>565</v>
      </c>
      <c r="N1194" s="130"/>
      <c r="P1194" s="130" t="s">
        <v>61</v>
      </c>
      <c r="Q1194" s="193"/>
      <c r="R1194" s="101" t="str" cm="1">
        <f t="array" ref="R1194">LOOKUP(2,1/(O1194:P1194&lt;&gt;""),O1194:P1194)</f>
        <v>Pass</v>
      </c>
      <c r="S1194" s="100" t="s">
        <v>62</v>
      </c>
    </row>
    <row r="1195" ht="57.6" hidden="1" spans="1:19">
      <c r="A1195" s="119" t="s">
        <v>3608</v>
      </c>
      <c r="B1195" s="101" t="s">
        <v>56</v>
      </c>
      <c r="C1195" s="120" t="s">
        <v>3605</v>
      </c>
      <c r="F1195" s="101" t="s">
        <v>58</v>
      </c>
      <c r="H1195" s="120" t="s">
        <v>3448</v>
      </c>
      <c r="I1195" s="128" t="s">
        <v>3609</v>
      </c>
      <c r="K1195" s="129" t="s">
        <v>3610</v>
      </c>
      <c r="L1195" s="129" t="s">
        <v>565</v>
      </c>
      <c r="N1195" s="130"/>
      <c r="P1195" s="130" t="s">
        <v>61</v>
      </c>
      <c r="Q1195" s="193"/>
      <c r="R1195" s="101" t="str" cm="1">
        <f t="array" ref="R1195">LOOKUP(2,1/(O1195:P1195&lt;&gt;""),O1195:P1195)</f>
        <v>Pass</v>
      </c>
      <c r="S1195" s="100" t="s">
        <v>62</v>
      </c>
    </row>
    <row r="1196" ht="57.6" hidden="1" spans="1:19">
      <c r="A1196" s="119" t="s">
        <v>3611</v>
      </c>
      <c r="B1196" s="101" t="s">
        <v>56</v>
      </c>
      <c r="C1196" s="120" t="s">
        <v>3605</v>
      </c>
      <c r="F1196" s="101" t="s">
        <v>58</v>
      </c>
      <c r="H1196" s="120" t="s">
        <v>585</v>
      </c>
      <c r="I1196" s="128" t="s">
        <v>3612</v>
      </c>
      <c r="K1196" s="129" t="s">
        <v>1241</v>
      </c>
      <c r="L1196" s="129" t="s">
        <v>565</v>
      </c>
      <c r="N1196" s="130"/>
      <c r="P1196" s="130" t="s">
        <v>61</v>
      </c>
      <c r="Q1196" s="193"/>
      <c r="R1196" s="101" t="str" cm="1">
        <f t="array" ref="R1196">LOOKUP(2,1/(O1196:P1196&lt;&gt;""),O1196:P1196)</f>
        <v>Pass</v>
      </c>
      <c r="S1196" s="100" t="s">
        <v>62</v>
      </c>
    </row>
    <row r="1197" ht="115.2" hidden="1" spans="1:18">
      <c r="A1197" s="119" t="s">
        <v>3613</v>
      </c>
      <c r="B1197" s="101" t="s">
        <v>56</v>
      </c>
      <c r="C1197" s="120" t="s">
        <v>3054</v>
      </c>
      <c r="F1197" s="101" t="s">
        <v>58</v>
      </c>
      <c r="H1197" s="120"/>
      <c r="I1197" s="136" t="s">
        <v>3614</v>
      </c>
      <c r="K1197" s="137" t="s">
        <v>3062</v>
      </c>
      <c r="L1197" s="129" t="s">
        <v>2165</v>
      </c>
      <c r="N1197" s="130" t="s">
        <v>2166</v>
      </c>
      <c r="O1197" s="101" t="s">
        <v>2166</v>
      </c>
      <c r="R1197" s="101" t="str" cm="1">
        <f t="array" ref="R1197">LOOKUP(2,1/(O1197:P1197&lt;&gt;""),O1197:P1197)</f>
        <v>Next Phase</v>
      </c>
    </row>
    <row r="1198" ht="57.6" hidden="1" spans="1:18">
      <c r="A1198" s="119" t="s">
        <v>3615</v>
      </c>
      <c r="B1198" s="101" t="s">
        <v>56</v>
      </c>
      <c r="C1198" s="120" t="s">
        <v>3054</v>
      </c>
      <c r="F1198" s="101" t="s">
        <v>58</v>
      </c>
      <c r="H1198" s="120"/>
      <c r="I1198" s="136" t="s">
        <v>3064</v>
      </c>
      <c r="K1198" s="137" t="s">
        <v>3065</v>
      </c>
      <c r="L1198" s="129" t="s">
        <v>2165</v>
      </c>
      <c r="N1198" s="130" t="s">
        <v>2166</v>
      </c>
      <c r="O1198" s="101" t="s">
        <v>2166</v>
      </c>
      <c r="R1198" s="101" t="str" cm="1">
        <f t="array" ref="R1198">LOOKUP(2,1/(O1198:P1198&lt;&gt;""),O1198:P1198)</f>
        <v>Next Phase</v>
      </c>
    </row>
    <row r="1199" ht="57.6" hidden="1" spans="1:18">
      <c r="A1199" s="119" t="s">
        <v>3616</v>
      </c>
      <c r="B1199" s="101" t="s">
        <v>56</v>
      </c>
      <c r="C1199" s="120" t="s">
        <v>3054</v>
      </c>
      <c r="F1199" s="101" t="s">
        <v>58</v>
      </c>
      <c r="H1199" s="120"/>
      <c r="I1199" s="136" t="s">
        <v>3617</v>
      </c>
      <c r="K1199" s="137" t="s">
        <v>3618</v>
      </c>
      <c r="L1199" s="129" t="s">
        <v>2165</v>
      </c>
      <c r="N1199" s="130" t="s">
        <v>2166</v>
      </c>
      <c r="O1199" s="101" t="s">
        <v>2166</v>
      </c>
      <c r="R1199" s="101" t="str" cm="1">
        <f t="array" ref="R1199">LOOKUP(2,1/(O1199:P1199&lt;&gt;""),O1199:P1199)</f>
        <v>Next Phase</v>
      </c>
    </row>
    <row r="1200" ht="129.6" hidden="1" spans="1:18">
      <c r="A1200" s="119" t="s">
        <v>3619</v>
      </c>
      <c r="B1200" s="101" t="s">
        <v>56</v>
      </c>
      <c r="C1200" s="120" t="s">
        <v>3054</v>
      </c>
      <c r="F1200" s="101" t="s">
        <v>58</v>
      </c>
      <c r="H1200" s="120"/>
      <c r="I1200" s="136" t="s">
        <v>3082</v>
      </c>
      <c r="K1200" s="137" t="s">
        <v>3083</v>
      </c>
      <c r="L1200" s="129" t="s">
        <v>2165</v>
      </c>
      <c r="N1200" s="130" t="s">
        <v>2166</v>
      </c>
      <c r="O1200" s="101" t="s">
        <v>2166</v>
      </c>
      <c r="R1200" s="101" t="str" cm="1">
        <f t="array" ref="R1200">LOOKUP(2,1/(O1200:P1200&lt;&gt;""),O1200:P1200)</f>
        <v>Next Phase</v>
      </c>
    </row>
    <row r="1201" ht="57.6" hidden="1" spans="1:18">
      <c r="A1201" s="119" t="s">
        <v>3620</v>
      </c>
      <c r="B1201" s="101" t="s">
        <v>56</v>
      </c>
      <c r="C1201" s="120" t="s">
        <v>3054</v>
      </c>
      <c r="F1201" s="101" t="s">
        <v>58</v>
      </c>
      <c r="H1201" s="120"/>
      <c r="I1201" s="136" t="s">
        <v>3621</v>
      </c>
      <c r="K1201" s="137" t="s">
        <v>3622</v>
      </c>
      <c r="L1201" s="129" t="s">
        <v>2165</v>
      </c>
      <c r="N1201" s="130" t="s">
        <v>2166</v>
      </c>
      <c r="O1201" s="101" t="s">
        <v>2166</v>
      </c>
      <c r="R1201" s="101" t="str" cm="1">
        <f t="array" ref="R1201">LOOKUP(2,1/(O1201:P1201&lt;&gt;""),O1201:P1201)</f>
        <v>Next Phase</v>
      </c>
    </row>
    <row r="1202" ht="72" hidden="1" spans="1:18">
      <c r="A1202" s="119" t="s">
        <v>3623</v>
      </c>
      <c r="B1202" s="101" t="s">
        <v>56</v>
      </c>
      <c r="C1202" s="120" t="s">
        <v>3054</v>
      </c>
      <c r="F1202" s="101" t="s">
        <v>58</v>
      </c>
      <c r="H1202" s="120"/>
      <c r="I1202" s="136" t="s">
        <v>3094</v>
      </c>
      <c r="K1202" s="137" t="s">
        <v>3095</v>
      </c>
      <c r="L1202" s="129" t="s">
        <v>2165</v>
      </c>
      <c r="N1202" s="130" t="s">
        <v>2166</v>
      </c>
      <c r="O1202" s="101" t="s">
        <v>2166</v>
      </c>
      <c r="R1202" s="101" t="str" cm="1">
        <f t="array" ref="R1202">LOOKUP(2,1/(O1202:P1202&lt;&gt;""),O1202:P1202)</f>
        <v>Next Phase</v>
      </c>
    </row>
    <row r="1203" ht="57.6" hidden="1" spans="1:18">
      <c r="A1203" s="119" t="s">
        <v>3624</v>
      </c>
      <c r="B1203" s="101" t="s">
        <v>56</v>
      </c>
      <c r="C1203" s="120" t="s">
        <v>3054</v>
      </c>
      <c r="F1203" s="101" t="s">
        <v>58</v>
      </c>
      <c r="H1203" s="120"/>
      <c r="I1203" s="136" t="s">
        <v>3097</v>
      </c>
      <c r="K1203" s="137" t="s">
        <v>3098</v>
      </c>
      <c r="L1203" s="129" t="s">
        <v>2165</v>
      </c>
      <c r="N1203" s="130" t="s">
        <v>2166</v>
      </c>
      <c r="O1203" s="101" t="s">
        <v>2166</v>
      </c>
      <c r="R1203" s="101" t="str" cm="1">
        <f t="array" ref="R1203">LOOKUP(2,1/(O1203:P1203&lt;&gt;""),O1203:P1203)</f>
        <v>Next Phase</v>
      </c>
    </row>
    <row r="1204" ht="43.2" hidden="1" spans="1:18">
      <c r="A1204" s="119" t="s">
        <v>3625</v>
      </c>
      <c r="B1204" s="101" t="s">
        <v>56</v>
      </c>
      <c r="C1204" s="120" t="s">
        <v>3054</v>
      </c>
      <c r="F1204" s="101" t="s">
        <v>58</v>
      </c>
      <c r="H1204" s="120"/>
      <c r="I1204" s="136" t="s">
        <v>3626</v>
      </c>
      <c r="K1204" s="137" t="s">
        <v>3101</v>
      </c>
      <c r="L1204" s="129" t="s">
        <v>2165</v>
      </c>
      <c r="N1204" s="130" t="s">
        <v>2166</v>
      </c>
      <c r="O1204" s="101" t="s">
        <v>2166</v>
      </c>
      <c r="R1204" s="101" t="str" cm="1">
        <f t="array" ref="R1204">LOOKUP(2,1/(O1204:P1204&lt;&gt;""),O1204:P1204)</f>
        <v>Next Phase</v>
      </c>
    </row>
    <row r="1205" ht="43.2" hidden="1" spans="1:18">
      <c r="A1205" s="119" t="s">
        <v>3627</v>
      </c>
      <c r="B1205" s="101" t="s">
        <v>56</v>
      </c>
      <c r="C1205" s="120" t="s">
        <v>3054</v>
      </c>
      <c r="F1205" s="101" t="s">
        <v>58</v>
      </c>
      <c r="H1205" s="120"/>
      <c r="I1205" s="136" t="s">
        <v>3103</v>
      </c>
      <c r="K1205" s="137" t="s">
        <v>3104</v>
      </c>
      <c r="L1205" s="129" t="s">
        <v>2165</v>
      </c>
      <c r="N1205" s="130" t="s">
        <v>2166</v>
      </c>
      <c r="O1205" s="101" t="s">
        <v>2166</v>
      </c>
      <c r="R1205" s="101" t="str" cm="1">
        <f t="array" ref="R1205">LOOKUP(2,1/(O1205:P1205&lt;&gt;""),O1205:P1205)</f>
        <v>Next Phase</v>
      </c>
    </row>
    <row r="1206" ht="43.2" hidden="1" spans="1:18">
      <c r="A1206" s="119" t="s">
        <v>3628</v>
      </c>
      <c r="B1206" s="101" t="s">
        <v>56</v>
      </c>
      <c r="C1206" s="120" t="s">
        <v>3054</v>
      </c>
      <c r="F1206" s="101" t="s">
        <v>58</v>
      </c>
      <c r="H1206" s="120"/>
      <c r="I1206" s="136" t="s">
        <v>2933</v>
      </c>
      <c r="K1206" s="137" t="s">
        <v>2934</v>
      </c>
      <c r="L1206" s="129" t="s">
        <v>2165</v>
      </c>
      <c r="N1206" s="130" t="s">
        <v>2166</v>
      </c>
      <c r="O1206" s="101" t="s">
        <v>2166</v>
      </c>
      <c r="R1206" s="101" t="str" cm="1">
        <f t="array" ref="R1206">LOOKUP(2,1/(O1206:P1206&lt;&gt;""),O1206:P1206)</f>
        <v>Next Phase</v>
      </c>
    </row>
    <row r="1207" ht="43.2" hidden="1" spans="1:18">
      <c r="A1207" s="119" t="s">
        <v>3629</v>
      </c>
      <c r="B1207" s="101" t="s">
        <v>56</v>
      </c>
      <c r="C1207" s="120" t="s">
        <v>3054</v>
      </c>
      <c r="F1207" s="101" t="s">
        <v>58</v>
      </c>
      <c r="H1207" s="120"/>
      <c r="I1207" s="136" t="s">
        <v>1133</v>
      </c>
      <c r="K1207" s="137" t="s">
        <v>1134</v>
      </c>
      <c r="L1207" s="129" t="s">
        <v>2165</v>
      </c>
      <c r="N1207" s="130" t="s">
        <v>2166</v>
      </c>
      <c r="O1207" s="101" t="s">
        <v>2166</v>
      </c>
      <c r="R1207" s="101" t="str" cm="1">
        <f t="array" ref="R1207">LOOKUP(2,1/(O1207:P1207&lt;&gt;""),O1207:P1207)</f>
        <v>Next Phase</v>
      </c>
    </row>
    <row r="1208" ht="43.2" hidden="1" spans="1:18">
      <c r="A1208" s="119" t="s">
        <v>3630</v>
      </c>
      <c r="B1208" s="101" t="s">
        <v>56</v>
      </c>
      <c r="C1208" s="120" t="s">
        <v>3054</v>
      </c>
      <c r="F1208" s="101" t="s">
        <v>58</v>
      </c>
      <c r="H1208" s="120"/>
      <c r="I1208" s="136" t="s">
        <v>1136</v>
      </c>
      <c r="K1208" s="137" t="s">
        <v>1137</v>
      </c>
      <c r="L1208" s="129" t="s">
        <v>2165</v>
      </c>
      <c r="N1208" s="130" t="s">
        <v>2166</v>
      </c>
      <c r="O1208" s="101" t="s">
        <v>2166</v>
      </c>
      <c r="R1208" s="101" t="str" cm="1">
        <f t="array" ref="R1208">LOOKUP(2,1/(O1208:P1208&lt;&gt;""),O1208:P1208)</f>
        <v>Next Phase</v>
      </c>
    </row>
    <row r="1209" ht="57.6" hidden="1" spans="1:19">
      <c r="A1209" s="119" t="s">
        <v>3631</v>
      </c>
      <c r="B1209" s="101" t="s">
        <v>56</v>
      </c>
      <c r="C1209" s="120" t="s">
        <v>3498</v>
      </c>
      <c r="F1209" s="101" t="s">
        <v>58</v>
      </c>
      <c r="H1209" s="120"/>
      <c r="I1209" s="128" t="s">
        <v>3632</v>
      </c>
      <c r="K1209" s="129" t="s">
        <v>3633</v>
      </c>
      <c r="L1209" s="129" t="s">
        <v>3585</v>
      </c>
      <c r="N1209" s="130" t="e">
        <v>#N/A</v>
      </c>
      <c r="P1209" s="101" t="s">
        <v>61</v>
      </c>
      <c r="R1209" s="101" t="str" cm="1">
        <f t="array" ref="R1209">LOOKUP(2,1/(O1209:P1209&lt;&gt;""),O1209:P1209)</f>
        <v>Pass</v>
      </c>
      <c r="S1209" s="100" t="s">
        <v>62</v>
      </c>
    </row>
    <row r="1210" ht="28.8" hidden="1" spans="1:18">
      <c r="A1210" s="119" t="s">
        <v>3634</v>
      </c>
      <c r="B1210" s="101" t="s">
        <v>56</v>
      </c>
      <c r="C1210" s="185" t="s">
        <v>3109</v>
      </c>
      <c r="E1210" s="100" t="s">
        <v>380</v>
      </c>
      <c r="F1210" s="101" t="s">
        <v>58</v>
      </c>
      <c r="G1210" s="20"/>
      <c r="H1210" s="120"/>
      <c r="I1210" s="128" t="s">
        <v>3166</v>
      </c>
      <c r="K1210" s="129" t="s">
        <v>3167</v>
      </c>
      <c r="L1210" s="129" t="s">
        <v>3121</v>
      </c>
      <c r="N1210" s="130" t="s">
        <v>61</v>
      </c>
      <c r="R1210" s="101" t="e" cm="1">
        <f t="array" ref="R1210">LOOKUP(2,1/(O1210:P1210&lt;&gt;""),O1210:P1210)</f>
        <v>#N/A</v>
      </c>
    </row>
    <row r="1211" ht="57.6" hidden="1" spans="1:18">
      <c r="A1211" s="119" t="s">
        <v>3635</v>
      </c>
      <c r="B1211" s="101" t="s">
        <v>56</v>
      </c>
      <c r="C1211" s="185" t="s">
        <v>3355</v>
      </c>
      <c r="E1211" s="101" t="s">
        <v>380</v>
      </c>
      <c r="F1211" s="101" t="s">
        <v>58</v>
      </c>
      <c r="H1211" s="120" t="s">
        <v>3171</v>
      </c>
      <c r="I1211" s="128" t="s">
        <v>3636</v>
      </c>
      <c r="K1211" s="129" t="s">
        <v>3173</v>
      </c>
      <c r="L1211" s="129" t="s">
        <v>3121</v>
      </c>
      <c r="N1211" s="130" t="s">
        <v>61</v>
      </c>
      <c r="R1211" s="101" t="e" cm="1">
        <f t="array" ref="R1211">LOOKUP(2,1/(O1211:P1211&lt;&gt;""),O1211:P1211)</f>
        <v>#N/A</v>
      </c>
    </row>
    <row r="1212" ht="57.6" hidden="1" spans="1:18">
      <c r="A1212" s="119" t="s">
        <v>3637</v>
      </c>
      <c r="B1212" s="101" t="s">
        <v>56</v>
      </c>
      <c r="C1212" s="185" t="s">
        <v>3355</v>
      </c>
      <c r="E1212" s="101" t="s">
        <v>380</v>
      </c>
      <c r="F1212" s="101" t="s">
        <v>58</v>
      </c>
      <c r="H1212" s="120" t="s">
        <v>3171</v>
      </c>
      <c r="I1212" s="128" t="s">
        <v>3175</v>
      </c>
      <c r="K1212" s="129" t="s">
        <v>3176</v>
      </c>
      <c r="L1212" s="129" t="s">
        <v>3121</v>
      </c>
      <c r="N1212" s="130" t="s">
        <v>61</v>
      </c>
      <c r="R1212" s="101" t="e" cm="1">
        <f t="array" ref="R1212">LOOKUP(2,1/(O1212:P1212&lt;&gt;""),O1212:P1212)</f>
        <v>#N/A</v>
      </c>
    </row>
    <row r="1213" ht="43.2" hidden="1" spans="1:18">
      <c r="A1213" s="119" t="s">
        <v>3638</v>
      </c>
      <c r="B1213" s="101" t="s">
        <v>56</v>
      </c>
      <c r="C1213" s="185" t="s">
        <v>3355</v>
      </c>
      <c r="E1213" s="101" t="s">
        <v>380</v>
      </c>
      <c r="F1213" s="101" t="s">
        <v>58</v>
      </c>
      <c r="H1213" s="120" t="s">
        <v>3178</v>
      </c>
      <c r="I1213" s="128" t="s">
        <v>3182</v>
      </c>
      <c r="K1213" s="129" t="s">
        <v>3183</v>
      </c>
      <c r="L1213" s="129" t="s">
        <v>3121</v>
      </c>
      <c r="N1213" s="130" t="s">
        <v>61</v>
      </c>
      <c r="R1213" s="101" t="e" cm="1">
        <f t="array" ref="R1213">LOOKUP(2,1/(O1213:P1213&lt;&gt;""),O1213:P1213)</f>
        <v>#N/A</v>
      </c>
    </row>
    <row r="1214" ht="86.4" hidden="1" spans="1:18">
      <c r="A1214" s="119" t="s">
        <v>3639</v>
      </c>
      <c r="B1214" s="101" t="s">
        <v>56</v>
      </c>
      <c r="C1214" s="185" t="s">
        <v>3355</v>
      </c>
      <c r="E1214" s="101" t="s">
        <v>380</v>
      </c>
      <c r="F1214" s="101" t="s">
        <v>58</v>
      </c>
      <c r="H1214" s="120" t="s">
        <v>3178</v>
      </c>
      <c r="I1214" s="128" t="s">
        <v>3640</v>
      </c>
      <c r="K1214" s="129" t="s">
        <v>3641</v>
      </c>
      <c r="L1214" s="129" t="s">
        <v>3121</v>
      </c>
      <c r="N1214" s="130" t="s">
        <v>61</v>
      </c>
      <c r="R1214" s="101" t="e" cm="1">
        <f t="array" ref="R1214">LOOKUP(2,1/(O1214:P1214&lt;&gt;""),O1214:P1214)</f>
        <v>#N/A</v>
      </c>
    </row>
    <row r="1215" ht="57.6" hidden="1" spans="1:18">
      <c r="A1215" s="119" t="s">
        <v>3642</v>
      </c>
      <c r="B1215" s="101" t="s">
        <v>56</v>
      </c>
      <c r="C1215" s="185" t="s">
        <v>3355</v>
      </c>
      <c r="E1215" s="101" t="s">
        <v>380</v>
      </c>
      <c r="F1215" s="101" t="s">
        <v>58</v>
      </c>
      <c r="H1215" s="120" t="s">
        <v>3188</v>
      </c>
      <c r="I1215" s="188" t="s">
        <v>3189</v>
      </c>
      <c r="K1215" s="189" t="s">
        <v>3190</v>
      </c>
      <c r="L1215" s="129" t="s">
        <v>3121</v>
      </c>
      <c r="N1215" s="130" t="s">
        <v>61</v>
      </c>
      <c r="R1215" s="101" t="e" cm="1">
        <f t="array" ref="R1215">LOOKUP(2,1/(O1215:P1215&lt;&gt;""),O1215:P1215)</f>
        <v>#N/A</v>
      </c>
    </row>
    <row r="1216" ht="57.6" hidden="1" spans="1:18">
      <c r="A1216" s="119" t="s">
        <v>3643</v>
      </c>
      <c r="B1216" s="101" t="s">
        <v>56</v>
      </c>
      <c r="C1216" s="185" t="s">
        <v>3355</v>
      </c>
      <c r="E1216" s="101" t="s">
        <v>380</v>
      </c>
      <c r="F1216" s="101" t="s">
        <v>58</v>
      </c>
      <c r="H1216" s="120" t="s">
        <v>3188</v>
      </c>
      <c r="I1216" s="188" t="s">
        <v>3192</v>
      </c>
      <c r="K1216" s="189" t="s">
        <v>3392</v>
      </c>
      <c r="L1216" s="129" t="s">
        <v>3121</v>
      </c>
      <c r="N1216" s="130" t="s">
        <v>61</v>
      </c>
      <c r="R1216" s="101" t="e" cm="1">
        <f t="array" ref="R1216">LOOKUP(2,1/(O1216:P1216&lt;&gt;""),O1216:P1216)</f>
        <v>#N/A</v>
      </c>
    </row>
    <row r="1217" ht="57.6" hidden="1" spans="1:18">
      <c r="A1217" s="119" t="s">
        <v>3644</v>
      </c>
      <c r="B1217" s="101" t="s">
        <v>56</v>
      </c>
      <c r="C1217" s="185" t="s">
        <v>3355</v>
      </c>
      <c r="E1217" s="101" t="s">
        <v>380</v>
      </c>
      <c r="F1217" s="101" t="s">
        <v>58</v>
      </c>
      <c r="H1217" s="120" t="s">
        <v>3188</v>
      </c>
      <c r="I1217" s="188" t="s">
        <v>3196</v>
      </c>
      <c r="K1217" s="189" t="s">
        <v>3197</v>
      </c>
      <c r="L1217" s="129" t="s">
        <v>3121</v>
      </c>
      <c r="N1217" s="130" t="s">
        <v>61</v>
      </c>
      <c r="R1217" s="101" t="e" cm="1">
        <f t="array" ref="R1217">LOOKUP(2,1/(O1217:P1217&lt;&gt;""),O1217:P1217)</f>
        <v>#N/A</v>
      </c>
    </row>
    <row r="1218" ht="57.6" hidden="1" spans="1:18">
      <c r="A1218" s="119" t="s">
        <v>3645</v>
      </c>
      <c r="B1218" s="101" t="s">
        <v>56</v>
      </c>
      <c r="C1218" s="185" t="s">
        <v>3355</v>
      </c>
      <c r="E1218" s="101" t="s">
        <v>380</v>
      </c>
      <c r="F1218" s="101" t="s">
        <v>58</v>
      </c>
      <c r="H1218" s="120" t="s">
        <v>3188</v>
      </c>
      <c r="I1218" s="188" t="s">
        <v>3199</v>
      </c>
      <c r="K1218" s="189" t="s">
        <v>3200</v>
      </c>
      <c r="L1218" s="129" t="s">
        <v>3121</v>
      </c>
      <c r="N1218" s="130" t="s">
        <v>61</v>
      </c>
      <c r="R1218" s="101" t="e" cm="1">
        <f t="array" ref="R1218">LOOKUP(2,1/(O1218:P1218&lt;&gt;""),O1218:P1218)</f>
        <v>#N/A</v>
      </c>
    </row>
    <row r="1219" ht="28.8" hidden="1" spans="1:18">
      <c r="A1219" s="119" t="s">
        <v>3646</v>
      </c>
      <c r="B1219" s="101" t="s">
        <v>56</v>
      </c>
      <c r="C1219" s="185" t="s">
        <v>3355</v>
      </c>
      <c r="E1219" s="101" t="s">
        <v>380</v>
      </c>
      <c r="F1219" s="101" t="s">
        <v>58</v>
      </c>
      <c r="H1219" s="120" t="s">
        <v>3202</v>
      </c>
      <c r="I1219" s="128" t="s">
        <v>3203</v>
      </c>
      <c r="K1219" s="129" t="s">
        <v>3204</v>
      </c>
      <c r="L1219" s="129" t="s">
        <v>3121</v>
      </c>
      <c r="N1219" s="130" t="s">
        <v>61</v>
      </c>
      <c r="R1219" s="101" t="e" cm="1">
        <f t="array" ref="R1219">LOOKUP(2,1/(O1219:P1219&lt;&gt;""),O1219:P1219)</f>
        <v>#N/A</v>
      </c>
    </row>
    <row r="1220" ht="57.6" hidden="1" spans="1:18">
      <c r="A1220" s="119" t="s">
        <v>3647</v>
      </c>
      <c r="B1220" s="101" t="s">
        <v>56</v>
      </c>
      <c r="C1220" s="185" t="s">
        <v>3355</v>
      </c>
      <c r="E1220" s="101" t="s">
        <v>380</v>
      </c>
      <c r="F1220" s="101" t="s">
        <v>58</v>
      </c>
      <c r="H1220" s="120" t="s">
        <v>3202</v>
      </c>
      <c r="I1220" s="128" t="s">
        <v>3206</v>
      </c>
      <c r="K1220" s="129" t="s">
        <v>3207</v>
      </c>
      <c r="L1220" s="129" t="s">
        <v>3121</v>
      </c>
      <c r="N1220" s="130" t="s">
        <v>61</v>
      </c>
      <c r="R1220" s="101" t="e" cm="1">
        <f t="array" ref="R1220">LOOKUP(2,1/(O1220:P1220&lt;&gt;""),O1220:P1220)</f>
        <v>#N/A</v>
      </c>
    </row>
    <row r="1221" ht="57.6" hidden="1" spans="1:18">
      <c r="A1221" s="119" t="s">
        <v>3648</v>
      </c>
      <c r="B1221" s="101" t="s">
        <v>56</v>
      </c>
      <c r="C1221" s="185" t="s">
        <v>3355</v>
      </c>
      <c r="E1221" s="101" t="s">
        <v>380</v>
      </c>
      <c r="F1221" s="101" t="s">
        <v>58</v>
      </c>
      <c r="H1221" s="120" t="s">
        <v>3202</v>
      </c>
      <c r="I1221" s="128" t="s">
        <v>3401</v>
      </c>
      <c r="K1221" s="129" t="s">
        <v>3402</v>
      </c>
      <c r="L1221" s="129" t="s">
        <v>3121</v>
      </c>
      <c r="N1221" s="130" t="s">
        <v>61</v>
      </c>
      <c r="R1221" s="101" t="e" cm="1">
        <f t="array" ref="R1221">LOOKUP(2,1/(O1221:P1221&lt;&gt;""),O1221:P1221)</f>
        <v>#N/A</v>
      </c>
    </row>
    <row r="1222" ht="43.2" hidden="1" spans="1:18">
      <c r="A1222" s="119" t="s">
        <v>3649</v>
      </c>
      <c r="B1222" s="101" t="s">
        <v>56</v>
      </c>
      <c r="C1222" s="185" t="s">
        <v>3355</v>
      </c>
      <c r="E1222" s="101" t="s">
        <v>380</v>
      </c>
      <c r="F1222" s="101" t="s">
        <v>58</v>
      </c>
      <c r="H1222" s="120" t="s">
        <v>3202</v>
      </c>
      <c r="I1222" s="128" t="s">
        <v>3212</v>
      </c>
      <c r="K1222" s="129" t="s">
        <v>3213</v>
      </c>
      <c r="L1222" s="129" t="s">
        <v>3121</v>
      </c>
      <c r="N1222" s="130" t="s">
        <v>61</v>
      </c>
      <c r="R1222" s="101" t="e" cm="1">
        <f t="array" ref="R1222">LOOKUP(2,1/(O1222:P1222&lt;&gt;""),O1222:P1222)</f>
        <v>#N/A</v>
      </c>
    </row>
    <row r="1223" ht="57.6" hidden="1" spans="1:18">
      <c r="A1223" s="119" t="s">
        <v>3650</v>
      </c>
      <c r="B1223" s="101" t="s">
        <v>56</v>
      </c>
      <c r="C1223" s="185" t="s">
        <v>3355</v>
      </c>
      <c r="E1223" s="101" t="s">
        <v>380</v>
      </c>
      <c r="F1223" s="101" t="s">
        <v>58</v>
      </c>
      <c r="H1223" s="187" t="s">
        <v>3215</v>
      </c>
      <c r="I1223" s="128" t="s">
        <v>3216</v>
      </c>
      <c r="K1223" s="129" t="s">
        <v>3217</v>
      </c>
      <c r="L1223" s="129" t="s">
        <v>3121</v>
      </c>
      <c r="N1223" s="130" t="s">
        <v>61</v>
      </c>
      <c r="R1223" s="101" t="e" cm="1">
        <f t="array" ref="R1223">LOOKUP(2,1/(O1223:P1223&lt;&gt;""),O1223:P1223)</f>
        <v>#N/A</v>
      </c>
    </row>
    <row r="1224" ht="57.6" hidden="1" spans="1:18">
      <c r="A1224" s="119" t="s">
        <v>3651</v>
      </c>
      <c r="B1224" s="101" t="s">
        <v>56</v>
      </c>
      <c r="C1224" s="185" t="s">
        <v>3355</v>
      </c>
      <c r="E1224" s="101" t="s">
        <v>380</v>
      </c>
      <c r="F1224" s="101" t="s">
        <v>58</v>
      </c>
      <c r="H1224" s="187" t="s">
        <v>3215</v>
      </c>
      <c r="I1224" s="128" t="s">
        <v>3219</v>
      </c>
      <c r="K1224" s="129" t="s">
        <v>3220</v>
      </c>
      <c r="L1224" s="129" t="s">
        <v>3121</v>
      </c>
      <c r="N1224" s="130" t="s">
        <v>61</v>
      </c>
      <c r="R1224" s="101" t="e" cm="1">
        <f t="array" ref="R1224">LOOKUP(2,1/(O1224:P1224&lt;&gt;""),O1224:P1224)</f>
        <v>#N/A</v>
      </c>
    </row>
    <row r="1225" ht="100.8" hidden="1" spans="1:18">
      <c r="A1225" s="119" t="s">
        <v>3652</v>
      </c>
      <c r="B1225" s="101" t="s">
        <v>56</v>
      </c>
      <c r="C1225" s="185" t="s">
        <v>3355</v>
      </c>
      <c r="E1225" s="101" t="s">
        <v>380</v>
      </c>
      <c r="F1225" s="101" t="s">
        <v>58</v>
      </c>
      <c r="H1225" s="187" t="s">
        <v>3215</v>
      </c>
      <c r="I1225" s="128" t="s">
        <v>3222</v>
      </c>
      <c r="K1225" s="129" t="s">
        <v>3223</v>
      </c>
      <c r="L1225" s="129" t="s">
        <v>3121</v>
      </c>
      <c r="N1225" s="130" t="s">
        <v>61</v>
      </c>
      <c r="R1225" s="101" t="e" cm="1">
        <f t="array" ref="R1225">LOOKUP(2,1/(O1225:P1225&lt;&gt;""),O1225:P1225)</f>
        <v>#N/A</v>
      </c>
    </row>
    <row r="1226" ht="57.6" hidden="1" spans="1:18">
      <c r="A1226" s="119" t="s">
        <v>3653</v>
      </c>
      <c r="B1226" s="101" t="s">
        <v>56</v>
      </c>
      <c r="C1226" s="185" t="s">
        <v>3355</v>
      </c>
      <c r="E1226" s="101" t="s">
        <v>380</v>
      </c>
      <c r="F1226" s="101" t="s">
        <v>58</v>
      </c>
      <c r="H1226" s="187" t="s">
        <v>3215</v>
      </c>
      <c r="I1226" s="128" t="s">
        <v>3416</v>
      </c>
      <c r="K1226" s="129" t="s">
        <v>3417</v>
      </c>
      <c r="L1226" s="129" t="s">
        <v>3121</v>
      </c>
      <c r="N1226" s="130" t="s">
        <v>61</v>
      </c>
      <c r="R1226" s="101" t="e" cm="1">
        <f t="array" ref="R1226">LOOKUP(2,1/(O1226:P1226&lt;&gt;""),O1226:P1226)</f>
        <v>#N/A</v>
      </c>
    </row>
    <row r="1227" ht="57.6" hidden="1" spans="1:18">
      <c r="A1227" s="119" t="s">
        <v>3654</v>
      </c>
      <c r="B1227" s="101" t="s">
        <v>56</v>
      </c>
      <c r="C1227" s="185" t="s">
        <v>3355</v>
      </c>
      <c r="E1227" s="101" t="s">
        <v>380</v>
      </c>
      <c r="F1227" s="101" t="s">
        <v>58</v>
      </c>
      <c r="H1227" s="187" t="s">
        <v>3215</v>
      </c>
      <c r="I1227" s="128" t="s">
        <v>3228</v>
      </c>
      <c r="K1227" s="129" t="s">
        <v>3229</v>
      </c>
      <c r="L1227" s="129" t="s">
        <v>3121</v>
      </c>
      <c r="N1227" s="130" t="s">
        <v>61</v>
      </c>
      <c r="R1227" s="101" t="e" cm="1">
        <f t="array" ref="R1227">LOOKUP(2,1/(O1227:P1227&lt;&gt;""),O1227:P1227)</f>
        <v>#N/A</v>
      </c>
    </row>
    <row r="1228" ht="43.2" hidden="1" spans="1:18">
      <c r="A1228" s="119" t="s">
        <v>3655</v>
      </c>
      <c r="B1228" s="101" t="s">
        <v>56</v>
      </c>
      <c r="C1228" s="185" t="s">
        <v>3355</v>
      </c>
      <c r="E1228" s="101" t="s">
        <v>380</v>
      </c>
      <c r="F1228" s="101" t="s">
        <v>58</v>
      </c>
      <c r="H1228" s="120" t="s">
        <v>3238</v>
      </c>
      <c r="I1228" s="128" t="s">
        <v>3239</v>
      </c>
      <c r="K1228" s="129" t="s">
        <v>3240</v>
      </c>
      <c r="L1228" s="129" t="s">
        <v>3121</v>
      </c>
      <c r="N1228" s="130" t="s">
        <v>61</v>
      </c>
      <c r="R1228" s="101" t="e" cm="1">
        <f t="array" ref="R1228">LOOKUP(2,1/(O1228:P1228&lt;&gt;""),O1228:P1228)</f>
        <v>#N/A</v>
      </c>
    </row>
    <row r="1229" ht="100.8" hidden="1" spans="1:18">
      <c r="A1229" s="119" t="s">
        <v>3656</v>
      </c>
      <c r="B1229" s="101" t="s">
        <v>56</v>
      </c>
      <c r="C1229" s="185" t="s">
        <v>3355</v>
      </c>
      <c r="E1229" s="101" t="s">
        <v>380</v>
      </c>
      <c r="F1229" s="101" t="s">
        <v>58</v>
      </c>
      <c r="H1229" s="120" t="s">
        <v>3238</v>
      </c>
      <c r="I1229" s="128" t="s">
        <v>3242</v>
      </c>
      <c r="K1229" s="129" t="s">
        <v>3243</v>
      </c>
      <c r="L1229" s="129" t="s">
        <v>3121</v>
      </c>
      <c r="N1229" s="130" t="s">
        <v>61</v>
      </c>
      <c r="R1229" s="101" t="e" cm="1">
        <f t="array" ref="R1229">LOOKUP(2,1/(O1229:P1229&lt;&gt;""),O1229:P1229)</f>
        <v>#N/A</v>
      </c>
    </row>
    <row r="1230" ht="86.4" hidden="1" spans="1:18">
      <c r="A1230" s="119" t="s">
        <v>3657</v>
      </c>
      <c r="B1230" s="101" t="s">
        <v>56</v>
      </c>
      <c r="C1230" s="185" t="s">
        <v>3355</v>
      </c>
      <c r="E1230" s="101" t="s">
        <v>380</v>
      </c>
      <c r="F1230" s="101" t="s">
        <v>58</v>
      </c>
      <c r="H1230" s="120" t="s">
        <v>3238</v>
      </c>
      <c r="I1230" s="128" t="s">
        <v>3245</v>
      </c>
      <c r="K1230" s="129" t="s">
        <v>3246</v>
      </c>
      <c r="L1230" s="129" t="s">
        <v>3121</v>
      </c>
      <c r="N1230" s="130" t="s">
        <v>61</v>
      </c>
      <c r="R1230" s="101" t="e" cm="1">
        <f t="array" ref="R1230">LOOKUP(2,1/(O1230:P1230&lt;&gt;""),O1230:P1230)</f>
        <v>#N/A</v>
      </c>
    </row>
    <row r="1231" ht="28.8" hidden="1" spans="1:18">
      <c r="A1231" s="119" t="s">
        <v>3658</v>
      </c>
      <c r="B1231" s="101" t="s">
        <v>56</v>
      </c>
      <c r="C1231" s="185" t="s">
        <v>3355</v>
      </c>
      <c r="E1231" s="101" t="s">
        <v>380</v>
      </c>
      <c r="F1231" s="101" t="s">
        <v>58</v>
      </c>
      <c r="H1231" s="120" t="s">
        <v>3238</v>
      </c>
      <c r="I1231" s="128" t="s">
        <v>3248</v>
      </c>
      <c r="K1231" s="129" t="s">
        <v>3249</v>
      </c>
      <c r="L1231" s="129" t="s">
        <v>3121</v>
      </c>
      <c r="N1231" s="130" t="s">
        <v>61</v>
      </c>
      <c r="R1231" s="101" t="e" cm="1">
        <f t="array" ref="R1231">LOOKUP(2,1/(O1231:P1231&lt;&gt;""),O1231:P1231)</f>
        <v>#N/A</v>
      </c>
    </row>
    <row r="1232" ht="86.4" hidden="1" spans="1:18">
      <c r="A1232" s="119" t="s">
        <v>3659</v>
      </c>
      <c r="B1232" s="101" t="s">
        <v>56</v>
      </c>
      <c r="C1232" s="185" t="s">
        <v>3355</v>
      </c>
      <c r="E1232" s="101" t="s">
        <v>380</v>
      </c>
      <c r="F1232" s="101" t="s">
        <v>58</v>
      </c>
      <c r="H1232" s="120" t="s">
        <v>3238</v>
      </c>
      <c r="I1232" s="128" t="s">
        <v>3251</v>
      </c>
      <c r="K1232" s="129" t="s">
        <v>3252</v>
      </c>
      <c r="L1232" s="129" t="s">
        <v>3121</v>
      </c>
      <c r="N1232" s="130" t="s">
        <v>61</v>
      </c>
      <c r="R1232" s="101" t="e" cm="1">
        <f t="array" ref="R1232">LOOKUP(2,1/(O1232:P1232&lt;&gt;""),O1232:P1232)</f>
        <v>#N/A</v>
      </c>
    </row>
    <row r="1233" ht="43.2" hidden="1" spans="1:18">
      <c r="A1233" s="119" t="s">
        <v>3660</v>
      </c>
      <c r="B1233" s="101" t="s">
        <v>56</v>
      </c>
      <c r="C1233" s="185" t="s">
        <v>3355</v>
      </c>
      <c r="E1233" s="101" t="s">
        <v>380</v>
      </c>
      <c r="F1233" s="101" t="s">
        <v>58</v>
      </c>
      <c r="H1233" s="120" t="s">
        <v>3238</v>
      </c>
      <c r="I1233" s="128" t="s">
        <v>3254</v>
      </c>
      <c r="K1233" s="129" t="s">
        <v>3255</v>
      </c>
      <c r="L1233" s="129" t="s">
        <v>3121</v>
      </c>
      <c r="N1233" s="130" t="s">
        <v>61</v>
      </c>
      <c r="R1233" s="101" t="e" cm="1">
        <f t="array" ref="R1233">LOOKUP(2,1/(O1233:P1233&lt;&gt;""),O1233:P1233)</f>
        <v>#N/A</v>
      </c>
    </row>
    <row r="1234" ht="43.2" hidden="1" spans="1:18">
      <c r="A1234" s="119" t="s">
        <v>3661</v>
      </c>
      <c r="B1234" s="101" t="s">
        <v>56</v>
      </c>
      <c r="C1234" s="185" t="s">
        <v>3355</v>
      </c>
      <c r="E1234" s="101" t="s">
        <v>380</v>
      </c>
      <c r="F1234" s="101" t="s">
        <v>58</v>
      </c>
      <c r="H1234" s="120" t="s">
        <v>3238</v>
      </c>
      <c r="I1234" s="128" t="s">
        <v>3257</v>
      </c>
      <c r="K1234" s="129" t="s">
        <v>3258</v>
      </c>
      <c r="L1234" s="129" t="s">
        <v>3121</v>
      </c>
      <c r="N1234" s="130" t="s">
        <v>61</v>
      </c>
      <c r="R1234" s="101" t="e" cm="1">
        <f t="array" ref="R1234">LOOKUP(2,1/(O1234:P1234&lt;&gt;""),O1234:P1234)</f>
        <v>#N/A</v>
      </c>
    </row>
    <row r="1235" ht="28.8" hidden="1" spans="1:18">
      <c r="A1235" s="119" t="s">
        <v>3662</v>
      </c>
      <c r="B1235" s="101" t="s">
        <v>56</v>
      </c>
      <c r="C1235" s="185" t="s">
        <v>3355</v>
      </c>
      <c r="E1235" s="101" t="s">
        <v>380</v>
      </c>
      <c r="F1235" s="101" t="s">
        <v>58</v>
      </c>
      <c r="H1235" s="120" t="s">
        <v>3260</v>
      </c>
      <c r="I1235" s="128" t="s">
        <v>3261</v>
      </c>
      <c r="K1235" s="129" t="s">
        <v>3262</v>
      </c>
      <c r="L1235" s="129" t="s">
        <v>3121</v>
      </c>
      <c r="N1235" s="130" t="s">
        <v>61</v>
      </c>
      <c r="R1235" s="101" t="e" cm="1">
        <f t="array" ref="R1235">LOOKUP(2,1/(O1235:P1235&lt;&gt;""),O1235:P1235)</f>
        <v>#N/A</v>
      </c>
    </row>
    <row r="1236" ht="86.4" hidden="1" spans="1:18">
      <c r="A1236" s="119" t="s">
        <v>3663</v>
      </c>
      <c r="B1236" s="101" t="s">
        <v>56</v>
      </c>
      <c r="C1236" s="185" t="s">
        <v>3355</v>
      </c>
      <c r="E1236" s="101" t="s">
        <v>380</v>
      </c>
      <c r="F1236" s="101" t="s">
        <v>58</v>
      </c>
      <c r="H1236" s="120" t="s">
        <v>3260</v>
      </c>
      <c r="I1236" s="128" t="s">
        <v>3264</v>
      </c>
      <c r="K1236" s="129" t="s">
        <v>3265</v>
      </c>
      <c r="L1236" s="129" t="s">
        <v>3121</v>
      </c>
      <c r="N1236" s="130" t="s">
        <v>61</v>
      </c>
      <c r="R1236" s="101" t="e" cm="1">
        <f t="array" ref="R1236">LOOKUP(2,1/(O1236:P1236&lt;&gt;""),O1236:P1236)</f>
        <v>#N/A</v>
      </c>
    </row>
    <row r="1237" ht="57.6" hidden="1" spans="1:18">
      <c r="A1237" s="119" t="s">
        <v>3664</v>
      </c>
      <c r="B1237" s="101" t="s">
        <v>56</v>
      </c>
      <c r="C1237" s="120" t="s">
        <v>3355</v>
      </c>
      <c r="E1237" s="101" t="s">
        <v>380</v>
      </c>
      <c r="F1237" s="101" t="s">
        <v>58</v>
      </c>
      <c r="H1237" s="120" t="s">
        <v>3260</v>
      </c>
      <c r="I1237" s="128" t="s">
        <v>3268</v>
      </c>
      <c r="K1237" s="129" t="s">
        <v>3269</v>
      </c>
      <c r="L1237" s="129" t="s">
        <v>3121</v>
      </c>
      <c r="N1237" s="130" t="s">
        <v>61</v>
      </c>
      <c r="R1237" s="101" t="e" cm="1">
        <f t="array" ref="R1237">LOOKUP(2,1/(O1237:P1237&lt;&gt;""),O1237:P1237)</f>
        <v>#N/A</v>
      </c>
    </row>
    <row r="1238" ht="28.8" hidden="1" spans="1:18">
      <c r="A1238" s="119" t="s">
        <v>3665</v>
      </c>
      <c r="B1238" s="101" t="s">
        <v>56</v>
      </c>
      <c r="C1238" s="185" t="s">
        <v>3355</v>
      </c>
      <c r="E1238" s="101" t="s">
        <v>380</v>
      </c>
      <c r="F1238" s="101" t="s">
        <v>58</v>
      </c>
      <c r="H1238" s="120" t="s">
        <v>3260</v>
      </c>
      <c r="I1238" s="128" t="s">
        <v>3272</v>
      </c>
      <c r="K1238" s="129" t="s">
        <v>3273</v>
      </c>
      <c r="L1238" s="129" t="s">
        <v>3121</v>
      </c>
      <c r="N1238" s="130" t="s">
        <v>61</v>
      </c>
      <c r="R1238" s="101" t="e" cm="1">
        <f t="array" ref="R1238">LOOKUP(2,1/(O1238:P1238&lt;&gt;""),O1238:P1238)</f>
        <v>#N/A</v>
      </c>
    </row>
    <row r="1239" ht="115.2" hidden="1" spans="1:18">
      <c r="A1239" s="119" t="s">
        <v>3666</v>
      </c>
      <c r="B1239" s="101" t="s">
        <v>56</v>
      </c>
      <c r="C1239" s="185" t="s">
        <v>3355</v>
      </c>
      <c r="E1239" s="101" t="s">
        <v>380</v>
      </c>
      <c r="F1239" s="101" t="s">
        <v>58</v>
      </c>
      <c r="H1239" s="120" t="s">
        <v>3667</v>
      </c>
      <c r="I1239" s="128" t="s">
        <v>3275</v>
      </c>
      <c r="K1239" s="129" t="s">
        <v>3668</v>
      </c>
      <c r="L1239" s="129" t="s">
        <v>3121</v>
      </c>
      <c r="N1239" s="130" t="s">
        <v>61</v>
      </c>
      <c r="R1239" s="101" t="e" cm="1">
        <f t="array" ref="R1239">LOOKUP(2,1/(O1239:P1239&lt;&gt;""),O1239:P1239)</f>
        <v>#N/A</v>
      </c>
    </row>
    <row r="1240" ht="72" hidden="1" spans="1:18">
      <c r="A1240" s="119" t="s">
        <v>3669</v>
      </c>
      <c r="B1240" s="101" t="s">
        <v>56</v>
      </c>
      <c r="C1240" s="185" t="s">
        <v>3355</v>
      </c>
      <c r="E1240" s="101" t="s">
        <v>380</v>
      </c>
      <c r="F1240" s="101" t="s">
        <v>58</v>
      </c>
      <c r="H1240" s="120" t="s">
        <v>3667</v>
      </c>
      <c r="I1240" s="128" t="s">
        <v>3278</v>
      </c>
      <c r="K1240" s="129" t="s">
        <v>3279</v>
      </c>
      <c r="L1240" s="129" t="s">
        <v>3121</v>
      </c>
      <c r="N1240" s="130" t="s">
        <v>61</v>
      </c>
      <c r="R1240" s="101" t="e" cm="1">
        <f t="array" ref="R1240">LOOKUP(2,1/(O1240:P1240&lt;&gt;""),O1240:P1240)</f>
        <v>#N/A</v>
      </c>
    </row>
    <row r="1241" ht="43.2" hidden="1" spans="1:18">
      <c r="A1241" s="119" t="s">
        <v>3670</v>
      </c>
      <c r="B1241" s="101" t="s">
        <v>56</v>
      </c>
      <c r="C1241" s="185" t="s">
        <v>3355</v>
      </c>
      <c r="E1241" s="101" t="s">
        <v>380</v>
      </c>
      <c r="F1241" s="101" t="s">
        <v>58</v>
      </c>
      <c r="H1241" s="120" t="s">
        <v>3282</v>
      </c>
      <c r="I1241" s="190" t="s">
        <v>3283</v>
      </c>
      <c r="K1241" s="161" t="s">
        <v>3284</v>
      </c>
      <c r="L1241" s="129" t="s">
        <v>3121</v>
      </c>
      <c r="N1241" s="130" t="s">
        <v>61</v>
      </c>
      <c r="R1241" s="101" t="e" cm="1">
        <f t="array" ref="R1241">LOOKUP(2,1/(O1241:P1241&lt;&gt;""),O1241:P1241)</f>
        <v>#N/A</v>
      </c>
    </row>
    <row r="1242" ht="43.2" hidden="1" spans="1:18">
      <c r="A1242" s="119" t="s">
        <v>3671</v>
      </c>
      <c r="B1242" s="101" t="s">
        <v>56</v>
      </c>
      <c r="C1242" s="185" t="s">
        <v>3355</v>
      </c>
      <c r="E1242" s="101" t="s">
        <v>380</v>
      </c>
      <c r="F1242" s="101" t="s">
        <v>58</v>
      </c>
      <c r="H1242" s="120" t="s">
        <v>3286</v>
      </c>
      <c r="I1242" s="190" t="s">
        <v>3287</v>
      </c>
      <c r="K1242" s="161" t="s">
        <v>3288</v>
      </c>
      <c r="L1242" s="129" t="s">
        <v>3121</v>
      </c>
      <c r="N1242" s="130" t="s">
        <v>61</v>
      </c>
      <c r="R1242" s="101" t="e" cm="1">
        <f t="array" ref="R1242">LOOKUP(2,1/(O1242:P1242&lt;&gt;""),O1242:P1242)</f>
        <v>#N/A</v>
      </c>
    </row>
    <row r="1243" ht="28.8" hidden="1" spans="1:18">
      <c r="A1243" s="119" t="s">
        <v>3672</v>
      </c>
      <c r="B1243" s="101" t="s">
        <v>56</v>
      </c>
      <c r="C1243" s="185" t="s">
        <v>3355</v>
      </c>
      <c r="E1243" s="101" t="s">
        <v>380</v>
      </c>
      <c r="F1243" s="101" t="s">
        <v>58</v>
      </c>
      <c r="H1243" s="120" t="s">
        <v>3286</v>
      </c>
      <c r="I1243" s="190" t="s">
        <v>3291</v>
      </c>
      <c r="K1243" s="161" t="s">
        <v>3292</v>
      </c>
      <c r="L1243" s="129" t="s">
        <v>3121</v>
      </c>
      <c r="N1243" s="130" t="s">
        <v>61</v>
      </c>
      <c r="R1243" s="101" t="e" cm="1">
        <f t="array" ref="R1243">LOOKUP(2,1/(O1243:P1243&lt;&gt;""),O1243:P1243)</f>
        <v>#N/A</v>
      </c>
    </row>
    <row r="1244" ht="115.2" spans="1:19">
      <c r="A1244" s="119" t="s">
        <v>3673</v>
      </c>
      <c r="B1244" s="101" t="s">
        <v>56</v>
      </c>
      <c r="C1244" s="163" t="s">
        <v>2063</v>
      </c>
      <c r="F1244" s="101" t="s">
        <v>58</v>
      </c>
      <c r="H1244" s="163"/>
      <c r="I1244" s="148" t="s">
        <v>3674</v>
      </c>
      <c r="K1244" s="149" t="s">
        <v>3675</v>
      </c>
      <c r="L1244" s="129" t="s">
        <v>1838</v>
      </c>
      <c r="N1244" s="130" t="s">
        <v>61</v>
      </c>
      <c r="R1244" s="101" t="e" cm="1">
        <f t="array" ref="R1244">LOOKUP(2,1/(O1244:P1244&lt;&gt;""),O1244:P1244)</f>
        <v>#N/A</v>
      </c>
      <c r="S1244" t="s">
        <v>62</v>
      </c>
    </row>
    <row r="1245" ht="72" spans="1:19">
      <c r="A1245" s="119" t="s">
        <v>3676</v>
      </c>
      <c r="B1245" s="101" t="s">
        <v>56</v>
      </c>
      <c r="C1245" s="163" t="s">
        <v>2063</v>
      </c>
      <c r="F1245" s="101" t="s">
        <v>58</v>
      </c>
      <c r="H1245" s="163"/>
      <c r="I1245" s="148" t="s">
        <v>3677</v>
      </c>
      <c r="K1245" s="149" t="s">
        <v>3678</v>
      </c>
      <c r="L1245" s="129" t="s">
        <v>1838</v>
      </c>
      <c r="N1245" s="130" t="s">
        <v>61</v>
      </c>
      <c r="R1245" s="101" t="e" cm="1">
        <f t="array" ref="R1245">LOOKUP(2,1/(O1245:P1245&lt;&gt;""),O1245:P1245)</f>
        <v>#N/A</v>
      </c>
      <c r="S1245" t="s">
        <v>62</v>
      </c>
    </row>
    <row r="1246" ht="57.6" spans="1:19">
      <c r="A1246" s="119" t="s">
        <v>3679</v>
      </c>
      <c r="B1246" s="101" t="s">
        <v>56</v>
      </c>
      <c r="C1246" s="163" t="s">
        <v>2063</v>
      </c>
      <c r="F1246" s="101" t="s">
        <v>58</v>
      </c>
      <c r="H1246" s="163"/>
      <c r="I1246" s="136" t="s">
        <v>3680</v>
      </c>
      <c r="K1246" s="137" t="s">
        <v>3681</v>
      </c>
      <c r="L1246" s="129" t="s">
        <v>1838</v>
      </c>
      <c r="N1246" s="130" t="s">
        <v>61</v>
      </c>
      <c r="R1246" s="101" t="e" cm="1">
        <f t="array" ref="R1246">LOOKUP(2,1/(O1246:P1246&lt;&gt;""),O1246:P1246)</f>
        <v>#N/A</v>
      </c>
      <c r="S1246" t="s">
        <v>62</v>
      </c>
    </row>
    <row r="1247" ht="72" hidden="1" spans="1:18">
      <c r="A1247" s="119" t="s">
        <v>3682</v>
      </c>
      <c r="B1247" s="101" t="s">
        <v>56</v>
      </c>
      <c r="C1247" s="185" t="s">
        <v>3170</v>
      </c>
      <c r="E1247" s="101" t="s">
        <v>98</v>
      </c>
      <c r="F1247" s="101" t="s">
        <v>58</v>
      </c>
      <c r="H1247" s="120" t="s">
        <v>3171</v>
      </c>
      <c r="I1247" s="128" t="s">
        <v>3683</v>
      </c>
      <c r="K1247" s="129" t="s">
        <v>3684</v>
      </c>
      <c r="L1247" s="129" t="s">
        <v>3113</v>
      </c>
      <c r="N1247" s="130" t="s">
        <v>61</v>
      </c>
      <c r="P1247" s="101" t="s">
        <v>61</v>
      </c>
      <c r="R1247" s="101" t="str" cm="1">
        <f t="array" ref="R1247">LOOKUP(2,1/(O1247:P1247&lt;&gt;""),O1247:P1247)</f>
        <v>Pass</v>
      </c>
    </row>
    <row r="1248" ht="28.8" hidden="1" spans="1:18">
      <c r="A1248" s="119" t="s">
        <v>3685</v>
      </c>
      <c r="B1248" s="101" t="s">
        <v>56</v>
      </c>
      <c r="C1248" s="185" t="s">
        <v>3355</v>
      </c>
      <c r="E1248" s="101" t="s">
        <v>380</v>
      </c>
      <c r="F1248" s="101" t="s">
        <v>58</v>
      </c>
      <c r="H1248" s="120" t="s">
        <v>3171</v>
      </c>
      <c r="I1248" s="128" t="s">
        <v>3686</v>
      </c>
      <c r="K1248" s="129" t="s">
        <v>3684</v>
      </c>
      <c r="L1248" s="129" t="s">
        <v>3121</v>
      </c>
      <c r="N1248" s="130" t="s">
        <v>61</v>
      </c>
      <c r="R1248" s="101" t="e" cm="1">
        <f t="array" ref="R1248">LOOKUP(2,1/(O1248:P1248&lt;&gt;""),O1248:P1248)</f>
        <v>#N/A</v>
      </c>
    </row>
    <row r="1249" ht="57.6" hidden="1" spans="1:19">
      <c r="A1249" s="119" t="s">
        <v>3687</v>
      </c>
      <c r="B1249" s="101" t="s">
        <v>56</v>
      </c>
      <c r="C1249" s="181" t="s">
        <v>1907</v>
      </c>
      <c r="F1249" s="101" t="s">
        <v>58</v>
      </c>
      <c r="H1249" s="181"/>
      <c r="I1249" s="182" t="s">
        <v>3688</v>
      </c>
      <c r="K1249" s="183" t="s">
        <v>3689</v>
      </c>
      <c r="L1249" s="146" t="s">
        <v>3690</v>
      </c>
      <c r="N1249" s="147" t="s">
        <v>257</v>
      </c>
      <c r="R1249" s="101" t="e" cm="1">
        <f t="array" ref="R1249">LOOKUP(2,1/(O1249:P1249&lt;&gt;""),O1249:P1249)</f>
        <v>#N/A</v>
      </c>
      <c r="S1249" t="s">
        <v>62</v>
      </c>
    </row>
    <row r="1250" ht="129.6" hidden="1" spans="1:18">
      <c r="A1250" s="119" t="s">
        <v>3691</v>
      </c>
      <c r="B1250" s="101" t="s">
        <v>56</v>
      </c>
      <c r="C1250" s="120" t="s">
        <v>1975</v>
      </c>
      <c r="F1250" s="101" t="s">
        <v>58</v>
      </c>
      <c r="H1250" s="120"/>
      <c r="I1250" s="136" t="s">
        <v>3692</v>
      </c>
      <c r="K1250" s="137" t="s">
        <v>3693</v>
      </c>
      <c r="L1250" s="129" t="s">
        <v>1931</v>
      </c>
      <c r="N1250" s="130" t="s">
        <v>61</v>
      </c>
      <c r="O1250" s="101" t="s">
        <v>61</v>
      </c>
      <c r="R1250" s="101" t="str" cm="1">
        <f t="array" ref="R1250">LOOKUP(2,1/(O1250:P1250&lt;&gt;""),O1250:P1250)</f>
        <v>Pass</v>
      </c>
    </row>
    <row r="1251" ht="172.8" hidden="1" spans="1:19">
      <c r="A1251" s="119" t="s">
        <v>3694</v>
      </c>
      <c r="B1251" s="101" t="s">
        <v>56</v>
      </c>
      <c r="C1251" s="170" t="s">
        <v>1975</v>
      </c>
      <c r="F1251" s="101" t="s">
        <v>58</v>
      </c>
      <c r="H1251" s="120"/>
      <c r="I1251" s="136" t="s">
        <v>3695</v>
      </c>
      <c r="K1251" s="137" t="s">
        <v>3696</v>
      </c>
      <c r="L1251" s="129" t="s">
        <v>3697</v>
      </c>
      <c r="N1251" s="130" t="s">
        <v>61</v>
      </c>
      <c r="O1251" s="101" t="s">
        <v>257</v>
      </c>
      <c r="R1251" s="101" t="str" cm="1">
        <f t="array" ref="R1251">LOOKUP(2,1/(O1251:P1251&lt;&gt;""),O1251:P1251)</f>
        <v>Fail</v>
      </c>
      <c r="S1251" t="s">
        <v>62</v>
      </c>
    </row>
    <row r="1252" ht="100.8" spans="1:18">
      <c r="A1252" s="119" t="s">
        <v>3698</v>
      </c>
      <c r="B1252" s="101" t="s">
        <v>56</v>
      </c>
      <c r="C1252" s="163" t="s">
        <v>2063</v>
      </c>
      <c r="F1252" s="101" t="s">
        <v>58</v>
      </c>
      <c r="H1252" s="163"/>
      <c r="I1252" s="148" t="s">
        <v>3699</v>
      </c>
      <c r="K1252" s="149" t="s">
        <v>3700</v>
      </c>
      <c r="L1252" s="129" t="s">
        <v>1838</v>
      </c>
      <c r="N1252" s="130" t="s">
        <v>61</v>
      </c>
      <c r="R1252" s="101" t="e" cm="1">
        <f t="array" ref="R1252">LOOKUP(2,1/(O1252:P1252&lt;&gt;""),O1252:P1252)</f>
        <v>#N/A</v>
      </c>
    </row>
    <row r="1253" ht="43.2" spans="1:18">
      <c r="A1253" s="119" t="s">
        <v>3701</v>
      </c>
      <c r="B1253" s="101" t="s">
        <v>56</v>
      </c>
      <c r="C1253" s="163" t="s">
        <v>2063</v>
      </c>
      <c r="F1253" s="101" t="s">
        <v>58</v>
      </c>
      <c r="H1253" s="163"/>
      <c r="I1253" s="136" t="s">
        <v>3702</v>
      </c>
      <c r="K1253" s="137" t="s">
        <v>3703</v>
      </c>
      <c r="L1253" s="129" t="s">
        <v>1838</v>
      </c>
      <c r="N1253" s="130" t="s">
        <v>61</v>
      </c>
      <c r="R1253" s="101" t="e" cm="1">
        <f t="array" ref="R1253">LOOKUP(2,1/(O1253:P1253&lt;&gt;""),O1253:P1253)</f>
        <v>#N/A</v>
      </c>
    </row>
    <row r="1254" ht="57.6" hidden="1" spans="1:19">
      <c r="A1254" s="119" t="s">
        <v>3704</v>
      </c>
      <c r="B1254" s="101" t="s">
        <v>56</v>
      </c>
      <c r="C1254" s="120" t="s">
        <v>2805</v>
      </c>
      <c r="F1254" s="101" t="s">
        <v>58</v>
      </c>
      <c r="H1254" s="120"/>
      <c r="I1254" s="190" t="s">
        <v>3705</v>
      </c>
      <c r="K1254" s="137" t="s">
        <v>3706</v>
      </c>
      <c r="L1254" s="129" t="s">
        <v>718</v>
      </c>
      <c r="N1254" s="130" t="e">
        <v>#N/A</v>
      </c>
      <c r="R1254" s="101" t="e" cm="1">
        <f t="array" ref="R1254">LOOKUP(2,1/(O1254:P1254&lt;&gt;""),O1254:P1254)</f>
        <v>#N/A</v>
      </c>
      <c r="S1254" t="s">
        <v>62</v>
      </c>
    </row>
    <row r="1255" ht="129.6" hidden="1" spans="1:19">
      <c r="A1255" s="119" t="s">
        <v>3707</v>
      </c>
      <c r="B1255" s="101" t="s">
        <v>56</v>
      </c>
      <c r="C1255" s="120" t="s">
        <v>2805</v>
      </c>
      <c r="F1255" s="101" t="s">
        <v>58</v>
      </c>
      <c r="H1255" s="120"/>
      <c r="I1255" s="190" t="s">
        <v>3708</v>
      </c>
      <c r="K1255" s="129" t="s">
        <v>3709</v>
      </c>
      <c r="L1255" s="129" t="s">
        <v>3710</v>
      </c>
      <c r="N1255" s="130" t="e">
        <v>#N/A</v>
      </c>
      <c r="R1255" s="101" t="e" cm="1">
        <f t="array" ref="R1255">LOOKUP(2,1/(O1255:P1255&lt;&gt;""),O1255:P1255)</f>
        <v>#N/A</v>
      </c>
      <c r="S1255" s="101" t="s">
        <v>66</v>
      </c>
    </row>
    <row r="1256" ht="43.2" hidden="1" spans="1:18">
      <c r="A1256" s="119" t="s">
        <v>3711</v>
      </c>
      <c r="B1256" s="101" t="s">
        <v>56</v>
      </c>
      <c r="C1256" s="134" t="s">
        <v>1907</v>
      </c>
      <c r="F1256" s="101" t="s">
        <v>58</v>
      </c>
      <c r="H1256" s="120"/>
      <c r="I1256" s="136" t="s">
        <v>3712</v>
      </c>
      <c r="K1256" s="137" t="s">
        <v>3713</v>
      </c>
      <c r="L1256" s="129" t="s">
        <v>1838</v>
      </c>
      <c r="N1256" s="130" t="e">
        <v>#N/A</v>
      </c>
      <c r="R1256" s="101" t="e" cm="1">
        <f t="array" ref="R1256">LOOKUP(2,1/(O1256:P1256&lt;&gt;""),O1256:P1256)</f>
        <v>#N/A</v>
      </c>
    </row>
    <row r="1257" ht="43.2" hidden="1" spans="1:18">
      <c r="A1257" s="119" t="s">
        <v>3714</v>
      </c>
      <c r="B1257" s="101" t="s">
        <v>56</v>
      </c>
      <c r="C1257" s="134" t="s">
        <v>1907</v>
      </c>
      <c r="F1257" s="101" t="s">
        <v>58</v>
      </c>
      <c r="H1257" s="120"/>
      <c r="I1257" s="136" t="s">
        <v>3715</v>
      </c>
      <c r="K1257" s="137" t="s">
        <v>3716</v>
      </c>
      <c r="L1257" s="129" t="s">
        <v>1838</v>
      </c>
      <c r="N1257" s="130" t="e">
        <v>#N/A</v>
      </c>
      <c r="R1257" s="101" t="e" cm="1">
        <f t="array" ref="R1257">LOOKUP(2,1/(O1257:P1257&lt;&gt;""),O1257:P1257)</f>
        <v>#N/A</v>
      </c>
    </row>
    <row r="1258" ht="72" hidden="1" spans="1:19">
      <c r="A1258" s="119" t="s">
        <v>3717</v>
      </c>
      <c r="B1258" s="101" t="s">
        <v>56</v>
      </c>
      <c r="C1258" s="120" t="s">
        <v>1975</v>
      </c>
      <c r="F1258" s="101" t="s">
        <v>58</v>
      </c>
      <c r="H1258" s="120"/>
      <c r="I1258" s="136" t="s">
        <v>3718</v>
      </c>
      <c r="K1258" s="137" t="s">
        <v>3719</v>
      </c>
      <c r="L1258" s="129" t="s">
        <v>3720</v>
      </c>
      <c r="N1258" s="130" t="s">
        <v>61</v>
      </c>
      <c r="O1258" s="101" t="s">
        <v>257</v>
      </c>
      <c r="R1258" s="101" t="str" cm="1">
        <f t="array" ref="R1258">LOOKUP(2,1/(O1258:P1258&lt;&gt;""),O1258:P1258)</f>
        <v>Fail</v>
      </c>
      <c r="S1258" s="100" t="s">
        <v>69</v>
      </c>
    </row>
    <row r="1259" ht="158.4" hidden="1" spans="1:18">
      <c r="A1259" s="119" t="s">
        <v>3721</v>
      </c>
      <c r="B1259" s="101" t="s">
        <v>56</v>
      </c>
      <c r="C1259" s="120" t="s">
        <v>1017</v>
      </c>
      <c r="E1259" s="101" t="s">
        <v>1018</v>
      </c>
      <c r="F1259" s="101" t="s">
        <v>58</v>
      </c>
      <c r="H1259" s="120"/>
      <c r="I1259" s="136" t="s">
        <v>3722</v>
      </c>
      <c r="K1259" s="137" t="s">
        <v>3723</v>
      </c>
      <c r="L1259" s="129" t="s">
        <v>1838</v>
      </c>
      <c r="N1259" s="130" t="e">
        <v>#N/A</v>
      </c>
      <c r="R1259" s="101" t="e" cm="1">
        <f t="array" ref="R1259">LOOKUP(2,1/(O1259:P1259&lt;&gt;""),O1259:P1259)</f>
        <v>#N/A</v>
      </c>
    </row>
    <row r="1260" ht="158.4" hidden="1" spans="1:18">
      <c r="A1260" s="119" t="s">
        <v>3724</v>
      </c>
      <c r="B1260" s="101" t="s">
        <v>56</v>
      </c>
      <c r="C1260" s="120" t="s">
        <v>1017</v>
      </c>
      <c r="E1260" s="101" t="s">
        <v>1018</v>
      </c>
      <c r="F1260" s="101" t="s">
        <v>58</v>
      </c>
      <c r="H1260" s="120"/>
      <c r="I1260" s="136" t="s">
        <v>3725</v>
      </c>
      <c r="K1260" s="137" t="s">
        <v>3726</v>
      </c>
      <c r="L1260" s="129" t="s">
        <v>1838</v>
      </c>
      <c r="N1260" s="130" t="e">
        <v>#N/A</v>
      </c>
      <c r="R1260" s="101" t="e" cm="1">
        <f t="array" ref="R1260">LOOKUP(2,1/(O1260:P1260&lt;&gt;""),O1260:P1260)</f>
        <v>#N/A</v>
      </c>
    </row>
    <row r="1261" ht="43.2" hidden="1" spans="1:18">
      <c r="A1261" s="119" t="s">
        <v>3727</v>
      </c>
      <c r="B1261" s="101" t="s">
        <v>56</v>
      </c>
      <c r="C1261" s="120" t="s">
        <v>1586</v>
      </c>
      <c r="E1261" s="101" t="s">
        <v>380</v>
      </c>
      <c r="F1261" s="101" t="s">
        <v>58</v>
      </c>
      <c r="H1261" s="120"/>
      <c r="I1261" s="128" t="s">
        <v>3728</v>
      </c>
      <c r="K1261" s="129" t="s">
        <v>3729</v>
      </c>
      <c r="L1261" s="129" t="s">
        <v>1838</v>
      </c>
      <c r="N1261" s="130" t="e">
        <v>#N/A</v>
      </c>
      <c r="R1261" s="101" t="e" cm="1">
        <f t="array" ref="R1261">LOOKUP(2,1/(O1261:P1261&lt;&gt;""),O1261:P1261)</f>
        <v>#N/A</v>
      </c>
    </row>
    <row r="1262" ht="409.5" hidden="1" spans="1:19">
      <c r="A1262" s="119" t="s">
        <v>3730</v>
      </c>
      <c r="B1262" s="101" t="s">
        <v>56</v>
      </c>
      <c r="C1262" s="120" t="s">
        <v>3731</v>
      </c>
      <c r="E1262" s="101" t="s">
        <v>380</v>
      </c>
      <c r="F1262" s="101" t="s">
        <v>58</v>
      </c>
      <c r="H1262" s="120"/>
      <c r="I1262" s="128" t="s">
        <v>3732</v>
      </c>
      <c r="K1262" s="129" t="s">
        <v>3733</v>
      </c>
      <c r="L1262" s="129" t="s">
        <v>3734</v>
      </c>
      <c r="M1262" s="143" t="s">
        <v>3735</v>
      </c>
      <c r="N1262" s="130" t="e">
        <v>#N/A</v>
      </c>
      <c r="P1262" s="101" t="s">
        <v>257</v>
      </c>
      <c r="R1262" s="101" t="str" cm="1">
        <f t="array" ref="R1262">LOOKUP(2,1/(O1262:P1262&lt;&gt;""),O1262:P1262)</f>
        <v>Fail</v>
      </c>
      <c r="S1262" s="100" t="s">
        <v>62</v>
      </c>
    </row>
    <row r="1263" ht="409.5" hidden="1" spans="1:18">
      <c r="A1263" s="119" t="s">
        <v>3736</v>
      </c>
      <c r="B1263" s="101" t="s">
        <v>56</v>
      </c>
      <c r="C1263" s="120" t="s">
        <v>3737</v>
      </c>
      <c r="E1263" s="101" t="s">
        <v>380</v>
      </c>
      <c r="F1263" s="101" t="s">
        <v>58</v>
      </c>
      <c r="H1263" s="120"/>
      <c r="I1263" s="128" t="s">
        <v>3738</v>
      </c>
      <c r="K1263" s="129" t="s">
        <v>3739</v>
      </c>
      <c r="L1263" s="129" t="s">
        <v>3740</v>
      </c>
      <c r="N1263" s="130" t="e">
        <v>#N/A</v>
      </c>
      <c r="P1263" s="101" t="s">
        <v>1084</v>
      </c>
      <c r="R1263" s="101" t="str" cm="1">
        <f t="array" ref="R1263">LOOKUP(2,1/(O1263:P1263&lt;&gt;""),O1263:P1263)</f>
        <v>NA</v>
      </c>
    </row>
    <row r="1264" ht="28.8" hidden="1" spans="1:18">
      <c r="A1264" s="119" t="s">
        <v>3741</v>
      </c>
      <c r="B1264" s="101" t="s">
        <v>56</v>
      </c>
      <c r="C1264" s="163" t="s">
        <v>2063</v>
      </c>
      <c r="F1264" s="101" t="s">
        <v>58</v>
      </c>
      <c r="H1264" s="163"/>
      <c r="I1264" s="136" t="s">
        <v>3742</v>
      </c>
      <c r="K1264" s="137" t="s">
        <v>3743</v>
      </c>
      <c r="L1264" s="129" t="s">
        <v>2165</v>
      </c>
      <c r="N1264" s="130" t="s">
        <v>2166</v>
      </c>
      <c r="Q1264" s="101" t="s">
        <v>2166</v>
      </c>
      <c r="R1264" s="101" t="e" cm="1">
        <f t="array" ref="R1264">LOOKUP(2,1/(O1264:P1264&lt;&gt;""),O1264:P1264)</f>
        <v>#N/A</v>
      </c>
    </row>
    <row r="1265" ht="409.5" hidden="1" spans="1:19">
      <c r="A1265" s="119" t="s">
        <v>3744</v>
      </c>
      <c r="B1265" s="101" t="s">
        <v>56</v>
      </c>
      <c r="C1265" s="120" t="s">
        <v>2032</v>
      </c>
      <c r="E1265" s="101" t="s">
        <v>380</v>
      </c>
      <c r="F1265" s="101" t="s">
        <v>58</v>
      </c>
      <c r="H1265" s="120"/>
      <c r="I1265" s="136" t="s">
        <v>3745</v>
      </c>
      <c r="K1265" s="137" t="s">
        <v>3746</v>
      </c>
      <c r="L1265" s="129" t="s">
        <v>718</v>
      </c>
      <c r="N1265" s="130" t="e">
        <v>#N/A</v>
      </c>
      <c r="R1265" s="101" t="e" cm="1">
        <f t="array" ref="R1265">LOOKUP(2,1/(O1265:P1265&lt;&gt;""),O1265:P1265)</f>
        <v>#N/A</v>
      </c>
      <c r="S1265" t="s">
        <v>62</v>
      </c>
    </row>
    <row r="1266" ht="86.4" hidden="1" spans="1:19">
      <c r="A1266" s="119" t="s">
        <v>3747</v>
      </c>
      <c r="B1266" s="101" t="s">
        <v>56</v>
      </c>
      <c r="C1266" s="120" t="s">
        <v>1017</v>
      </c>
      <c r="E1266" s="101" t="s">
        <v>1018</v>
      </c>
      <c r="F1266" s="101" t="s">
        <v>58</v>
      </c>
      <c r="H1266" s="144"/>
      <c r="I1266" s="194" t="s">
        <v>3748</v>
      </c>
      <c r="K1266" s="194" t="s">
        <v>3749</v>
      </c>
      <c r="L1266" s="146" t="s">
        <v>3750</v>
      </c>
      <c r="N1266" s="147" t="s">
        <v>257</v>
      </c>
      <c r="O1266" s="101" t="s">
        <v>2166</v>
      </c>
      <c r="R1266" s="101" t="str" cm="1">
        <f t="array" ref="R1266">LOOKUP(2,1/(O1266:P1266&lt;&gt;""),O1266:P1266)</f>
        <v>Next Phase</v>
      </c>
      <c r="S1266" s="101" t="s">
        <v>66</v>
      </c>
    </row>
    <row r="1267" ht="28.8" hidden="1" spans="1:18">
      <c r="A1267" s="119" t="s">
        <v>3751</v>
      </c>
      <c r="B1267" s="101" t="s">
        <v>56</v>
      </c>
      <c r="C1267" s="163" t="s">
        <v>1017</v>
      </c>
      <c r="E1267" s="101" t="s">
        <v>1018</v>
      </c>
      <c r="F1267" s="101" t="s">
        <v>58</v>
      </c>
      <c r="H1267" s="120"/>
      <c r="I1267" s="128" t="s">
        <v>3752</v>
      </c>
      <c r="K1267" s="195" t="s">
        <v>3753</v>
      </c>
      <c r="L1267" s="129" t="s">
        <v>2165</v>
      </c>
      <c r="N1267" s="130" t="s">
        <v>2166</v>
      </c>
      <c r="O1267" s="101" t="s">
        <v>2166</v>
      </c>
      <c r="R1267" s="101" t="str" cm="1">
        <f t="array" ref="R1267">LOOKUP(2,1/(O1267:P1267&lt;&gt;""),O1267:P1267)</f>
        <v>Next Phase</v>
      </c>
    </row>
    <row r="1268" ht="144" hidden="1" spans="1:18">
      <c r="A1268" s="119" t="s">
        <v>3754</v>
      </c>
      <c r="B1268" s="101" t="s">
        <v>56</v>
      </c>
      <c r="C1268" s="134" t="s">
        <v>2063</v>
      </c>
      <c r="F1268" s="101" t="s">
        <v>58</v>
      </c>
      <c r="H1268" s="134"/>
      <c r="I1268" s="150" t="s">
        <v>3755</v>
      </c>
      <c r="K1268" s="151" t="s">
        <v>3756</v>
      </c>
      <c r="L1268" s="129" t="s">
        <v>718</v>
      </c>
      <c r="N1268" s="130" t="s">
        <v>2166</v>
      </c>
      <c r="Q1268" s="101" t="s">
        <v>2166</v>
      </c>
      <c r="R1268" s="101" t="e" cm="1">
        <f t="array" ref="R1268">LOOKUP(2,1/(O1268:P1268&lt;&gt;""),O1268:P1268)</f>
        <v>#N/A</v>
      </c>
    </row>
    <row r="1269" ht="72" hidden="1" spans="1:19">
      <c r="A1269" s="119" t="s">
        <v>3757</v>
      </c>
      <c r="B1269" s="101" t="s">
        <v>56</v>
      </c>
      <c r="C1269" s="134" t="s">
        <v>2063</v>
      </c>
      <c r="F1269" s="101" t="s">
        <v>58</v>
      </c>
      <c r="H1269" s="134"/>
      <c r="I1269" s="150" t="s">
        <v>3758</v>
      </c>
      <c r="K1269" s="151" t="s">
        <v>3759</v>
      </c>
      <c r="L1269" s="129" t="s">
        <v>718</v>
      </c>
      <c r="N1269" s="130" t="s">
        <v>2166</v>
      </c>
      <c r="Q1269" s="101" t="s">
        <v>2166</v>
      </c>
      <c r="R1269" s="101" t="e" cm="1">
        <f t="array" ref="R1269">LOOKUP(2,1/(O1269:P1269&lt;&gt;""),O1269:P1269)</f>
        <v>#N/A</v>
      </c>
      <c r="S1269" t="s">
        <v>62</v>
      </c>
    </row>
    <row r="1270" ht="86.4" hidden="1" spans="1:19">
      <c r="A1270" s="119" t="s">
        <v>3760</v>
      </c>
      <c r="B1270" s="101" t="s">
        <v>56</v>
      </c>
      <c r="C1270" s="134" t="s">
        <v>2063</v>
      </c>
      <c r="F1270" s="101" t="s">
        <v>58</v>
      </c>
      <c r="H1270" s="120"/>
      <c r="I1270" s="128" t="s">
        <v>3761</v>
      </c>
      <c r="K1270" s="129" t="s">
        <v>3762</v>
      </c>
      <c r="L1270" s="129" t="s">
        <v>718</v>
      </c>
      <c r="N1270" s="130" t="s">
        <v>2166</v>
      </c>
      <c r="Q1270" s="101" t="s">
        <v>2166</v>
      </c>
      <c r="R1270" s="101" t="e" cm="1">
        <f t="array" ref="R1270">LOOKUP(2,1/(O1270:P1270&lt;&gt;""),O1270:P1270)</f>
        <v>#N/A</v>
      </c>
      <c r="S1270" s="101" t="s">
        <v>66</v>
      </c>
    </row>
    <row r="1271" ht="86.4" hidden="1" spans="1:19">
      <c r="A1271" s="119" t="s">
        <v>3763</v>
      </c>
      <c r="B1271" s="101" t="s">
        <v>56</v>
      </c>
      <c r="C1271" s="134" t="s">
        <v>2063</v>
      </c>
      <c r="F1271" s="101" t="s">
        <v>58</v>
      </c>
      <c r="H1271" s="120"/>
      <c r="I1271" s="128" t="s">
        <v>3764</v>
      </c>
      <c r="K1271" s="129" t="s">
        <v>3765</v>
      </c>
      <c r="L1271" s="129" t="s">
        <v>718</v>
      </c>
      <c r="N1271" s="130" t="s">
        <v>2166</v>
      </c>
      <c r="Q1271" s="101" t="s">
        <v>2166</v>
      </c>
      <c r="R1271" s="101" t="e" cm="1">
        <f t="array" ref="R1271">LOOKUP(2,1/(O1271:P1271&lt;&gt;""),O1271:P1271)</f>
        <v>#N/A</v>
      </c>
      <c r="S1271" s="101" t="s">
        <v>66</v>
      </c>
    </row>
    <row r="1272" ht="100.8" hidden="1" spans="1:19">
      <c r="A1272" s="119" t="s">
        <v>3766</v>
      </c>
      <c r="B1272" s="101" t="s">
        <v>56</v>
      </c>
      <c r="C1272" s="134" t="s">
        <v>1017</v>
      </c>
      <c r="F1272" s="101" t="s">
        <v>58</v>
      </c>
      <c r="H1272" s="120"/>
      <c r="I1272" s="128" t="s">
        <v>3767</v>
      </c>
      <c r="K1272" s="129" t="s">
        <v>3768</v>
      </c>
      <c r="L1272" s="129" t="s">
        <v>718</v>
      </c>
      <c r="N1272" s="130" t="e">
        <v>#N/A</v>
      </c>
      <c r="R1272" s="101" t="e" cm="1">
        <f t="array" ref="R1272">LOOKUP(2,1/(O1272:P1272&lt;&gt;""),O1272:P1272)</f>
        <v>#N/A</v>
      </c>
      <c r="S1272" s="101" t="s">
        <v>66</v>
      </c>
    </row>
    <row r="1273" ht="100.8" hidden="1" spans="1:19">
      <c r="A1273" s="119" t="s">
        <v>3769</v>
      </c>
      <c r="B1273" s="101" t="s">
        <v>56</v>
      </c>
      <c r="C1273" s="134" t="s">
        <v>2063</v>
      </c>
      <c r="F1273" s="101" t="s">
        <v>58</v>
      </c>
      <c r="H1273" s="120"/>
      <c r="I1273" s="128" t="s">
        <v>3770</v>
      </c>
      <c r="K1273" s="129" t="s">
        <v>3768</v>
      </c>
      <c r="L1273" s="129" t="s">
        <v>718</v>
      </c>
      <c r="N1273" s="130" t="s">
        <v>2166</v>
      </c>
      <c r="Q1273" s="101" t="s">
        <v>2166</v>
      </c>
      <c r="R1273" s="101" t="e" cm="1">
        <f t="array" ref="R1273">LOOKUP(2,1/(O1273:P1273&lt;&gt;""),O1273:P1273)</f>
        <v>#N/A</v>
      </c>
      <c r="S1273" s="101" t="s">
        <v>66</v>
      </c>
    </row>
    <row r="1274" ht="86.4" hidden="1" spans="1:19">
      <c r="A1274" s="119" t="s">
        <v>3771</v>
      </c>
      <c r="B1274" s="101" t="s">
        <v>56</v>
      </c>
      <c r="C1274" s="134" t="s">
        <v>1017</v>
      </c>
      <c r="F1274" s="101" t="s">
        <v>58</v>
      </c>
      <c r="H1274" s="120"/>
      <c r="I1274" s="128" t="s">
        <v>3761</v>
      </c>
      <c r="K1274" s="129" t="s">
        <v>3762</v>
      </c>
      <c r="L1274" s="129" t="s">
        <v>718</v>
      </c>
      <c r="N1274" s="130" t="e">
        <v>#N/A</v>
      </c>
      <c r="R1274" s="101" t="e" cm="1">
        <f t="array" ref="R1274">LOOKUP(2,1/(O1274:P1274&lt;&gt;""),O1274:P1274)</f>
        <v>#N/A</v>
      </c>
      <c r="S1274" s="101" t="s">
        <v>66</v>
      </c>
    </row>
    <row r="1275" ht="158.4" hidden="1" spans="1:19">
      <c r="A1275" s="119" t="s">
        <v>3772</v>
      </c>
      <c r="B1275" s="101" t="s">
        <v>56</v>
      </c>
      <c r="C1275" s="120" t="s">
        <v>806</v>
      </c>
      <c r="E1275" s="101" t="s">
        <v>98</v>
      </c>
      <c r="F1275" s="101" t="s">
        <v>58</v>
      </c>
      <c r="G1275" s="20"/>
      <c r="H1275" s="120"/>
      <c r="I1275" s="37" t="s">
        <v>3773</v>
      </c>
      <c r="K1275" s="45" t="s">
        <v>3774</v>
      </c>
      <c r="L1275" s="129" t="s">
        <v>3775</v>
      </c>
      <c r="N1275" s="130" t="s">
        <v>257</v>
      </c>
      <c r="R1275" s="101" t="e" cm="1">
        <f t="array" ref="R1275">LOOKUP(2,1/(O1275:P1275&lt;&gt;""),O1275:P1275)</f>
        <v>#N/A</v>
      </c>
      <c r="S1275" t="s">
        <v>69</v>
      </c>
    </row>
    <row r="1276" ht="158.4" hidden="1" spans="1:19">
      <c r="A1276" s="119" t="s">
        <v>3776</v>
      </c>
      <c r="B1276" s="101" t="s">
        <v>56</v>
      </c>
      <c r="C1276" s="120" t="s">
        <v>883</v>
      </c>
      <c r="E1276" s="100" t="s">
        <v>380</v>
      </c>
      <c r="F1276" s="101" t="s">
        <v>58</v>
      </c>
      <c r="G1276" s="20"/>
      <c r="H1276" s="120"/>
      <c r="I1276" s="196" t="s">
        <v>3777</v>
      </c>
      <c r="K1276" s="197" t="s">
        <v>3774</v>
      </c>
      <c r="L1276" s="129" t="s">
        <v>3778</v>
      </c>
      <c r="N1276" s="130" t="s">
        <v>257</v>
      </c>
      <c r="R1276" s="101" t="e" cm="1">
        <f t="array" ref="R1276">LOOKUP(2,1/(O1276:P1276&lt;&gt;""),O1276:P1276)</f>
        <v>#N/A</v>
      </c>
      <c r="S1276" t="s">
        <v>69</v>
      </c>
    </row>
    <row r="1277" ht="216" hidden="1" spans="1:19">
      <c r="A1277" s="119" t="s">
        <v>3779</v>
      </c>
      <c r="B1277" s="101" t="s">
        <v>56</v>
      </c>
      <c r="C1277" s="134" t="s">
        <v>1884</v>
      </c>
      <c r="F1277" s="101" t="s">
        <v>58</v>
      </c>
      <c r="H1277" s="134" t="s">
        <v>1823</v>
      </c>
      <c r="I1277" s="150" t="s">
        <v>1824</v>
      </c>
      <c r="K1277" s="151" t="s">
        <v>1825</v>
      </c>
      <c r="L1277" s="129" t="s">
        <v>3780</v>
      </c>
      <c r="N1277" s="130" t="s">
        <v>257</v>
      </c>
      <c r="R1277" s="101" t="e" cm="1">
        <f t="array" ref="R1277">LOOKUP(2,1/(O1277:P1277&lt;&gt;""),O1277:P1277)</f>
        <v>#N/A</v>
      </c>
      <c r="S1277" t="s">
        <v>69</v>
      </c>
    </row>
    <row r="1278" ht="409.5" hidden="1" spans="1:19">
      <c r="A1278" s="119" t="s">
        <v>3781</v>
      </c>
      <c r="B1278" s="101" t="s">
        <v>56</v>
      </c>
      <c r="C1278" s="120" t="s">
        <v>3782</v>
      </c>
      <c r="E1278" s="101" t="s">
        <v>380</v>
      </c>
      <c r="F1278" s="101" t="s">
        <v>58</v>
      </c>
      <c r="H1278" s="120"/>
      <c r="I1278" s="128" t="s">
        <v>3783</v>
      </c>
      <c r="K1278" s="129" t="s">
        <v>3784</v>
      </c>
      <c r="L1278" s="129" t="s">
        <v>3785</v>
      </c>
      <c r="N1278" s="130" t="e">
        <v>#N/A</v>
      </c>
      <c r="P1278" s="101" t="s">
        <v>257</v>
      </c>
      <c r="R1278" s="101" t="str" cm="1">
        <f t="array" ref="R1278">LOOKUP(2,1/(O1278:P1278&lt;&gt;""),O1278:P1278)</f>
        <v>Fail</v>
      </c>
      <c r="S1278" s="100" t="s">
        <v>66</v>
      </c>
    </row>
    <row r="1279" ht="100.8" hidden="1" spans="1:19">
      <c r="A1279" s="119" t="s">
        <v>3786</v>
      </c>
      <c r="B1279" s="101" t="s">
        <v>56</v>
      </c>
      <c r="C1279" s="185" t="s">
        <v>3109</v>
      </c>
      <c r="E1279" s="100" t="s">
        <v>507</v>
      </c>
      <c r="F1279" s="101" t="s">
        <v>58</v>
      </c>
      <c r="G1279" s="20"/>
      <c r="H1279" s="120" t="s">
        <v>507</v>
      </c>
      <c r="I1279" s="20" t="s">
        <v>3787</v>
      </c>
      <c r="K1279" s="20" t="s">
        <v>3788</v>
      </c>
      <c r="L1279" s="20" t="s">
        <v>3789</v>
      </c>
      <c r="P1279" s="101" t="s">
        <v>257</v>
      </c>
      <c r="R1279" s="101" t="str" cm="1">
        <f t="array" ref="R1279">LOOKUP(2,1/(O1279:P1279&lt;&gt;""),O1279:P1279)</f>
        <v>Fail</v>
      </c>
      <c r="S1279" s="100" t="s">
        <v>69</v>
      </c>
    </row>
    <row r="1280" ht="13.8" spans="6:6">
      <c r="F1280" s="101"/>
    </row>
    <row r="1281" ht="13.8" spans="6:6">
      <c r="F1281" s="101"/>
    </row>
    <row r="1282" ht="13.8" spans="6:6">
      <c r="F1282" s="101"/>
    </row>
    <row r="1283" ht="13.8" spans="6:6">
      <c r="F1283" s="101"/>
    </row>
    <row r="1284" ht="13.8" spans="6:6">
      <c r="F1284" s="101"/>
    </row>
    <row r="1285" ht="13.8" spans="6:6">
      <c r="F1285" s="101"/>
    </row>
    <row r="1286" ht="13.8" spans="6:6">
      <c r="F1286" s="101"/>
    </row>
    <row r="1287" ht="13.8" spans="6:6">
      <c r="F1287" s="101"/>
    </row>
    <row r="1288" ht="13.8" spans="6:6">
      <c r="F1288" s="101"/>
    </row>
    <row r="1289" ht="13.8" spans="6:6">
      <c r="F1289" s="101"/>
    </row>
    <row r="1290" ht="13.8" spans="6:6">
      <c r="F1290" s="101"/>
    </row>
    <row r="1291" ht="13.8" spans="6:6">
      <c r="F1291" s="101"/>
    </row>
    <row r="1292" ht="13.8" spans="6:6">
      <c r="F1292" s="101"/>
    </row>
    <row r="1293" ht="13.8" spans="6:6">
      <c r="F1293" s="101"/>
    </row>
    <row r="1294" ht="13.8" spans="6:6">
      <c r="F1294" s="101"/>
    </row>
    <row r="1295" ht="13.8" spans="6:6">
      <c r="F1295" s="101"/>
    </row>
    <row r="1296" ht="13.8" spans="6:6">
      <c r="F1296" s="101"/>
    </row>
    <row r="1297" ht="13.8" spans="6:6">
      <c r="F1297" s="101"/>
    </row>
    <row r="1298" ht="13.8" spans="6:6">
      <c r="F1298" s="101"/>
    </row>
    <row r="1299" ht="13.8" spans="6:6">
      <c r="F1299" s="101"/>
    </row>
    <row r="1300" ht="13.8" spans="6:6">
      <c r="F1300" s="101"/>
    </row>
    <row r="1301" ht="13.8" spans="6:6">
      <c r="F1301" s="101"/>
    </row>
    <row r="1302" ht="13.8" spans="6:6">
      <c r="F1302" s="101"/>
    </row>
    <row r="1303" ht="13.8" spans="6:6">
      <c r="F1303" s="101"/>
    </row>
    <row r="1304" ht="13.8" spans="6:6">
      <c r="F1304" s="101"/>
    </row>
    <row r="1305" ht="13.8" spans="6:6">
      <c r="F1305" s="101"/>
    </row>
    <row r="1306" ht="13.8" spans="6:6">
      <c r="F1306" s="101"/>
    </row>
    <row r="1307" ht="13.8" spans="6:6">
      <c r="F1307" s="101"/>
    </row>
    <row r="1308" ht="13.8" spans="6:6">
      <c r="F1308" s="101"/>
    </row>
    <row r="1309" ht="13.8" spans="6:6">
      <c r="F1309" s="101"/>
    </row>
    <row r="1310" ht="13.8" spans="6:6">
      <c r="F1310" s="101"/>
    </row>
    <row r="1311" ht="13.8" spans="6:6">
      <c r="F1311" s="101"/>
    </row>
    <row r="1312" ht="13.8" spans="6:6">
      <c r="F1312" s="101"/>
    </row>
    <row r="1313" ht="13.8" spans="6:6">
      <c r="F1313" s="101"/>
    </row>
    <row r="1314" ht="13.8" spans="6:6">
      <c r="F1314" s="101"/>
    </row>
    <row r="1315" ht="13.8" spans="6:6">
      <c r="F1315" s="101"/>
    </row>
    <row r="1316" ht="13.8" spans="6:6">
      <c r="F1316" s="101"/>
    </row>
  </sheetData>
  <autoFilter xmlns:etc="http://www.wps.cn/officeDocument/2017/etCustomData" ref="A12:Y1279" etc:filterBottomFollowUsedRange="0">
    <filterColumn colId="2">
      <filters>
        <filter val="Bill Checking - Approval Settings"/>
      </filters>
    </filterColumn>
    <filterColumn colId="16">
      <filters blank="1"/>
    </filterColumn>
    <extLst/>
  </autoFilter>
  <mergeCells count="8">
    <mergeCell ref="D1:E1"/>
    <mergeCell ref="D2:E2"/>
    <mergeCell ref="D3:E3"/>
    <mergeCell ref="D6:E6"/>
    <mergeCell ref="A5:A6"/>
    <mergeCell ref="A7:A8"/>
    <mergeCell ref="B5:B6"/>
    <mergeCell ref="B7:E8"/>
  </mergeCells>
  <dataValidations count="8">
    <dataValidation type="list" allowBlank="1" showInputMessage="1" showErrorMessage="1" sqref="S18 S22 S29 S31 S33 S35 S37 S39 S41 S47 S75:T75 S78 S80 S83 S96 S114 S136 S146 S154 S158 S440:T440 S442:T442 S447:T447 S460:T460 S589:T589 S1174 S1250:T1250 S13:S15 S26:S27 S43:S45 S52:S54 S58:S61 S64:S66 S89:S90 S93:S94 S105:S108 S122:S124 S131:S133 S151:S152 S166:S167 S170:S172 S175:S253 S346:S392 T13:T74 T76:T253 T345:T392 S336:T343 S1278:T1048576 S394:T398 S421:T426 S428:T430 S432:T434 S1266:T1268 S463:T465 S467:T476 S478:T527 S529:T587 S607:T618 S620:T676 S678:T685 S687:T714 S716:T722 S724:T733 S736:T737 S1252:T1253 S739:T742 S744:T884 S926:T929 S944:T949 S1175:T1243 S1148:T1173 S1247:T1248 S1255:T1264 S1270:T1274 S254:T334 S1051:T1146 S951:T1049">
      <formula1>TPM_MISC!$C$3:$C$17</formula1>
    </dataValidation>
    <dataValidation type="list" allowBlank="1" showInputMessage="1" showErrorMessage="1" sqref="G190 F13:F1316 G210:G216">
      <formula1>TPM_MISC!$A$3:$A$17</formula1>
    </dataValidation>
    <dataValidation type="list" allowBlank="1" showInputMessage="1" showErrorMessage="1" sqref="M668 M674 M676 Q1268 Q1269 Q1270 Q1271 Q1272 Q1273 O64:O1048576 P13:P1193 P1197:P1048576 Q13:Q693 Q760:Q1193 Q1197:Q1267 Q1274:Q1048576">
      <formula1>TPM_MISC!$B$3:$B$17</formula1>
    </dataValidation>
    <dataValidation type="list" allowBlank="1" showInputMessage="1" showErrorMessage="1" sqref="D13:D1048576">
      <formula1>TPM_MISC!$H$3:$H$17</formula1>
    </dataValidation>
    <dataValidation type="list" allowBlank="1" showInputMessage="1" showErrorMessage="1" sqref="E13:E1048576">
      <formula1>TPM_MISC!$G$3:$G$17</formula1>
    </dataValidation>
    <dataValidation type="list" allowBlank="1" showInputMessage="1" showErrorMessage="1" sqref="G13:G189 G191:G209 G217:G284 G286:G305 G309:G338 G345:G1044 G1051:G1100 G1106:G1108 G1111:G1209 G1211:G1274 G1277:G1278 G1280:G1048576">
      <formula1>TPM_MISC!$J$3:$J$16</formula1>
    </dataValidation>
    <dataValidation type="list" allowBlank="1" showInputMessage="1" showErrorMessage="1" sqref="W13:W219">
      <formula1>TPM_MISC!$F$3:$F$17</formula1>
    </dataValidation>
    <dataValidation type="list" allowBlank="1" showInputMessage="1" showErrorMessage="1" sqref="X13:X219">
      <formula1>TPM_MISC!$E$3:$E$17</formula1>
    </dataValidation>
  </dataValidations>
  <hyperlinks>
    <hyperlink ref="B5:B6" r:id="rId1" display="#######"/>
    <hyperlink ref="M1262" r:id="rId2" display="Sheet2!A50"/>
    <hyperlink ref="M966" r:id="rId3" display="Sheet2!A120"/>
    <hyperlink ref="M251" r:id="rId4" display="Sheet2!160"/>
    <hyperlink ref="M254" r:id="rId4" display="Sheet2!160"/>
  </hyperlinks>
  <pageMargins left="0.75" right="0.75" top="1" bottom="1" header="0.511805555555555" footer="0.511805555555555"/>
  <pageSetup paperSize="9" firstPageNumber="0" orientation="portrait" useFirstPageNumber="1" horizontalDpi="300" verticalDpi="3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R179"/>
  <sheetViews>
    <sheetView topLeftCell="K1" workbookViewId="0">
      <selection activeCell="M7" sqref="M7:R28"/>
    </sheetView>
  </sheetViews>
  <sheetFormatPr defaultColWidth="9" defaultRowHeight="14.4"/>
  <cols>
    <col min="2" max="2" width="8.25" customWidth="1"/>
    <col min="3" max="3" width="52.5555555555556"/>
    <col min="4" max="9" width="13"/>
    <col min="10" max="11" width="11.4444444444444"/>
    <col min="12" max="12" width="10.25" customWidth="1"/>
    <col min="13" max="13" width="44.6666666666667"/>
    <col min="14" max="17" width="10.1111111111111"/>
    <col min="18" max="19" width="11.4444444444444"/>
  </cols>
  <sheetData>
    <row r="3" ht="13.5" customHeight="1"/>
    <row r="4" ht="15.15"/>
    <row r="5" ht="15.15" spans="3:14">
      <c r="C5" s="32" t="s">
        <v>3790</v>
      </c>
      <c r="D5" s="33"/>
      <c r="E5" s="33"/>
      <c r="F5" s="33"/>
      <c r="G5" s="33"/>
      <c r="M5" s="34" t="s">
        <v>47</v>
      </c>
      <c r="N5" s="34" t="s">
        <v>257</v>
      </c>
    </row>
    <row r="7" spans="3:18">
      <c r="C7" s="34" t="s">
        <v>3791</v>
      </c>
      <c r="D7" s="34" t="s">
        <v>47</v>
      </c>
      <c r="E7" s="34"/>
      <c r="F7" s="34"/>
      <c r="G7" s="34"/>
      <c r="H7" s="34"/>
      <c r="I7" s="34"/>
      <c r="J7" s="34"/>
      <c r="M7" s="34" t="s">
        <v>3791</v>
      </c>
      <c r="N7" s="34" t="s">
        <v>48</v>
      </c>
      <c r="O7" s="34"/>
      <c r="P7" s="34"/>
      <c r="Q7" s="34"/>
      <c r="R7" s="34"/>
    </row>
    <row r="8" spans="3:18">
      <c r="C8" s="34" t="s">
        <v>32</v>
      </c>
      <c r="D8" s="34" t="s">
        <v>257</v>
      </c>
      <c r="E8" s="34" t="s">
        <v>1084</v>
      </c>
      <c r="F8" s="34" t="s">
        <v>2166</v>
      </c>
      <c r="G8" s="34" t="s">
        <v>1418</v>
      </c>
      <c r="H8" s="34" t="s">
        <v>61</v>
      </c>
      <c r="I8" s="34" t="e">
        <v>#N/A</v>
      </c>
      <c r="J8" s="34" t="s">
        <v>3792</v>
      </c>
      <c r="M8" s="34" t="s">
        <v>32</v>
      </c>
      <c r="N8" s="34" t="s">
        <v>66</v>
      </c>
      <c r="O8" s="34" t="s">
        <v>69</v>
      </c>
      <c r="P8" s="34" t="s">
        <v>62</v>
      </c>
      <c r="Q8" s="34" t="s">
        <v>267</v>
      </c>
      <c r="R8" s="34" t="s">
        <v>3792</v>
      </c>
    </row>
    <row r="9" spans="3:18">
      <c r="C9" s="34" t="s">
        <v>57</v>
      </c>
      <c r="D9" s="34">
        <v>3</v>
      </c>
      <c r="E9" s="34"/>
      <c r="F9" s="34"/>
      <c r="G9" s="34"/>
      <c r="H9" s="34">
        <v>13</v>
      </c>
      <c r="I9" s="34"/>
      <c r="J9" s="34">
        <v>16</v>
      </c>
      <c r="M9" s="34" t="s">
        <v>57</v>
      </c>
      <c r="N9" s="34"/>
      <c r="O9" s="34">
        <v>1</v>
      </c>
      <c r="P9" s="34">
        <v>2</v>
      </c>
      <c r="Q9" s="34"/>
      <c r="R9" s="34">
        <v>3</v>
      </c>
    </row>
    <row r="10" spans="3:18">
      <c r="C10" s="34" t="s">
        <v>71</v>
      </c>
      <c r="D10" s="34"/>
      <c r="E10" s="34"/>
      <c r="F10" s="34"/>
      <c r="G10" s="34"/>
      <c r="H10" s="34">
        <v>7</v>
      </c>
      <c r="I10" s="34"/>
      <c r="J10" s="34">
        <v>7</v>
      </c>
      <c r="M10" s="34" t="s">
        <v>108</v>
      </c>
      <c r="N10" s="34"/>
      <c r="O10" s="34">
        <v>1</v>
      </c>
      <c r="P10" s="34">
        <v>1</v>
      </c>
      <c r="Q10" s="34"/>
      <c r="R10" s="34">
        <v>2</v>
      </c>
    </row>
    <row r="11" spans="3:18">
      <c r="C11" s="34" t="s">
        <v>97</v>
      </c>
      <c r="D11" s="34"/>
      <c r="E11" s="34"/>
      <c r="F11" s="34"/>
      <c r="G11" s="34"/>
      <c r="H11" s="34">
        <v>3</v>
      </c>
      <c r="I11" s="34"/>
      <c r="J11" s="34">
        <v>3</v>
      </c>
      <c r="M11" s="34" t="s">
        <v>328</v>
      </c>
      <c r="N11" s="34"/>
      <c r="O11" s="34"/>
      <c r="P11" s="34">
        <v>3</v>
      </c>
      <c r="Q11" s="34"/>
      <c r="R11" s="34">
        <v>3</v>
      </c>
    </row>
    <row r="12" spans="3:18">
      <c r="C12" s="34" t="s">
        <v>108</v>
      </c>
      <c r="D12" s="34">
        <v>2</v>
      </c>
      <c r="E12" s="34"/>
      <c r="F12" s="34"/>
      <c r="G12" s="34"/>
      <c r="H12" s="34">
        <v>84</v>
      </c>
      <c r="I12" s="34"/>
      <c r="J12" s="34">
        <v>86</v>
      </c>
      <c r="M12" s="34" t="s">
        <v>490</v>
      </c>
      <c r="N12" s="34"/>
      <c r="O12" s="34"/>
      <c r="P12" s="34">
        <v>1</v>
      </c>
      <c r="Q12" s="34"/>
      <c r="R12" s="34">
        <v>1</v>
      </c>
    </row>
    <row r="13" spans="3:18">
      <c r="C13" s="34" t="s">
        <v>328</v>
      </c>
      <c r="D13" s="34">
        <v>3</v>
      </c>
      <c r="E13" s="34"/>
      <c r="F13" s="34"/>
      <c r="G13" s="34"/>
      <c r="H13" s="34">
        <v>87</v>
      </c>
      <c r="I13" s="34"/>
      <c r="J13" s="34">
        <v>90</v>
      </c>
      <c r="M13" s="34" t="s">
        <v>589</v>
      </c>
      <c r="N13" s="34"/>
      <c r="O13" s="34"/>
      <c r="P13" s="34">
        <v>2</v>
      </c>
      <c r="Q13" s="34"/>
      <c r="R13" s="34">
        <v>2</v>
      </c>
    </row>
    <row r="14" spans="3:18">
      <c r="C14" s="34" t="s">
        <v>490</v>
      </c>
      <c r="D14" s="34">
        <v>1</v>
      </c>
      <c r="E14" s="34"/>
      <c r="F14" s="34"/>
      <c r="G14" s="34"/>
      <c r="H14" s="34">
        <v>22</v>
      </c>
      <c r="I14" s="34"/>
      <c r="J14" s="34">
        <v>23</v>
      </c>
      <c r="M14" s="34" t="s">
        <v>1017</v>
      </c>
      <c r="N14" s="34">
        <v>1</v>
      </c>
      <c r="O14" s="34"/>
      <c r="P14" s="34">
        <v>6</v>
      </c>
      <c r="Q14" s="34"/>
      <c r="R14" s="34">
        <v>7</v>
      </c>
    </row>
    <row r="15" spans="3:18">
      <c r="C15" s="34" t="s">
        <v>500</v>
      </c>
      <c r="D15" s="34"/>
      <c r="E15" s="34"/>
      <c r="F15" s="34"/>
      <c r="G15" s="34"/>
      <c r="H15" s="34">
        <v>1</v>
      </c>
      <c r="I15" s="34"/>
      <c r="J15" s="34">
        <v>1</v>
      </c>
      <c r="M15" s="34" t="s">
        <v>1383</v>
      </c>
      <c r="N15" s="34"/>
      <c r="O15" s="34">
        <v>2</v>
      </c>
      <c r="P15" s="34">
        <v>1</v>
      </c>
      <c r="Q15" s="34"/>
      <c r="R15" s="34">
        <v>3</v>
      </c>
    </row>
    <row r="16" spans="3:18">
      <c r="C16" s="34" t="s">
        <v>570</v>
      </c>
      <c r="D16" s="34"/>
      <c r="E16" s="34"/>
      <c r="F16" s="34"/>
      <c r="G16" s="34"/>
      <c r="H16" s="34">
        <v>5</v>
      </c>
      <c r="I16" s="34"/>
      <c r="J16" s="34">
        <v>5</v>
      </c>
      <c r="M16" s="34" t="s">
        <v>1586</v>
      </c>
      <c r="N16" s="34"/>
      <c r="O16" s="34"/>
      <c r="P16" s="34">
        <v>1</v>
      </c>
      <c r="Q16" s="34"/>
      <c r="R16" s="34">
        <v>1</v>
      </c>
    </row>
    <row r="17" spans="3:18">
      <c r="C17" s="34" t="s">
        <v>589</v>
      </c>
      <c r="D17" s="34">
        <v>2</v>
      </c>
      <c r="E17" s="34"/>
      <c r="F17" s="34"/>
      <c r="G17" s="34"/>
      <c r="H17" s="34">
        <v>40</v>
      </c>
      <c r="I17" s="34"/>
      <c r="J17" s="34">
        <v>42</v>
      </c>
      <c r="M17" s="34" t="s">
        <v>1975</v>
      </c>
      <c r="N17" s="34"/>
      <c r="O17" s="34">
        <v>1</v>
      </c>
      <c r="P17" s="34">
        <v>3</v>
      </c>
      <c r="Q17" s="34"/>
      <c r="R17" s="34">
        <v>4</v>
      </c>
    </row>
    <row r="18" spans="3:18">
      <c r="C18" s="34" t="s">
        <v>806</v>
      </c>
      <c r="D18" s="34"/>
      <c r="E18" s="34"/>
      <c r="F18" s="34"/>
      <c r="G18" s="34"/>
      <c r="H18" s="34">
        <v>1</v>
      </c>
      <c r="I18" s="34">
        <v>2</v>
      </c>
      <c r="J18" s="34">
        <v>3</v>
      </c>
      <c r="M18" s="34" t="s">
        <v>2541</v>
      </c>
      <c r="N18" s="34"/>
      <c r="O18" s="34">
        <v>2</v>
      </c>
      <c r="P18" s="34"/>
      <c r="Q18" s="34"/>
      <c r="R18" s="34">
        <v>2</v>
      </c>
    </row>
    <row r="19" spans="3:18">
      <c r="C19" s="34" t="s">
        <v>812</v>
      </c>
      <c r="D19" s="34"/>
      <c r="E19" s="34"/>
      <c r="F19" s="34"/>
      <c r="G19" s="34"/>
      <c r="H19" s="34">
        <v>19</v>
      </c>
      <c r="I19" s="34"/>
      <c r="J19" s="34">
        <v>19</v>
      </c>
      <c r="M19" s="34" t="s">
        <v>2591</v>
      </c>
      <c r="N19" s="34"/>
      <c r="O19" s="34"/>
      <c r="P19" s="34">
        <v>1</v>
      </c>
      <c r="Q19" s="34"/>
      <c r="R19" s="34">
        <v>1</v>
      </c>
    </row>
    <row r="20" spans="3:18">
      <c r="C20" s="34" t="s">
        <v>876</v>
      </c>
      <c r="D20" s="34"/>
      <c r="E20" s="34"/>
      <c r="F20" s="34"/>
      <c r="G20" s="34"/>
      <c r="H20" s="34">
        <v>2</v>
      </c>
      <c r="I20" s="34"/>
      <c r="J20" s="34">
        <v>2</v>
      </c>
      <c r="M20" s="34" t="s">
        <v>2848</v>
      </c>
      <c r="N20" s="34"/>
      <c r="O20" s="34"/>
      <c r="P20" s="34">
        <v>1</v>
      </c>
      <c r="Q20" s="34">
        <v>1</v>
      </c>
      <c r="R20" s="34">
        <v>2</v>
      </c>
    </row>
    <row r="21" spans="3:18">
      <c r="C21" s="34" t="s">
        <v>883</v>
      </c>
      <c r="D21" s="34"/>
      <c r="E21" s="34"/>
      <c r="F21" s="34"/>
      <c r="G21" s="34"/>
      <c r="H21" s="34">
        <v>9</v>
      </c>
      <c r="I21" s="34">
        <v>1</v>
      </c>
      <c r="J21" s="34">
        <v>10</v>
      </c>
      <c r="M21" s="34" t="s">
        <v>2863</v>
      </c>
      <c r="N21" s="34">
        <v>1</v>
      </c>
      <c r="O21" s="34"/>
      <c r="P21" s="34">
        <v>1</v>
      </c>
      <c r="Q21" s="34"/>
      <c r="R21" s="34">
        <v>2</v>
      </c>
    </row>
    <row r="22" spans="3:18">
      <c r="C22" s="34" t="s">
        <v>891</v>
      </c>
      <c r="D22" s="34"/>
      <c r="E22" s="34"/>
      <c r="F22" s="34"/>
      <c r="G22" s="34"/>
      <c r="H22" s="34">
        <v>29</v>
      </c>
      <c r="I22" s="34"/>
      <c r="J22" s="34">
        <v>29</v>
      </c>
      <c r="M22" s="34" t="s">
        <v>2951</v>
      </c>
      <c r="N22" s="34">
        <v>1</v>
      </c>
      <c r="O22" s="34"/>
      <c r="P22" s="34">
        <v>3</v>
      </c>
      <c r="Q22" s="34"/>
      <c r="R22" s="34">
        <v>4</v>
      </c>
    </row>
    <row r="23" spans="3:18">
      <c r="C23" s="34" t="s">
        <v>1009</v>
      </c>
      <c r="D23" s="34"/>
      <c r="E23" s="34"/>
      <c r="F23" s="34"/>
      <c r="G23" s="34"/>
      <c r="H23" s="34">
        <v>1</v>
      </c>
      <c r="I23" s="34"/>
      <c r="J23" s="34">
        <v>1</v>
      </c>
      <c r="M23" s="34" t="s">
        <v>3109</v>
      </c>
      <c r="N23" s="34"/>
      <c r="O23" s="34">
        <v>1</v>
      </c>
      <c r="P23" s="34"/>
      <c r="Q23" s="34"/>
      <c r="R23" s="34">
        <v>1</v>
      </c>
    </row>
    <row r="24" spans="3:18">
      <c r="C24" s="34" t="s">
        <v>1034</v>
      </c>
      <c r="D24" s="34"/>
      <c r="E24" s="34"/>
      <c r="F24" s="34"/>
      <c r="G24" s="34"/>
      <c r="H24" s="34"/>
      <c r="I24" s="34">
        <v>3</v>
      </c>
      <c r="J24" s="34">
        <v>3</v>
      </c>
      <c r="M24" s="34" t="s">
        <v>3170</v>
      </c>
      <c r="N24" s="34">
        <v>2</v>
      </c>
      <c r="O24" s="34"/>
      <c r="P24" s="34">
        <v>2</v>
      </c>
      <c r="Q24" s="34"/>
      <c r="R24" s="34">
        <v>4</v>
      </c>
    </row>
    <row r="25" spans="3:18">
      <c r="C25" s="34" t="s">
        <v>1047</v>
      </c>
      <c r="D25" s="34"/>
      <c r="E25" s="34"/>
      <c r="F25" s="34"/>
      <c r="G25" s="34"/>
      <c r="H25" s="34"/>
      <c r="I25" s="34">
        <v>6</v>
      </c>
      <c r="J25" s="34">
        <v>6</v>
      </c>
      <c r="M25" s="34" t="s">
        <v>3498</v>
      </c>
      <c r="N25" s="34"/>
      <c r="O25" s="34">
        <v>1</v>
      </c>
      <c r="P25" s="34"/>
      <c r="Q25" s="34"/>
      <c r="R25" s="34">
        <v>1</v>
      </c>
    </row>
    <row r="26" spans="3:18">
      <c r="C26" s="34" t="s">
        <v>1067</v>
      </c>
      <c r="D26" s="34"/>
      <c r="E26" s="34"/>
      <c r="F26" s="34"/>
      <c r="G26" s="34"/>
      <c r="H26" s="34"/>
      <c r="I26" s="34">
        <v>33</v>
      </c>
      <c r="J26" s="34">
        <v>33</v>
      </c>
      <c r="M26" s="34" t="s">
        <v>3731</v>
      </c>
      <c r="N26" s="34"/>
      <c r="O26" s="34"/>
      <c r="P26" s="34">
        <v>1</v>
      </c>
      <c r="Q26" s="34"/>
      <c r="R26" s="34">
        <v>1</v>
      </c>
    </row>
    <row r="27" spans="3:18">
      <c r="C27" s="34" t="s">
        <v>1140</v>
      </c>
      <c r="D27" s="34"/>
      <c r="E27" s="34"/>
      <c r="F27" s="34"/>
      <c r="G27" s="34"/>
      <c r="H27" s="34"/>
      <c r="I27" s="34">
        <v>68</v>
      </c>
      <c r="J27" s="34">
        <v>68</v>
      </c>
      <c r="M27" s="34" t="s">
        <v>3782</v>
      </c>
      <c r="N27" s="34">
        <v>1</v>
      </c>
      <c r="O27" s="34"/>
      <c r="P27" s="34"/>
      <c r="Q27" s="34"/>
      <c r="R27" s="34">
        <v>1</v>
      </c>
    </row>
    <row r="28" spans="3:18">
      <c r="C28" s="34" t="s">
        <v>1017</v>
      </c>
      <c r="D28" s="34">
        <v>7</v>
      </c>
      <c r="E28" s="34">
        <v>1</v>
      </c>
      <c r="F28" s="34">
        <v>2</v>
      </c>
      <c r="G28" s="34"/>
      <c r="H28" s="34">
        <v>28</v>
      </c>
      <c r="I28" s="34">
        <v>5</v>
      </c>
      <c r="J28" s="34">
        <v>43</v>
      </c>
      <c r="M28" s="34" t="s">
        <v>3792</v>
      </c>
      <c r="N28" s="34">
        <v>6</v>
      </c>
      <c r="O28" s="34">
        <v>9</v>
      </c>
      <c r="P28" s="34">
        <v>29</v>
      </c>
      <c r="Q28" s="34">
        <v>1</v>
      </c>
      <c r="R28" s="34">
        <v>45</v>
      </c>
    </row>
    <row r="29" spans="3:10">
      <c r="C29" s="34" t="s">
        <v>1383</v>
      </c>
      <c r="D29" s="34">
        <v>3</v>
      </c>
      <c r="E29" s="34">
        <v>1</v>
      </c>
      <c r="F29" s="34"/>
      <c r="G29" s="34">
        <v>1</v>
      </c>
      <c r="H29" s="34">
        <v>66</v>
      </c>
      <c r="I29" s="34"/>
      <c r="J29" s="34">
        <v>71</v>
      </c>
    </row>
    <row r="30" spans="3:10">
      <c r="C30" s="34" t="s">
        <v>1586</v>
      </c>
      <c r="D30" s="34">
        <v>1</v>
      </c>
      <c r="E30" s="34"/>
      <c r="F30" s="34"/>
      <c r="G30" s="34"/>
      <c r="H30" s="34">
        <v>10</v>
      </c>
      <c r="I30" s="34">
        <v>80</v>
      </c>
      <c r="J30" s="34">
        <v>91</v>
      </c>
    </row>
    <row r="31" spans="3:10">
      <c r="C31" s="34" t="s">
        <v>1884</v>
      </c>
      <c r="D31" s="34"/>
      <c r="E31" s="34"/>
      <c r="F31" s="34"/>
      <c r="G31" s="34"/>
      <c r="H31" s="34"/>
      <c r="I31" s="34">
        <v>11</v>
      </c>
      <c r="J31" s="34">
        <v>11</v>
      </c>
    </row>
    <row r="32" spans="3:10">
      <c r="C32" s="34" t="s">
        <v>1907</v>
      </c>
      <c r="D32" s="34"/>
      <c r="E32" s="34"/>
      <c r="F32" s="34"/>
      <c r="G32" s="34"/>
      <c r="H32" s="34"/>
      <c r="I32" s="34">
        <v>14</v>
      </c>
      <c r="J32" s="34">
        <v>14</v>
      </c>
    </row>
    <row r="33" spans="3:10">
      <c r="C33" s="34" t="s">
        <v>1950</v>
      </c>
      <c r="D33" s="34"/>
      <c r="E33" s="34">
        <v>2</v>
      </c>
      <c r="F33" s="34"/>
      <c r="G33" s="34"/>
      <c r="H33" s="34"/>
      <c r="I33" s="34"/>
      <c r="J33" s="34">
        <v>2</v>
      </c>
    </row>
    <row r="34" spans="3:10">
      <c r="C34" s="34" t="s">
        <v>1969</v>
      </c>
      <c r="D34" s="34"/>
      <c r="E34" s="34"/>
      <c r="F34" s="34"/>
      <c r="G34" s="34"/>
      <c r="H34" s="34">
        <v>1</v>
      </c>
      <c r="I34" s="34"/>
      <c r="J34" s="34">
        <v>1</v>
      </c>
    </row>
    <row r="35" spans="3:10">
      <c r="C35" s="34" t="s">
        <v>1975</v>
      </c>
      <c r="D35" s="34">
        <v>4</v>
      </c>
      <c r="E35" s="34"/>
      <c r="F35" s="34"/>
      <c r="G35" s="34"/>
      <c r="H35" s="34">
        <v>11</v>
      </c>
      <c r="I35" s="34"/>
      <c r="J35" s="34">
        <v>15</v>
      </c>
    </row>
    <row r="36" spans="3:10">
      <c r="C36" s="34" t="s">
        <v>2015</v>
      </c>
      <c r="D36" s="34"/>
      <c r="E36" s="34">
        <v>3</v>
      </c>
      <c r="F36" s="34"/>
      <c r="G36" s="34"/>
      <c r="H36" s="34"/>
      <c r="I36" s="34"/>
      <c r="J36" s="34">
        <v>3</v>
      </c>
    </row>
    <row r="37" spans="3:10">
      <c r="C37" s="34" t="s">
        <v>2032</v>
      </c>
      <c r="D37" s="34"/>
      <c r="E37" s="34"/>
      <c r="F37" s="34"/>
      <c r="G37" s="34"/>
      <c r="H37" s="34"/>
      <c r="I37" s="34">
        <v>3</v>
      </c>
      <c r="J37" s="34">
        <v>3</v>
      </c>
    </row>
    <row r="38" spans="3:10">
      <c r="C38" s="34" t="s">
        <v>2063</v>
      </c>
      <c r="D38" s="34"/>
      <c r="E38" s="34"/>
      <c r="F38" s="34"/>
      <c r="G38" s="34"/>
      <c r="H38" s="34"/>
      <c r="I38" s="34">
        <v>66</v>
      </c>
      <c r="J38" s="34">
        <v>66</v>
      </c>
    </row>
    <row r="39" spans="3:10">
      <c r="C39" s="34" t="s">
        <v>2236</v>
      </c>
      <c r="D39" s="34"/>
      <c r="E39" s="34"/>
      <c r="F39" s="34"/>
      <c r="G39" s="34"/>
      <c r="H39" s="34">
        <v>3</v>
      </c>
      <c r="I39" s="34">
        <v>98</v>
      </c>
      <c r="J39" s="34">
        <v>101</v>
      </c>
    </row>
    <row r="40" spans="3:10">
      <c r="C40" s="34" t="s">
        <v>2541</v>
      </c>
      <c r="D40" s="34">
        <v>2</v>
      </c>
      <c r="E40" s="34"/>
      <c r="F40" s="34"/>
      <c r="G40" s="34"/>
      <c r="H40" s="34">
        <v>13</v>
      </c>
      <c r="I40" s="34">
        <v>1</v>
      </c>
      <c r="J40" s="34">
        <v>16</v>
      </c>
    </row>
    <row r="41" spans="3:10">
      <c r="C41" s="34" t="s">
        <v>2591</v>
      </c>
      <c r="D41" s="34">
        <v>1</v>
      </c>
      <c r="E41" s="34"/>
      <c r="F41" s="34"/>
      <c r="G41" s="34"/>
      <c r="H41" s="34">
        <v>24</v>
      </c>
      <c r="I41" s="34">
        <v>2</v>
      </c>
      <c r="J41" s="34">
        <v>27</v>
      </c>
    </row>
    <row r="42" spans="3:10">
      <c r="C42" s="34" t="s">
        <v>2674</v>
      </c>
      <c r="D42" s="34"/>
      <c r="E42" s="34"/>
      <c r="F42" s="34"/>
      <c r="G42" s="34"/>
      <c r="H42" s="34">
        <v>14</v>
      </c>
      <c r="I42" s="34">
        <v>1</v>
      </c>
      <c r="J42" s="34">
        <v>15</v>
      </c>
    </row>
    <row r="43" spans="3:10">
      <c r="C43" s="34" t="s">
        <v>2720</v>
      </c>
      <c r="D43" s="34"/>
      <c r="E43" s="34"/>
      <c r="F43" s="34"/>
      <c r="G43" s="34"/>
      <c r="H43" s="34"/>
      <c r="I43" s="34">
        <v>5</v>
      </c>
      <c r="J43" s="34">
        <v>5</v>
      </c>
    </row>
    <row r="44" spans="3:10">
      <c r="C44" s="34" t="s">
        <v>2736</v>
      </c>
      <c r="D44" s="34"/>
      <c r="E44" s="34"/>
      <c r="F44" s="34"/>
      <c r="G44" s="34"/>
      <c r="H44" s="34"/>
      <c r="I44" s="34">
        <v>22</v>
      </c>
      <c r="J44" s="34">
        <v>22</v>
      </c>
    </row>
    <row r="45" spans="3:10">
      <c r="C45" s="34" t="s">
        <v>2805</v>
      </c>
      <c r="D45" s="34"/>
      <c r="E45" s="34"/>
      <c r="F45" s="34"/>
      <c r="G45" s="34"/>
      <c r="H45" s="34"/>
      <c r="I45" s="34">
        <v>11</v>
      </c>
      <c r="J45" s="34">
        <v>11</v>
      </c>
    </row>
    <row r="46" spans="3:10">
      <c r="C46" s="34" t="s">
        <v>2832</v>
      </c>
      <c r="D46" s="34"/>
      <c r="E46" s="34"/>
      <c r="F46" s="34"/>
      <c r="G46" s="34"/>
      <c r="H46" s="34">
        <v>8</v>
      </c>
      <c r="I46" s="34"/>
      <c r="J46" s="34">
        <v>8</v>
      </c>
    </row>
    <row r="47" spans="3:10">
      <c r="C47" s="34" t="s">
        <v>2848</v>
      </c>
      <c r="D47" s="34">
        <v>2</v>
      </c>
      <c r="E47" s="34"/>
      <c r="F47" s="34"/>
      <c r="G47" s="34"/>
      <c r="H47" s="34">
        <v>3</v>
      </c>
      <c r="I47" s="34"/>
      <c r="J47" s="34">
        <v>5</v>
      </c>
    </row>
    <row r="48" spans="3:10">
      <c r="C48" s="34" t="s">
        <v>2863</v>
      </c>
      <c r="D48" s="34">
        <v>2</v>
      </c>
      <c r="E48" s="34"/>
      <c r="F48" s="34"/>
      <c r="G48" s="34"/>
      <c r="H48" s="34">
        <v>8</v>
      </c>
      <c r="I48" s="34"/>
      <c r="J48" s="34">
        <v>10</v>
      </c>
    </row>
    <row r="49" spans="3:10">
      <c r="C49" s="34" t="s">
        <v>2910</v>
      </c>
      <c r="D49" s="34"/>
      <c r="E49" s="34"/>
      <c r="F49" s="34"/>
      <c r="G49" s="34"/>
      <c r="H49" s="34">
        <v>6</v>
      </c>
      <c r="I49" s="34"/>
      <c r="J49" s="34">
        <v>6</v>
      </c>
    </row>
    <row r="50" spans="3:10">
      <c r="C50" s="34" t="s">
        <v>2926</v>
      </c>
      <c r="D50" s="34"/>
      <c r="E50" s="34"/>
      <c r="F50" s="34"/>
      <c r="G50" s="34"/>
      <c r="H50" s="34">
        <v>6</v>
      </c>
      <c r="I50" s="34">
        <v>2</v>
      </c>
      <c r="J50" s="34">
        <v>8</v>
      </c>
    </row>
    <row r="51" spans="3:10">
      <c r="C51" s="34" t="s">
        <v>2949</v>
      </c>
      <c r="D51" s="34"/>
      <c r="E51" s="34"/>
      <c r="F51" s="34"/>
      <c r="G51" s="34"/>
      <c r="H51" s="34">
        <v>1</v>
      </c>
      <c r="I51" s="34"/>
      <c r="J51" s="34">
        <v>1</v>
      </c>
    </row>
    <row r="52" spans="3:10">
      <c r="C52" s="34" t="s">
        <v>2951</v>
      </c>
      <c r="D52" s="34">
        <v>4</v>
      </c>
      <c r="E52" s="34"/>
      <c r="F52" s="34"/>
      <c r="G52" s="34"/>
      <c r="H52" s="34">
        <v>28</v>
      </c>
      <c r="I52" s="34"/>
      <c r="J52" s="34">
        <v>32</v>
      </c>
    </row>
    <row r="53" spans="3:10">
      <c r="C53" s="34" t="s">
        <v>3049</v>
      </c>
      <c r="D53" s="34"/>
      <c r="E53" s="34">
        <v>1</v>
      </c>
      <c r="F53" s="34"/>
      <c r="G53" s="34"/>
      <c r="H53" s="34"/>
      <c r="I53" s="34"/>
      <c r="J53" s="34">
        <v>1</v>
      </c>
    </row>
    <row r="54" spans="3:10">
      <c r="C54" s="34" t="s">
        <v>3054</v>
      </c>
      <c r="D54" s="34"/>
      <c r="E54" s="34"/>
      <c r="F54" s="34">
        <v>32</v>
      </c>
      <c r="G54" s="34"/>
      <c r="H54" s="34"/>
      <c r="I54" s="34"/>
      <c r="J54" s="34">
        <v>32</v>
      </c>
    </row>
    <row r="55" spans="3:10">
      <c r="C55" s="34" t="s">
        <v>3109</v>
      </c>
      <c r="D55" s="34">
        <v>1</v>
      </c>
      <c r="E55" s="34"/>
      <c r="F55" s="34"/>
      <c r="G55" s="34"/>
      <c r="H55" s="34">
        <v>8</v>
      </c>
      <c r="I55" s="34">
        <v>16</v>
      </c>
      <c r="J55" s="34">
        <v>25</v>
      </c>
    </row>
    <row r="56" spans="3:10">
      <c r="C56" s="34" t="s">
        <v>3118</v>
      </c>
      <c r="D56" s="34"/>
      <c r="E56" s="34"/>
      <c r="F56" s="34"/>
      <c r="G56" s="34"/>
      <c r="H56" s="34">
        <v>4</v>
      </c>
      <c r="I56" s="34">
        <v>7</v>
      </c>
      <c r="J56" s="34">
        <v>11</v>
      </c>
    </row>
    <row r="57" spans="3:10">
      <c r="C57" s="34" t="s">
        <v>3170</v>
      </c>
      <c r="D57" s="34">
        <v>4</v>
      </c>
      <c r="E57" s="34"/>
      <c r="F57" s="34"/>
      <c r="G57" s="34"/>
      <c r="H57" s="34">
        <v>39</v>
      </c>
      <c r="I57" s="34">
        <v>5</v>
      </c>
      <c r="J57" s="34">
        <v>48</v>
      </c>
    </row>
    <row r="58" spans="3:10">
      <c r="C58" s="34" t="s">
        <v>3355</v>
      </c>
      <c r="D58" s="34"/>
      <c r="E58" s="34"/>
      <c r="F58" s="34"/>
      <c r="G58" s="34"/>
      <c r="H58" s="34"/>
      <c r="I58" s="34">
        <v>69</v>
      </c>
      <c r="J58" s="34">
        <v>69</v>
      </c>
    </row>
    <row r="59" spans="3:10">
      <c r="C59" s="34" t="s">
        <v>3447</v>
      </c>
      <c r="D59" s="34"/>
      <c r="E59" s="34"/>
      <c r="F59" s="34"/>
      <c r="G59" s="34"/>
      <c r="H59" s="34"/>
      <c r="I59" s="34">
        <v>1</v>
      </c>
      <c r="J59" s="34">
        <v>1</v>
      </c>
    </row>
    <row r="60" spans="3:10">
      <c r="C60" s="34" t="s">
        <v>3478</v>
      </c>
      <c r="D60" s="34"/>
      <c r="E60" s="34"/>
      <c r="F60" s="34"/>
      <c r="G60" s="34"/>
      <c r="H60" s="34">
        <v>11</v>
      </c>
      <c r="I60" s="34"/>
      <c r="J60" s="34">
        <v>11</v>
      </c>
    </row>
    <row r="61" spans="3:10">
      <c r="C61" s="34" t="s">
        <v>3498</v>
      </c>
      <c r="D61" s="34">
        <v>1</v>
      </c>
      <c r="E61" s="34"/>
      <c r="F61" s="34"/>
      <c r="G61" s="34"/>
      <c r="H61" s="34">
        <v>23</v>
      </c>
      <c r="I61" s="34"/>
      <c r="J61" s="34">
        <v>24</v>
      </c>
    </row>
    <row r="62" spans="3:10">
      <c r="C62" s="34" t="s">
        <v>3579</v>
      </c>
      <c r="D62" s="34"/>
      <c r="E62" s="34"/>
      <c r="F62" s="34"/>
      <c r="G62" s="34"/>
      <c r="H62" s="34">
        <v>4</v>
      </c>
      <c r="I62" s="34"/>
      <c r="J62" s="34">
        <v>4</v>
      </c>
    </row>
    <row r="63" spans="3:10">
      <c r="C63" s="34" t="s">
        <v>3605</v>
      </c>
      <c r="D63" s="34"/>
      <c r="E63" s="34"/>
      <c r="F63" s="34"/>
      <c r="G63" s="34"/>
      <c r="H63" s="34">
        <v>3</v>
      </c>
      <c r="I63" s="34"/>
      <c r="J63" s="34">
        <v>3</v>
      </c>
    </row>
    <row r="64" spans="3:10">
      <c r="C64" s="34" t="s">
        <v>3731</v>
      </c>
      <c r="D64" s="34">
        <v>1</v>
      </c>
      <c r="E64" s="34"/>
      <c r="F64" s="34"/>
      <c r="G64" s="34"/>
      <c r="H64" s="34"/>
      <c r="I64" s="34"/>
      <c r="J64" s="34">
        <v>1</v>
      </c>
    </row>
    <row r="65" spans="3:10">
      <c r="C65" s="34" t="s">
        <v>2047</v>
      </c>
      <c r="D65" s="34"/>
      <c r="E65" s="34"/>
      <c r="F65" s="34"/>
      <c r="G65" s="34"/>
      <c r="H65" s="34">
        <v>1</v>
      </c>
      <c r="I65" s="34"/>
      <c r="J65" s="34">
        <v>1</v>
      </c>
    </row>
    <row r="66" spans="3:10">
      <c r="C66" s="34" t="s">
        <v>3737</v>
      </c>
      <c r="D66" s="34"/>
      <c r="E66" s="34">
        <v>1</v>
      </c>
      <c r="F66" s="34"/>
      <c r="G66" s="34"/>
      <c r="H66" s="34"/>
      <c r="I66" s="34"/>
      <c r="J66" s="34">
        <v>1</v>
      </c>
    </row>
    <row r="67" spans="3:10">
      <c r="C67" s="34" t="s">
        <v>3782</v>
      </c>
      <c r="D67" s="34">
        <v>1</v>
      </c>
      <c r="E67" s="34"/>
      <c r="F67" s="34"/>
      <c r="G67" s="34"/>
      <c r="H67" s="34"/>
      <c r="I67" s="34"/>
      <c r="J67" s="34">
        <v>1</v>
      </c>
    </row>
    <row r="68" spans="3:10">
      <c r="C68" s="34" t="s">
        <v>3792</v>
      </c>
      <c r="D68" s="34">
        <v>45</v>
      </c>
      <c r="E68" s="34">
        <v>9</v>
      </c>
      <c r="F68" s="34">
        <v>34</v>
      </c>
      <c r="G68" s="34">
        <v>1</v>
      </c>
      <c r="H68" s="34">
        <v>646</v>
      </c>
      <c r="I68" s="34">
        <v>532</v>
      </c>
      <c r="J68" s="34">
        <v>1267</v>
      </c>
    </row>
    <row r="76" spans="13:14">
      <c r="M76" s="34" t="s">
        <v>45</v>
      </c>
      <c r="N76" s="34" t="s">
        <v>257</v>
      </c>
    </row>
    <row r="78" spans="3:18">
      <c r="C78" s="34" t="s">
        <v>3791</v>
      </c>
      <c r="D78" s="34" t="s">
        <v>45</v>
      </c>
      <c r="E78" s="34"/>
      <c r="F78" s="34"/>
      <c r="G78" s="34"/>
      <c r="M78" s="34" t="s">
        <v>3791</v>
      </c>
      <c r="N78" s="34" t="s">
        <v>48</v>
      </c>
      <c r="O78" s="34"/>
      <c r="P78" s="34"/>
      <c r="Q78" s="34"/>
      <c r="R78" s="34"/>
    </row>
    <row r="79" spans="3:18">
      <c r="C79" s="34" t="s">
        <v>32</v>
      </c>
      <c r="D79" s="34" t="s">
        <v>257</v>
      </c>
      <c r="E79" s="34" t="s">
        <v>1084</v>
      </c>
      <c r="F79" s="34" t="s">
        <v>61</v>
      </c>
      <c r="G79" s="34" t="s">
        <v>3792</v>
      </c>
      <c r="M79" s="34" t="s">
        <v>32</v>
      </c>
      <c r="N79" s="34" t="s">
        <v>66</v>
      </c>
      <c r="O79" s="34" t="s">
        <v>69</v>
      </c>
      <c r="P79" s="34" t="s">
        <v>62</v>
      </c>
      <c r="Q79" s="34" t="s">
        <v>267</v>
      </c>
      <c r="R79" s="34" t="s">
        <v>3792</v>
      </c>
    </row>
    <row r="80" spans="3:18">
      <c r="C80" s="34" t="s">
        <v>57</v>
      </c>
      <c r="D80" s="34">
        <v>3</v>
      </c>
      <c r="E80" s="34"/>
      <c r="F80" s="34">
        <v>6</v>
      </c>
      <c r="G80" s="34">
        <v>9</v>
      </c>
      <c r="M80" s="34" t="s">
        <v>57</v>
      </c>
      <c r="N80" s="34"/>
      <c r="O80" s="34">
        <v>1</v>
      </c>
      <c r="P80" s="34">
        <v>2</v>
      </c>
      <c r="Q80" s="34"/>
      <c r="R80" s="34">
        <v>3</v>
      </c>
    </row>
    <row r="81" spans="3:18">
      <c r="C81" s="34" t="s">
        <v>328</v>
      </c>
      <c r="D81" s="34"/>
      <c r="E81" s="34"/>
      <c r="F81" s="34">
        <v>7</v>
      </c>
      <c r="G81" s="34">
        <v>7</v>
      </c>
      <c r="M81" s="34" t="s">
        <v>490</v>
      </c>
      <c r="N81" s="34"/>
      <c r="O81" s="34"/>
      <c r="P81" s="34">
        <v>1</v>
      </c>
      <c r="Q81" s="34"/>
      <c r="R81" s="34">
        <v>1</v>
      </c>
    </row>
    <row r="82" spans="3:18">
      <c r="C82" s="34" t="s">
        <v>490</v>
      </c>
      <c r="D82" s="34">
        <v>1</v>
      </c>
      <c r="E82" s="34"/>
      <c r="F82" s="34">
        <v>20</v>
      </c>
      <c r="G82" s="34">
        <v>21</v>
      </c>
      <c r="M82" s="34" t="s">
        <v>589</v>
      </c>
      <c r="N82" s="34"/>
      <c r="O82" s="34"/>
      <c r="P82" s="34">
        <v>2</v>
      </c>
      <c r="Q82" s="34"/>
      <c r="R82" s="34">
        <v>2</v>
      </c>
    </row>
    <row r="83" spans="3:18">
      <c r="C83" s="34" t="s">
        <v>570</v>
      </c>
      <c r="D83" s="34"/>
      <c r="E83" s="34"/>
      <c r="F83" s="34">
        <v>5</v>
      </c>
      <c r="G83" s="34">
        <v>5</v>
      </c>
      <c r="M83" s="34" t="s">
        <v>2541</v>
      </c>
      <c r="N83" s="34"/>
      <c r="O83" s="34">
        <v>2</v>
      </c>
      <c r="P83" s="34"/>
      <c r="Q83" s="34"/>
      <c r="R83" s="34">
        <v>2</v>
      </c>
    </row>
    <row r="84" spans="3:18">
      <c r="C84" s="34" t="s">
        <v>589</v>
      </c>
      <c r="D84" s="34">
        <v>2</v>
      </c>
      <c r="E84" s="34"/>
      <c r="F84" s="34">
        <v>40</v>
      </c>
      <c r="G84" s="34">
        <v>42</v>
      </c>
      <c r="M84" s="34" t="s">
        <v>2591</v>
      </c>
      <c r="N84" s="34"/>
      <c r="O84" s="34"/>
      <c r="P84" s="34">
        <v>1</v>
      </c>
      <c r="Q84" s="34"/>
      <c r="R84" s="34">
        <v>1</v>
      </c>
    </row>
    <row r="85" spans="3:18">
      <c r="C85" s="34" t="s">
        <v>806</v>
      </c>
      <c r="D85" s="34"/>
      <c r="E85" s="34"/>
      <c r="F85" s="34">
        <v>1</v>
      </c>
      <c r="G85" s="34">
        <v>1</v>
      </c>
      <c r="M85" s="34" t="s">
        <v>2848</v>
      </c>
      <c r="N85" s="34"/>
      <c r="O85" s="34"/>
      <c r="P85" s="34">
        <v>1</v>
      </c>
      <c r="Q85" s="34">
        <v>1</v>
      </c>
      <c r="R85" s="34">
        <v>2</v>
      </c>
    </row>
    <row r="86" spans="3:18">
      <c r="C86" s="34" t="s">
        <v>812</v>
      </c>
      <c r="D86" s="34"/>
      <c r="E86" s="34"/>
      <c r="F86" s="34">
        <v>19</v>
      </c>
      <c r="G86" s="34">
        <v>19</v>
      </c>
      <c r="M86" s="34" t="s">
        <v>2863</v>
      </c>
      <c r="N86" s="34">
        <v>1</v>
      </c>
      <c r="O86" s="34"/>
      <c r="P86" s="34">
        <v>1</v>
      </c>
      <c r="Q86" s="34"/>
      <c r="R86" s="34">
        <v>2</v>
      </c>
    </row>
    <row r="87" spans="3:18">
      <c r="C87" s="34" t="s">
        <v>876</v>
      </c>
      <c r="D87" s="34"/>
      <c r="E87" s="34"/>
      <c r="F87" s="34">
        <v>2</v>
      </c>
      <c r="G87" s="34">
        <v>2</v>
      </c>
      <c r="M87" s="34" t="s">
        <v>2951</v>
      </c>
      <c r="N87" s="34">
        <v>1</v>
      </c>
      <c r="O87" s="34"/>
      <c r="P87" s="34">
        <v>3</v>
      </c>
      <c r="Q87" s="34"/>
      <c r="R87" s="34">
        <v>4</v>
      </c>
    </row>
    <row r="88" spans="3:18">
      <c r="C88" s="34" t="s">
        <v>883</v>
      </c>
      <c r="D88" s="34"/>
      <c r="E88" s="34"/>
      <c r="F88" s="34">
        <v>9</v>
      </c>
      <c r="G88" s="34">
        <v>9</v>
      </c>
      <c r="M88" s="34" t="s">
        <v>3109</v>
      </c>
      <c r="N88" s="34"/>
      <c r="O88" s="34">
        <v>1</v>
      </c>
      <c r="P88" s="34"/>
      <c r="Q88" s="34"/>
      <c r="R88" s="34">
        <v>1</v>
      </c>
    </row>
    <row r="89" spans="3:18">
      <c r="C89" s="34" t="s">
        <v>891</v>
      </c>
      <c r="D89" s="34"/>
      <c r="E89" s="34"/>
      <c r="F89" s="34">
        <v>29</v>
      </c>
      <c r="G89" s="34">
        <v>29</v>
      </c>
      <c r="M89" s="34" t="s">
        <v>3170</v>
      </c>
      <c r="N89" s="34">
        <v>2</v>
      </c>
      <c r="O89" s="34"/>
      <c r="P89" s="34">
        <v>2</v>
      </c>
      <c r="Q89" s="34"/>
      <c r="R89" s="34">
        <v>4</v>
      </c>
    </row>
    <row r="90" spans="3:18">
      <c r="C90" s="34" t="s">
        <v>1009</v>
      </c>
      <c r="D90" s="34"/>
      <c r="E90" s="34"/>
      <c r="F90" s="34">
        <v>1</v>
      </c>
      <c r="G90" s="34">
        <v>1</v>
      </c>
      <c r="M90" s="34" t="s">
        <v>3498</v>
      </c>
      <c r="N90" s="34"/>
      <c r="O90" s="34">
        <v>1</v>
      </c>
      <c r="P90" s="34"/>
      <c r="Q90" s="34"/>
      <c r="R90" s="34">
        <v>1</v>
      </c>
    </row>
    <row r="91" spans="3:18">
      <c r="C91" s="34" t="s">
        <v>1017</v>
      </c>
      <c r="D91" s="34"/>
      <c r="E91" s="34"/>
      <c r="F91" s="34">
        <v>3</v>
      </c>
      <c r="G91" s="34">
        <v>3</v>
      </c>
      <c r="M91" s="34" t="s">
        <v>3731</v>
      </c>
      <c r="N91" s="34"/>
      <c r="O91" s="34"/>
      <c r="P91" s="34">
        <v>1</v>
      </c>
      <c r="Q91" s="34"/>
      <c r="R91" s="34">
        <v>1</v>
      </c>
    </row>
    <row r="92" spans="3:18">
      <c r="C92" s="34" t="s">
        <v>1586</v>
      </c>
      <c r="D92" s="34"/>
      <c r="E92" s="34"/>
      <c r="F92" s="34">
        <v>3</v>
      </c>
      <c r="G92" s="34">
        <v>3</v>
      </c>
      <c r="M92" s="34" t="s">
        <v>3782</v>
      </c>
      <c r="N92" s="34">
        <v>1</v>
      </c>
      <c r="O92" s="34"/>
      <c r="P92" s="34"/>
      <c r="Q92" s="34"/>
      <c r="R92" s="34">
        <v>1</v>
      </c>
    </row>
    <row r="93" spans="3:18">
      <c r="C93" s="34" t="s">
        <v>1975</v>
      </c>
      <c r="D93" s="34"/>
      <c r="E93" s="34"/>
      <c r="F93" s="34">
        <v>1</v>
      </c>
      <c r="G93" s="34">
        <v>1</v>
      </c>
      <c r="M93" s="34" t="s">
        <v>3792</v>
      </c>
      <c r="N93" s="34">
        <v>5</v>
      </c>
      <c r="O93" s="34">
        <v>5</v>
      </c>
      <c r="P93" s="34">
        <v>14</v>
      </c>
      <c r="Q93" s="34">
        <v>1</v>
      </c>
      <c r="R93" s="34">
        <v>25</v>
      </c>
    </row>
    <row r="94" spans="3:7">
      <c r="C94" s="34" t="s">
        <v>2541</v>
      </c>
      <c r="D94" s="34">
        <v>2</v>
      </c>
      <c r="E94" s="34"/>
      <c r="F94" s="34">
        <v>13</v>
      </c>
      <c r="G94" s="34">
        <v>15</v>
      </c>
    </row>
    <row r="95" spans="3:7">
      <c r="C95" s="34" t="s">
        <v>2591</v>
      </c>
      <c r="D95" s="34">
        <v>1</v>
      </c>
      <c r="E95" s="34"/>
      <c r="F95" s="34">
        <v>24</v>
      </c>
      <c r="G95" s="34">
        <v>25</v>
      </c>
    </row>
    <row r="96" spans="3:7">
      <c r="C96" s="34" t="s">
        <v>2674</v>
      </c>
      <c r="D96" s="34"/>
      <c r="E96" s="34"/>
      <c r="F96" s="34">
        <v>14</v>
      </c>
      <c r="G96" s="34">
        <v>14</v>
      </c>
    </row>
    <row r="97" spans="3:7">
      <c r="C97" s="34" t="s">
        <v>2832</v>
      </c>
      <c r="D97" s="34"/>
      <c r="E97" s="34"/>
      <c r="F97" s="34">
        <v>8</v>
      </c>
      <c r="G97" s="34">
        <v>8</v>
      </c>
    </row>
    <row r="98" spans="3:7">
      <c r="C98" s="34" t="s">
        <v>2848</v>
      </c>
      <c r="D98" s="34">
        <v>2</v>
      </c>
      <c r="E98" s="34"/>
      <c r="F98" s="34">
        <v>3</v>
      </c>
      <c r="G98" s="34">
        <v>5</v>
      </c>
    </row>
    <row r="99" spans="3:7">
      <c r="C99" s="34" t="s">
        <v>2863</v>
      </c>
      <c r="D99" s="34">
        <v>2</v>
      </c>
      <c r="E99" s="34"/>
      <c r="F99" s="34">
        <v>8</v>
      </c>
      <c r="G99" s="34">
        <v>10</v>
      </c>
    </row>
    <row r="100" spans="3:7">
      <c r="C100" s="34" t="s">
        <v>2910</v>
      </c>
      <c r="D100" s="34"/>
      <c r="E100" s="34"/>
      <c r="F100" s="34">
        <v>6</v>
      </c>
      <c r="G100" s="34">
        <v>6</v>
      </c>
    </row>
    <row r="101" spans="3:7">
      <c r="C101" s="34" t="s">
        <v>2926</v>
      </c>
      <c r="D101" s="34"/>
      <c r="E101" s="34"/>
      <c r="F101" s="34">
        <v>6</v>
      </c>
      <c r="G101" s="34">
        <v>6</v>
      </c>
    </row>
    <row r="102" spans="3:7">
      <c r="C102" s="34" t="s">
        <v>2949</v>
      </c>
      <c r="D102" s="34"/>
      <c r="E102" s="34"/>
      <c r="F102" s="34">
        <v>1</v>
      </c>
      <c r="G102" s="34">
        <v>1</v>
      </c>
    </row>
    <row r="103" spans="3:7">
      <c r="C103" s="34" t="s">
        <v>2951</v>
      </c>
      <c r="D103" s="34">
        <v>4</v>
      </c>
      <c r="E103" s="34"/>
      <c r="F103" s="34">
        <v>28</v>
      </c>
      <c r="G103" s="34">
        <v>32</v>
      </c>
    </row>
    <row r="104" spans="3:7">
      <c r="C104" s="34" t="s">
        <v>3109</v>
      </c>
      <c r="D104" s="34">
        <v>1</v>
      </c>
      <c r="E104" s="34"/>
      <c r="F104" s="34">
        <v>8</v>
      </c>
      <c r="G104" s="34">
        <v>9</v>
      </c>
    </row>
    <row r="105" spans="3:7">
      <c r="C105" s="34" t="s">
        <v>3118</v>
      </c>
      <c r="D105" s="34"/>
      <c r="E105" s="34"/>
      <c r="F105" s="34">
        <v>4</v>
      </c>
      <c r="G105" s="34">
        <v>4</v>
      </c>
    </row>
    <row r="106" spans="3:7">
      <c r="C106" s="34" t="s">
        <v>3170</v>
      </c>
      <c r="D106" s="34">
        <v>4</v>
      </c>
      <c r="E106" s="34"/>
      <c r="F106" s="34">
        <v>39</v>
      </c>
      <c r="G106" s="34">
        <v>43</v>
      </c>
    </row>
    <row r="107" spans="3:7">
      <c r="C107" s="34" t="s">
        <v>3478</v>
      </c>
      <c r="D107" s="34"/>
      <c r="E107" s="34"/>
      <c r="F107" s="34">
        <v>11</v>
      </c>
      <c r="G107" s="34">
        <v>11</v>
      </c>
    </row>
    <row r="108" spans="3:7">
      <c r="C108" s="34" t="s">
        <v>3498</v>
      </c>
      <c r="D108" s="34">
        <v>1</v>
      </c>
      <c r="E108" s="34"/>
      <c r="F108" s="34">
        <v>23</v>
      </c>
      <c r="G108" s="34">
        <v>24</v>
      </c>
    </row>
    <row r="109" spans="3:7">
      <c r="C109" s="34" t="s">
        <v>3579</v>
      </c>
      <c r="D109" s="34"/>
      <c r="E109" s="34"/>
      <c r="F109" s="34">
        <v>4</v>
      </c>
      <c r="G109" s="34">
        <v>4</v>
      </c>
    </row>
    <row r="110" spans="3:7">
      <c r="C110" s="34" t="s">
        <v>3605</v>
      </c>
      <c r="D110" s="34"/>
      <c r="E110" s="34"/>
      <c r="F110" s="34">
        <v>3</v>
      </c>
      <c r="G110" s="34">
        <v>3</v>
      </c>
    </row>
    <row r="111" spans="3:7">
      <c r="C111" s="34" t="s">
        <v>3731</v>
      </c>
      <c r="D111" s="34">
        <v>1</v>
      </c>
      <c r="E111" s="34"/>
      <c r="F111" s="34"/>
      <c r="G111" s="34">
        <v>1</v>
      </c>
    </row>
    <row r="112" spans="3:7">
      <c r="C112" s="34" t="s">
        <v>2047</v>
      </c>
      <c r="D112" s="34"/>
      <c r="E112" s="34"/>
      <c r="F112" s="34">
        <v>1</v>
      </c>
      <c r="G112" s="34">
        <v>1</v>
      </c>
    </row>
    <row r="113" spans="3:7">
      <c r="C113" s="34" t="s">
        <v>3737</v>
      </c>
      <c r="D113" s="34"/>
      <c r="E113" s="34">
        <v>1</v>
      </c>
      <c r="F113" s="34"/>
      <c r="G113" s="34">
        <v>1</v>
      </c>
    </row>
    <row r="114" spans="3:7">
      <c r="C114" s="34" t="s">
        <v>3782</v>
      </c>
      <c r="D114" s="34">
        <v>1</v>
      </c>
      <c r="E114" s="34"/>
      <c r="F114" s="34"/>
      <c r="G114" s="34">
        <v>1</v>
      </c>
    </row>
    <row r="115" spans="3:7">
      <c r="C115" s="34" t="s">
        <v>3792</v>
      </c>
      <c r="D115" s="34">
        <v>25</v>
      </c>
      <c r="E115" s="34">
        <v>1</v>
      </c>
      <c r="F115" s="34">
        <v>350</v>
      </c>
      <c r="G115" s="34">
        <v>376</v>
      </c>
    </row>
    <row r="118" spans="3:10">
      <c r="C118" s="34" t="s">
        <v>3791</v>
      </c>
      <c r="D118" s="34" t="s">
        <v>44</v>
      </c>
      <c r="E118" s="34"/>
      <c r="F118" s="34"/>
      <c r="G118" s="34"/>
      <c r="H118" s="34"/>
      <c r="I118" s="34"/>
      <c r="J118" s="34"/>
    </row>
    <row r="119" spans="3:10">
      <c r="C119" s="34" t="s">
        <v>32</v>
      </c>
      <c r="D119" s="34" t="s">
        <v>257</v>
      </c>
      <c r="E119" s="34" t="s">
        <v>1084</v>
      </c>
      <c r="F119" s="34" t="s">
        <v>2166</v>
      </c>
      <c r="G119" s="34" t="s">
        <v>1418</v>
      </c>
      <c r="H119" s="34" t="s">
        <v>61</v>
      </c>
      <c r="I119" s="34" t="s">
        <v>3793</v>
      </c>
      <c r="J119" s="34" t="s">
        <v>3792</v>
      </c>
    </row>
    <row r="120" spans="3:10">
      <c r="C120" s="34" t="s">
        <v>57</v>
      </c>
      <c r="D120" s="34"/>
      <c r="E120" s="34"/>
      <c r="F120" s="34"/>
      <c r="G120" s="34"/>
      <c r="H120" s="34">
        <v>8</v>
      </c>
      <c r="I120" s="34">
        <v>8</v>
      </c>
      <c r="J120" s="34">
        <v>16</v>
      </c>
    </row>
    <row r="121" spans="3:10">
      <c r="C121" s="34" t="s">
        <v>71</v>
      </c>
      <c r="D121" s="34"/>
      <c r="E121" s="34"/>
      <c r="F121" s="34"/>
      <c r="G121" s="34"/>
      <c r="H121" s="34">
        <v>7</v>
      </c>
      <c r="I121" s="34"/>
      <c r="J121" s="34">
        <v>7</v>
      </c>
    </row>
    <row r="122" spans="3:10">
      <c r="C122" s="34" t="s">
        <v>97</v>
      </c>
      <c r="D122" s="34"/>
      <c r="E122" s="34"/>
      <c r="F122" s="34"/>
      <c r="G122" s="34"/>
      <c r="H122" s="34">
        <v>3</v>
      </c>
      <c r="I122" s="34"/>
      <c r="J122" s="34">
        <v>3</v>
      </c>
    </row>
    <row r="123" spans="3:10">
      <c r="C123" s="34" t="s">
        <v>108</v>
      </c>
      <c r="D123" s="34">
        <v>2</v>
      </c>
      <c r="E123" s="34"/>
      <c r="F123" s="34"/>
      <c r="G123" s="34"/>
      <c r="H123" s="34">
        <v>84</v>
      </c>
      <c r="I123" s="34"/>
      <c r="J123" s="34">
        <v>86</v>
      </c>
    </row>
    <row r="124" spans="3:10">
      <c r="C124" s="34" t="s">
        <v>328</v>
      </c>
      <c r="D124" s="34">
        <v>3</v>
      </c>
      <c r="E124" s="34"/>
      <c r="F124" s="34"/>
      <c r="G124" s="34"/>
      <c r="H124" s="34">
        <v>80</v>
      </c>
      <c r="I124" s="34">
        <v>7</v>
      </c>
      <c r="J124" s="34">
        <v>90</v>
      </c>
    </row>
    <row r="125" spans="3:10">
      <c r="C125" s="34" t="s">
        <v>490</v>
      </c>
      <c r="D125" s="34"/>
      <c r="E125" s="34"/>
      <c r="F125" s="34"/>
      <c r="G125" s="34"/>
      <c r="H125" s="34">
        <v>2</v>
      </c>
      <c r="I125" s="34">
        <v>21</v>
      </c>
      <c r="J125" s="34">
        <v>23</v>
      </c>
    </row>
    <row r="126" spans="3:10">
      <c r="C126" s="34" t="s">
        <v>500</v>
      </c>
      <c r="D126" s="34"/>
      <c r="E126" s="34"/>
      <c r="F126" s="34"/>
      <c r="G126" s="34"/>
      <c r="H126" s="34">
        <v>1</v>
      </c>
      <c r="I126" s="34"/>
      <c r="J126" s="34">
        <v>1</v>
      </c>
    </row>
    <row r="127" spans="3:10">
      <c r="C127" s="34" t="s">
        <v>570</v>
      </c>
      <c r="D127" s="34"/>
      <c r="E127" s="34"/>
      <c r="F127" s="34"/>
      <c r="G127" s="34"/>
      <c r="H127" s="34"/>
      <c r="I127" s="34">
        <v>5</v>
      </c>
      <c r="J127" s="34">
        <v>5</v>
      </c>
    </row>
    <row r="128" spans="3:10">
      <c r="C128" s="34" t="s">
        <v>589</v>
      </c>
      <c r="D128" s="34"/>
      <c r="E128" s="34"/>
      <c r="F128" s="34"/>
      <c r="G128" s="34"/>
      <c r="H128" s="34"/>
      <c r="I128" s="34">
        <v>42</v>
      </c>
      <c r="J128" s="34">
        <v>42</v>
      </c>
    </row>
    <row r="129" spans="3:10">
      <c r="C129" s="34" t="s">
        <v>806</v>
      </c>
      <c r="D129" s="34"/>
      <c r="E129" s="34"/>
      <c r="F129" s="34"/>
      <c r="G129" s="34"/>
      <c r="H129" s="34"/>
      <c r="I129" s="34">
        <v>3</v>
      </c>
      <c r="J129" s="34">
        <v>3</v>
      </c>
    </row>
    <row r="130" spans="3:10">
      <c r="C130" s="34" t="s">
        <v>812</v>
      </c>
      <c r="D130" s="34"/>
      <c r="E130" s="34"/>
      <c r="F130" s="34"/>
      <c r="G130" s="34"/>
      <c r="H130" s="34"/>
      <c r="I130" s="34">
        <v>19</v>
      </c>
      <c r="J130" s="34">
        <v>19</v>
      </c>
    </row>
    <row r="131" spans="3:10">
      <c r="C131" s="34" t="s">
        <v>876</v>
      </c>
      <c r="D131" s="34"/>
      <c r="E131" s="34"/>
      <c r="F131" s="34"/>
      <c r="G131" s="34"/>
      <c r="H131" s="34"/>
      <c r="I131" s="34">
        <v>2</v>
      </c>
      <c r="J131" s="34">
        <v>2</v>
      </c>
    </row>
    <row r="132" spans="3:10">
      <c r="C132" s="34" t="s">
        <v>883</v>
      </c>
      <c r="D132" s="34"/>
      <c r="E132" s="34"/>
      <c r="F132" s="34"/>
      <c r="G132" s="34"/>
      <c r="H132" s="34"/>
      <c r="I132" s="34">
        <v>10</v>
      </c>
      <c r="J132" s="34">
        <v>10</v>
      </c>
    </row>
    <row r="133" spans="3:10">
      <c r="C133" s="34" t="s">
        <v>891</v>
      </c>
      <c r="D133" s="34"/>
      <c r="E133" s="34"/>
      <c r="F133" s="34"/>
      <c r="G133" s="34"/>
      <c r="H133" s="34"/>
      <c r="I133" s="34">
        <v>29</v>
      </c>
      <c r="J133" s="34">
        <v>29</v>
      </c>
    </row>
    <row r="134" spans="3:10">
      <c r="C134" s="34" t="s">
        <v>1009</v>
      </c>
      <c r="D134" s="34"/>
      <c r="E134" s="34"/>
      <c r="F134" s="34"/>
      <c r="G134" s="34"/>
      <c r="H134" s="34"/>
      <c r="I134" s="34">
        <v>1</v>
      </c>
      <c r="J134" s="34">
        <v>1</v>
      </c>
    </row>
    <row r="135" spans="3:10">
      <c r="C135" s="34" t="s">
        <v>1034</v>
      </c>
      <c r="D135" s="34"/>
      <c r="E135" s="34"/>
      <c r="F135" s="34"/>
      <c r="G135" s="34"/>
      <c r="H135" s="34"/>
      <c r="I135" s="34">
        <v>3</v>
      </c>
      <c r="J135" s="34">
        <v>3</v>
      </c>
    </row>
    <row r="136" spans="3:10">
      <c r="C136" s="34" t="s">
        <v>1047</v>
      </c>
      <c r="D136" s="34"/>
      <c r="E136" s="34"/>
      <c r="F136" s="34"/>
      <c r="G136" s="34"/>
      <c r="H136" s="34"/>
      <c r="I136" s="34">
        <v>6</v>
      </c>
      <c r="J136" s="34">
        <v>6</v>
      </c>
    </row>
    <row r="137" spans="3:10">
      <c r="C137" s="34" t="s">
        <v>1067</v>
      </c>
      <c r="D137" s="34"/>
      <c r="E137" s="34"/>
      <c r="F137" s="34"/>
      <c r="G137" s="34"/>
      <c r="H137" s="34"/>
      <c r="I137" s="34">
        <v>33</v>
      </c>
      <c r="J137" s="34">
        <v>33</v>
      </c>
    </row>
    <row r="138" spans="3:10">
      <c r="C138" s="34" t="s">
        <v>1140</v>
      </c>
      <c r="D138" s="34"/>
      <c r="E138" s="34"/>
      <c r="F138" s="34"/>
      <c r="G138" s="34"/>
      <c r="H138" s="34"/>
      <c r="I138" s="34">
        <v>68</v>
      </c>
      <c r="J138" s="34">
        <v>68</v>
      </c>
    </row>
    <row r="139" spans="3:10">
      <c r="C139" s="34" t="s">
        <v>1017</v>
      </c>
      <c r="D139" s="34">
        <v>7</v>
      </c>
      <c r="E139" s="34">
        <v>1</v>
      </c>
      <c r="F139" s="34">
        <v>2</v>
      </c>
      <c r="G139" s="34"/>
      <c r="H139" s="34">
        <v>26</v>
      </c>
      <c r="I139" s="34">
        <v>7</v>
      </c>
      <c r="J139" s="34">
        <v>43</v>
      </c>
    </row>
    <row r="140" spans="3:10">
      <c r="C140" s="34" t="s">
        <v>1383</v>
      </c>
      <c r="D140" s="34">
        <v>3</v>
      </c>
      <c r="E140" s="34">
        <v>1</v>
      </c>
      <c r="F140" s="34"/>
      <c r="G140" s="34">
        <v>1</v>
      </c>
      <c r="H140" s="34">
        <v>66</v>
      </c>
      <c r="I140" s="34"/>
      <c r="J140" s="34">
        <v>71</v>
      </c>
    </row>
    <row r="141" spans="3:10">
      <c r="C141" s="34" t="s">
        <v>1586</v>
      </c>
      <c r="D141" s="34">
        <v>1</v>
      </c>
      <c r="E141" s="34"/>
      <c r="F141" s="34"/>
      <c r="G141" s="34"/>
      <c r="H141" s="34">
        <v>7</v>
      </c>
      <c r="I141" s="34">
        <v>83</v>
      </c>
      <c r="J141" s="34">
        <v>91</v>
      </c>
    </row>
    <row r="142" spans="3:10">
      <c r="C142" s="34" t="s">
        <v>1884</v>
      </c>
      <c r="D142" s="34"/>
      <c r="E142" s="34"/>
      <c r="F142" s="34"/>
      <c r="G142" s="34"/>
      <c r="H142" s="34"/>
      <c r="I142" s="34">
        <v>11</v>
      </c>
      <c r="J142" s="34">
        <v>11</v>
      </c>
    </row>
    <row r="143" spans="3:10">
      <c r="C143" s="34" t="s">
        <v>1907</v>
      </c>
      <c r="D143" s="34"/>
      <c r="E143" s="34"/>
      <c r="F143" s="34"/>
      <c r="G143" s="34"/>
      <c r="H143" s="34"/>
      <c r="I143" s="34">
        <v>14</v>
      </c>
      <c r="J143" s="34">
        <v>14</v>
      </c>
    </row>
    <row r="144" spans="3:10">
      <c r="C144" s="34" t="s">
        <v>1950</v>
      </c>
      <c r="D144" s="34"/>
      <c r="E144" s="34">
        <v>2</v>
      </c>
      <c r="F144" s="34"/>
      <c r="G144" s="34"/>
      <c r="H144" s="34"/>
      <c r="I144" s="34"/>
      <c r="J144" s="34">
        <v>2</v>
      </c>
    </row>
    <row r="145" spans="3:10">
      <c r="C145" s="34" t="s">
        <v>1969</v>
      </c>
      <c r="D145" s="34"/>
      <c r="E145" s="34"/>
      <c r="F145" s="34"/>
      <c r="G145" s="34"/>
      <c r="H145" s="34">
        <v>1</v>
      </c>
      <c r="I145" s="34"/>
      <c r="J145" s="34">
        <v>1</v>
      </c>
    </row>
    <row r="146" spans="3:10">
      <c r="C146" s="34" t="s">
        <v>1975</v>
      </c>
      <c r="D146" s="34">
        <v>4</v>
      </c>
      <c r="E146" s="34"/>
      <c r="F146" s="34"/>
      <c r="G146" s="34"/>
      <c r="H146" s="34">
        <v>10</v>
      </c>
      <c r="I146" s="34">
        <v>1</v>
      </c>
      <c r="J146" s="34">
        <v>15</v>
      </c>
    </row>
    <row r="147" spans="3:10">
      <c r="C147" s="34" t="s">
        <v>2015</v>
      </c>
      <c r="D147" s="34"/>
      <c r="E147" s="34">
        <v>3</v>
      </c>
      <c r="F147" s="34"/>
      <c r="G147" s="34"/>
      <c r="H147" s="34"/>
      <c r="I147" s="34"/>
      <c r="J147" s="34">
        <v>3</v>
      </c>
    </row>
    <row r="148" spans="3:10">
      <c r="C148" s="34" t="s">
        <v>2032</v>
      </c>
      <c r="D148" s="34"/>
      <c r="E148" s="34"/>
      <c r="F148" s="34"/>
      <c r="G148" s="34"/>
      <c r="H148" s="34"/>
      <c r="I148" s="34">
        <v>3</v>
      </c>
      <c r="J148" s="34">
        <v>3</v>
      </c>
    </row>
    <row r="149" spans="3:10">
      <c r="C149" s="34" t="s">
        <v>2063</v>
      </c>
      <c r="D149" s="34"/>
      <c r="E149" s="34"/>
      <c r="F149" s="34"/>
      <c r="G149" s="34"/>
      <c r="H149" s="34"/>
      <c r="I149" s="34">
        <v>66</v>
      </c>
      <c r="J149" s="34">
        <v>66</v>
      </c>
    </row>
    <row r="150" spans="3:10">
      <c r="C150" s="34" t="s">
        <v>2236</v>
      </c>
      <c r="D150" s="34"/>
      <c r="E150" s="34"/>
      <c r="F150" s="34"/>
      <c r="G150" s="34"/>
      <c r="H150" s="34">
        <v>3</v>
      </c>
      <c r="I150" s="34">
        <v>98</v>
      </c>
      <c r="J150" s="34">
        <v>101</v>
      </c>
    </row>
    <row r="151" spans="3:10">
      <c r="C151" s="34" t="s">
        <v>2541</v>
      </c>
      <c r="D151" s="34"/>
      <c r="E151" s="34"/>
      <c r="F151" s="34"/>
      <c r="G151" s="34"/>
      <c r="H151" s="34"/>
      <c r="I151" s="34">
        <v>16</v>
      </c>
      <c r="J151" s="34">
        <v>16</v>
      </c>
    </row>
    <row r="152" spans="3:10">
      <c r="C152" s="34" t="s">
        <v>2591</v>
      </c>
      <c r="D152" s="34"/>
      <c r="E152" s="34"/>
      <c r="F152" s="34"/>
      <c r="G152" s="34"/>
      <c r="H152" s="34"/>
      <c r="I152" s="34">
        <v>27</v>
      </c>
      <c r="J152" s="34">
        <v>27</v>
      </c>
    </row>
    <row r="153" spans="3:10">
      <c r="C153" s="34" t="s">
        <v>2674</v>
      </c>
      <c r="D153" s="34"/>
      <c r="E153" s="34"/>
      <c r="F153" s="34"/>
      <c r="G153" s="34"/>
      <c r="H153" s="34"/>
      <c r="I153" s="34">
        <v>15</v>
      </c>
      <c r="J153" s="34">
        <v>15</v>
      </c>
    </row>
    <row r="154" spans="3:10">
      <c r="C154" s="34" t="s">
        <v>2720</v>
      </c>
      <c r="D154" s="34"/>
      <c r="E154" s="34"/>
      <c r="F154" s="34"/>
      <c r="G154" s="34"/>
      <c r="H154" s="34"/>
      <c r="I154" s="34">
        <v>5</v>
      </c>
      <c r="J154" s="34">
        <v>5</v>
      </c>
    </row>
    <row r="155" spans="3:10">
      <c r="C155" s="34" t="s">
        <v>2736</v>
      </c>
      <c r="D155" s="34"/>
      <c r="E155" s="34"/>
      <c r="F155" s="34"/>
      <c r="G155" s="34"/>
      <c r="H155" s="34"/>
      <c r="I155" s="34">
        <v>22</v>
      </c>
      <c r="J155" s="34">
        <v>22</v>
      </c>
    </row>
    <row r="156" spans="3:10">
      <c r="C156" s="34" t="s">
        <v>2805</v>
      </c>
      <c r="D156" s="34"/>
      <c r="E156" s="34"/>
      <c r="F156" s="34"/>
      <c r="G156" s="34"/>
      <c r="H156" s="34"/>
      <c r="I156" s="34">
        <v>11</v>
      </c>
      <c r="J156" s="34">
        <v>11</v>
      </c>
    </row>
    <row r="157" spans="3:10">
      <c r="C157" s="34" t="s">
        <v>2832</v>
      </c>
      <c r="D157" s="34"/>
      <c r="E157" s="34"/>
      <c r="F157" s="34"/>
      <c r="G157" s="34"/>
      <c r="H157" s="34"/>
      <c r="I157" s="34">
        <v>8</v>
      </c>
      <c r="J157" s="34">
        <v>8</v>
      </c>
    </row>
    <row r="158" spans="3:10">
      <c r="C158" s="34" t="s">
        <v>2848</v>
      </c>
      <c r="D158" s="34"/>
      <c r="E158" s="34"/>
      <c r="F158" s="34"/>
      <c r="G158" s="34"/>
      <c r="H158" s="34"/>
      <c r="I158" s="34">
        <v>5</v>
      </c>
      <c r="J158" s="34">
        <v>5</v>
      </c>
    </row>
    <row r="159" spans="3:10">
      <c r="C159" s="34" t="s">
        <v>2863</v>
      </c>
      <c r="D159" s="34"/>
      <c r="E159" s="34"/>
      <c r="F159" s="34"/>
      <c r="G159" s="34"/>
      <c r="H159" s="34"/>
      <c r="I159" s="34">
        <v>10</v>
      </c>
      <c r="J159" s="34">
        <v>10</v>
      </c>
    </row>
    <row r="160" spans="3:10">
      <c r="C160" s="34" t="s">
        <v>2910</v>
      </c>
      <c r="D160" s="34"/>
      <c r="E160" s="34"/>
      <c r="F160" s="34"/>
      <c r="G160" s="34"/>
      <c r="H160" s="34"/>
      <c r="I160" s="34">
        <v>6</v>
      </c>
      <c r="J160" s="34">
        <v>6</v>
      </c>
    </row>
    <row r="161" spans="3:10">
      <c r="C161" s="34" t="s">
        <v>2926</v>
      </c>
      <c r="D161" s="34"/>
      <c r="E161" s="34"/>
      <c r="F161" s="34"/>
      <c r="G161" s="34"/>
      <c r="H161" s="34"/>
      <c r="I161" s="34">
        <v>8</v>
      </c>
      <c r="J161" s="34">
        <v>8</v>
      </c>
    </row>
    <row r="162" spans="3:10">
      <c r="C162" s="34" t="s">
        <v>2949</v>
      </c>
      <c r="D162" s="34"/>
      <c r="E162" s="34"/>
      <c r="F162" s="34"/>
      <c r="G162" s="34"/>
      <c r="H162" s="34"/>
      <c r="I162" s="34">
        <v>1</v>
      </c>
      <c r="J162" s="34">
        <v>1</v>
      </c>
    </row>
    <row r="163" spans="3:10">
      <c r="C163" s="34" t="s">
        <v>2951</v>
      </c>
      <c r="D163" s="34"/>
      <c r="E163" s="34"/>
      <c r="F163" s="34"/>
      <c r="G163" s="34"/>
      <c r="H163" s="34"/>
      <c r="I163" s="34">
        <v>32</v>
      </c>
      <c r="J163" s="34">
        <v>32</v>
      </c>
    </row>
    <row r="164" spans="3:10">
      <c r="C164" s="34" t="s">
        <v>3049</v>
      </c>
      <c r="D164" s="34"/>
      <c r="E164" s="34">
        <v>1</v>
      </c>
      <c r="F164" s="34"/>
      <c r="G164" s="34"/>
      <c r="H164" s="34"/>
      <c r="I164" s="34"/>
      <c r="J164" s="34">
        <v>1</v>
      </c>
    </row>
    <row r="165" spans="3:10">
      <c r="C165" s="34" t="s">
        <v>3054</v>
      </c>
      <c r="D165" s="34"/>
      <c r="E165" s="34"/>
      <c r="F165" s="34">
        <v>32</v>
      </c>
      <c r="G165" s="34"/>
      <c r="H165" s="34"/>
      <c r="I165" s="34"/>
      <c r="J165" s="34">
        <v>32</v>
      </c>
    </row>
    <row r="166" spans="3:10">
      <c r="C166" s="34" t="s">
        <v>3109</v>
      </c>
      <c r="D166" s="34"/>
      <c r="E166" s="34"/>
      <c r="F166" s="34"/>
      <c r="G166" s="34"/>
      <c r="H166" s="34"/>
      <c r="I166" s="34">
        <v>24</v>
      </c>
      <c r="J166" s="34">
        <v>24</v>
      </c>
    </row>
    <row r="167" spans="3:10">
      <c r="C167" s="34" t="s">
        <v>3118</v>
      </c>
      <c r="D167" s="34"/>
      <c r="E167" s="34"/>
      <c r="F167" s="34"/>
      <c r="G167" s="34"/>
      <c r="H167" s="34"/>
      <c r="I167" s="34">
        <v>11</v>
      </c>
      <c r="J167" s="34">
        <v>11</v>
      </c>
    </row>
    <row r="168" spans="3:10">
      <c r="C168" s="34" t="s">
        <v>3170</v>
      </c>
      <c r="D168" s="34"/>
      <c r="E168" s="34"/>
      <c r="F168" s="34"/>
      <c r="G168" s="34"/>
      <c r="H168" s="34"/>
      <c r="I168" s="34">
        <v>48</v>
      </c>
      <c r="J168" s="34">
        <v>48</v>
      </c>
    </row>
    <row r="169" spans="3:10">
      <c r="C169" s="34" t="s">
        <v>3355</v>
      </c>
      <c r="D169" s="34"/>
      <c r="E169" s="34"/>
      <c r="F169" s="34"/>
      <c r="G169" s="34"/>
      <c r="H169" s="34"/>
      <c r="I169" s="34">
        <v>69</v>
      </c>
      <c r="J169" s="34">
        <v>69</v>
      </c>
    </row>
    <row r="170" spans="3:10">
      <c r="C170" s="34" t="s">
        <v>3447</v>
      </c>
      <c r="D170" s="34"/>
      <c r="E170" s="34"/>
      <c r="F170" s="34"/>
      <c r="G170" s="34"/>
      <c r="H170" s="34"/>
      <c r="I170" s="34">
        <v>1</v>
      </c>
      <c r="J170" s="34">
        <v>1</v>
      </c>
    </row>
    <row r="171" spans="3:10">
      <c r="C171" s="34" t="s">
        <v>3478</v>
      </c>
      <c r="D171" s="34"/>
      <c r="E171" s="34"/>
      <c r="F171" s="34"/>
      <c r="G171" s="34"/>
      <c r="H171" s="34"/>
      <c r="I171" s="34">
        <v>11</v>
      </c>
      <c r="J171" s="34">
        <v>11</v>
      </c>
    </row>
    <row r="172" spans="3:10">
      <c r="C172" s="34" t="s">
        <v>3498</v>
      </c>
      <c r="D172" s="34"/>
      <c r="E172" s="34"/>
      <c r="F172" s="34"/>
      <c r="G172" s="34"/>
      <c r="H172" s="34"/>
      <c r="I172" s="34">
        <v>24</v>
      </c>
      <c r="J172" s="34">
        <v>24</v>
      </c>
    </row>
    <row r="173" spans="3:10">
      <c r="C173" s="34" t="s">
        <v>3579</v>
      </c>
      <c r="D173" s="34"/>
      <c r="E173" s="34"/>
      <c r="F173" s="34"/>
      <c r="G173" s="34"/>
      <c r="H173" s="34"/>
      <c r="I173" s="34">
        <v>4</v>
      </c>
      <c r="J173" s="34">
        <v>4</v>
      </c>
    </row>
    <row r="174" spans="3:10">
      <c r="C174" s="34" t="s">
        <v>3605</v>
      </c>
      <c r="D174" s="34"/>
      <c r="E174" s="34"/>
      <c r="F174" s="34"/>
      <c r="G174" s="34"/>
      <c r="H174" s="34"/>
      <c r="I174" s="34">
        <v>3</v>
      </c>
      <c r="J174" s="34">
        <v>3</v>
      </c>
    </row>
    <row r="175" spans="3:10">
      <c r="C175" s="34" t="s">
        <v>3731</v>
      </c>
      <c r="D175" s="34"/>
      <c r="E175" s="34"/>
      <c r="F175" s="34"/>
      <c r="G175" s="34"/>
      <c r="H175" s="34"/>
      <c r="I175" s="34">
        <v>1</v>
      </c>
      <c r="J175" s="34">
        <v>1</v>
      </c>
    </row>
    <row r="176" spans="3:10">
      <c r="C176" s="34" t="s">
        <v>2047</v>
      </c>
      <c r="D176" s="34"/>
      <c r="E176" s="34"/>
      <c r="F176" s="34"/>
      <c r="G176" s="34"/>
      <c r="H176" s="34"/>
      <c r="I176" s="34">
        <v>1</v>
      </c>
      <c r="J176" s="34">
        <v>1</v>
      </c>
    </row>
    <row r="177" spans="3:10">
      <c r="C177" s="34" t="s">
        <v>3737</v>
      </c>
      <c r="D177" s="34"/>
      <c r="E177" s="34"/>
      <c r="F177" s="34"/>
      <c r="G177" s="34"/>
      <c r="H177" s="34"/>
      <c r="I177" s="34">
        <v>1</v>
      </c>
      <c r="J177" s="34">
        <v>1</v>
      </c>
    </row>
    <row r="178" spans="3:10">
      <c r="C178" s="34" t="s">
        <v>3782</v>
      </c>
      <c r="D178" s="34"/>
      <c r="E178" s="34"/>
      <c r="F178" s="34"/>
      <c r="G178" s="34"/>
      <c r="H178" s="34"/>
      <c r="I178" s="34">
        <v>1</v>
      </c>
      <c r="J178" s="34">
        <v>1</v>
      </c>
    </row>
    <row r="179" spans="3:10">
      <c r="C179" s="34" t="s">
        <v>3792</v>
      </c>
      <c r="D179" s="34">
        <v>20</v>
      </c>
      <c r="E179" s="34">
        <v>8</v>
      </c>
      <c r="F179" s="34">
        <v>34</v>
      </c>
      <c r="G179" s="34">
        <v>1</v>
      </c>
      <c r="H179" s="34">
        <v>298</v>
      </c>
      <c r="I179" s="34">
        <v>905</v>
      </c>
      <c r="J179" s="34">
        <v>1266</v>
      </c>
    </row>
  </sheetData>
  <mergeCells count="1">
    <mergeCell ref="C5:G5"/>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J17"/>
  <sheetViews>
    <sheetView workbookViewId="0">
      <selection activeCell="G10" sqref="G10"/>
    </sheetView>
  </sheetViews>
  <sheetFormatPr defaultColWidth="8.75" defaultRowHeight="14.4"/>
  <cols>
    <col min="1" max="1" width="13.6296296296296" customWidth="1"/>
    <col min="2" max="2" width="24.3796296296296" customWidth="1"/>
    <col min="3" max="3" width="11.5"/>
    <col min="5" max="5" width="25.75" customWidth="1"/>
    <col min="8" max="8" width="29.25" customWidth="1"/>
  </cols>
  <sheetData>
    <row r="2" ht="28.8" spans="1:10">
      <c r="A2" s="96" t="s">
        <v>35</v>
      </c>
      <c r="B2" s="96" t="s">
        <v>346</v>
      </c>
      <c r="C2" s="96" t="s">
        <v>3794</v>
      </c>
      <c r="D2" s="96" t="s">
        <v>3795</v>
      </c>
      <c r="E2" s="96" t="s">
        <v>3796</v>
      </c>
      <c r="F2" s="96" t="s">
        <v>52</v>
      </c>
      <c r="G2" s="96" t="s">
        <v>3797</v>
      </c>
      <c r="H2" s="96" t="s">
        <v>3798</v>
      </c>
      <c r="I2" s="96" t="s">
        <v>3799</v>
      </c>
      <c r="J2" s="96" t="s">
        <v>36</v>
      </c>
    </row>
    <row r="3" spans="1:10">
      <c r="A3" s="7"/>
      <c r="B3" s="7"/>
      <c r="C3" s="7"/>
      <c r="D3" s="7"/>
      <c r="E3" s="7"/>
      <c r="F3" s="7"/>
      <c r="G3" s="7"/>
      <c r="H3" s="7"/>
      <c r="I3" s="7"/>
      <c r="J3" s="7"/>
    </row>
    <row r="4" spans="1:10">
      <c r="A4" s="15" t="s">
        <v>58</v>
      </c>
      <c r="B4" s="15" t="s">
        <v>61</v>
      </c>
      <c r="C4" s="15" t="s">
        <v>66</v>
      </c>
      <c r="D4" s="15" t="s">
        <v>3800</v>
      </c>
      <c r="E4" s="15" t="s">
        <v>3801</v>
      </c>
      <c r="F4" s="15" t="s">
        <v>3800</v>
      </c>
      <c r="G4" s="15" t="s">
        <v>98</v>
      </c>
      <c r="H4" s="15" t="s">
        <v>3802</v>
      </c>
      <c r="I4" s="15"/>
      <c r="J4" s="15" t="s">
        <v>3803</v>
      </c>
    </row>
    <row r="5" spans="1:10">
      <c r="A5" s="15" t="s">
        <v>807</v>
      </c>
      <c r="B5" s="15" t="s">
        <v>257</v>
      </c>
      <c r="C5" s="15" t="s">
        <v>62</v>
      </c>
      <c r="D5" s="15" t="s">
        <v>3804</v>
      </c>
      <c r="E5" s="15" t="s">
        <v>3805</v>
      </c>
      <c r="F5" s="15" t="s">
        <v>3806</v>
      </c>
      <c r="G5" s="15" t="s">
        <v>380</v>
      </c>
      <c r="H5" s="15" t="s">
        <v>3807</v>
      </c>
      <c r="I5" s="15"/>
      <c r="J5" s="15" t="s">
        <v>3808</v>
      </c>
    </row>
    <row r="6" spans="1:10">
      <c r="A6" s="15" t="s">
        <v>253</v>
      </c>
      <c r="B6" s="15" t="s">
        <v>1418</v>
      </c>
      <c r="C6" s="15" t="s">
        <v>69</v>
      </c>
      <c r="D6" s="15" t="s">
        <v>3806</v>
      </c>
      <c r="E6" s="15" t="s">
        <v>3809</v>
      </c>
      <c r="F6" s="15" t="s">
        <v>3809</v>
      </c>
      <c r="G6" s="15" t="s">
        <v>507</v>
      </c>
      <c r="H6" s="15"/>
      <c r="I6" s="15"/>
      <c r="J6" s="15" t="s">
        <v>3810</v>
      </c>
    </row>
    <row r="7" spans="1:10">
      <c r="A7" s="15" t="s">
        <v>64</v>
      </c>
      <c r="B7" s="15" t="s">
        <v>3811</v>
      </c>
      <c r="C7" s="15" t="s">
        <v>267</v>
      </c>
      <c r="D7" s="15" t="s">
        <v>3812</v>
      </c>
      <c r="E7" s="15" t="s">
        <v>3813</v>
      </c>
      <c r="F7" s="15" t="s">
        <v>3805</v>
      </c>
      <c r="G7" s="15" t="s">
        <v>3814</v>
      </c>
      <c r="H7" s="15"/>
      <c r="I7" s="15"/>
      <c r="J7" s="15"/>
    </row>
    <row r="8" spans="1:10">
      <c r="A8" s="15" t="s">
        <v>3815</v>
      </c>
      <c r="B8" s="15" t="s">
        <v>3816</v>
      </c>
      <c r="C8" s="15"/>
      <c r="D8" s="15" t="s">
        <v>3817</v>
      </c>
      <c r="E8" s="15" t="s">
        <v>3818</v>
      </c>
      <c r="F8" s="15"/>
      <c r="G8" s="15" t="s">
        <v>3448</v>
      </c>
      <c r="H8" s="15"/>
      <c r="I8" s="15"/>
      <c r="J8" s="15"/>
    </row>
    <row r="9" spans="1:10">
      <c r="A9" s="15" t="s">
        <v>3819</v>
      </c>
      <c r="B9" s="15" t="s">
        <v>1084</v>
      </c>
      <c r="C9" s="15"/>
      <c r="D9" s="15"/>
      <c r="E9" s="15"/>
      <c r="F9" s="15"/>
      <c r="G9" s="15" t="s">
        <v>1018</v>
      </c>
      <c r="H9" s="15"/>
      <c r="I9" s="15"/>
      <c r="J9" s="15"/>
    </row>
    <row r="10" spans="1:10">
      <c r="A10" s="15" t="s">
        <v>3820</v>
      </c>
      <c r="B10" s="15" t="s">
        <v>2166</v>
      </c>
      <c r="C10" s="15"/>
      <c r="D10" s="15"/>
      <c r="E10" s="15"/>
      <c r="F10" s="15"/>
      <c r="G10" s="15" t="s">
        <v>3821</v>
      </c>
      <c r="H10" s="15"/>
      <c r="I10" s="15"/>
      <c r="J10" s="15"/>
    </row>
    <row r="11" spans="1:10">
      <c r="A11" s="15" t="s">
        <v>3822</v>
      </c>
      <c r="B11" s="15"/>
      <c r="C11" s="15"/>
      <c r="D11" s="15"/>
      <c r="E11" s="15"/>
      <c r="F11" s="15"/>
      <c r="G11" s="15" t="s">
        <v>3823</v>
      </c>
      <c r="H11" s="15"/>
      <c r="I11" s="15"/>
      <c r="J11" s="15"/>
    </row>
    <row r="12" spans="1:10">
      <c r="A12" s="15" t="s">
        <v>3824</v>
      </c>
      <c r="B12" s="15"/>
      <c r="C12" s="15"/>
      <c r="D12" s="15"/>
      <c r="E12" s="15"/>
      <c r="F12" s="15"/>
      <c r="G12" s="15" t="s">
        <v>3825</v>
      </c>
      <c r="H12" s="15"/>
      <c r="I12" s="15"/>
      <c r="J12" s="15"/>
    </row>
    <row r="13" spans="1:10">
      <c r="A13" s="15"/>
      <c r="B13" s="15"/>
      <c r="C13" s="15"/>
      <c r="D13" s="15"/>
      <c r="E13" s="15"/>
      <c r="F13" s="15"/>
      <c r="G13" s="15" t="s">
        <v>3826</v>
      </c>
      <c r="H13" s="15"/>
      <c r="I13" s="15"/>
      <c r="J13" s="15"/>
    </row>
    <row r="14" spans="1:10">
      <c r="A14" s="15"/>
      <c r="B14" s="15"/>
      <c r="C14" s="15"/>
      <c r="D14" s="15"/>
      <c r="E14" s="15"/>
      <c r="F14" s="15"/>
      <c r="G14" s="15"/>
      <c r="H14" s="15"/>
      <c r="I14" s="15"/>
      <c r="J14" s="15"/>
    </row>
    <row r="15" spans="1:10">
      <c r="A15" s="15"/>
      <c r="B15" s="15"/>
      <c r="C15" s="15"/>
      <c r="D15" s="15"/>
      <c r="E15" s="15"/>
      <c r="F15" s="15"/>
      <c r="G15" s="15"/>
      <c r="H15" s="15"/>
      <c r="I15" s="15"/>
      <c r="J15" s="15"/>
    </row>
    <row r="16" spans="1:10">
      <c r="A16" s="15"/>
      <c r="B16" s="15"/>
      <c r="C16" s="15"/>
      <c r="D16" s="15"/>
      <c r="E16" s="15"/>
      <c r="F16" s="15"/>
      <c r="G16" s="15"/>
      <c r="H16" s="15"/>
      <c r="I16" s="15"/>
      <c r="J16" s="15"/>
    </row>
    <row r="17" spans="1:10">
      <c r="A17" s="97"/>
      <c r="B17" s="97"/>
      <c r="C17" s="97"/>
      <c r="D17" s="97"/>
      <c r="E17" s="97"/>
      <c r="F17" s="97"/>
      <c r="G17" s="97"/>
      <c r="H17" s="97"/>
      <c r="I17" s="97"/>
      <c r="J17" s="97"/>
    </row>
  </sheetData>
  <pageMargins left="0.75" right="0.75" top="1" bottom="1" header="0.511805555555555" footer="0.511805555555555"/>
  <pageSetup paperSize="9" firstPageNumber="0" orientation="portrait" useFirstPageNumber="1" horizontalDpi="300" verticalDpi="3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97"/>
  <sheetViews>
    <sheetView workbookViewId="0">
      <selection activeCell="G2" sqref="G2"/>
    </sheetView>
  </sheetViews>
  <sheetFormatPr defaultColWidth="8.87962962962963" defaultRowHeight="14.4"/>
  <cols>
    <col min="2" max="2" width="15.25" customWidth="1"/>
    <col min="3" max="3" width="11.5" customWidth="1"/>
    <col min="4" max="4" width="15.3796296296296" customWidth="1"/>
    <col min="5" max="5" width="12.75" customWidth="1"/>
    <col min="9" max="9" width="45.6296296296296" style="20" customWidth="1"/>
    <col min="10" max="10" width="16.3796296296296" customWidth="1"/>
    <col min="12" max="12" width="16.75" customWidth="1"/>
    <col min="13" max="13" width="13" customWidth="1"/>
  </cols>
  <sheetData>
    <row r="1" s="91" customFormat="1" ht="15" customHeight="1" spans="1:15">
      <c r="A1" s="91" t="s">
        <v>816</v>
      </c>
      <c r="B1" s="91" t="s">
        <v>3827</v>
      </c>
      <c r="C1" s="91" t="s">
        <v>3828</v>
      </c>
      <c r="D1" s="91" t="s">
        <v>31</v>
      </c>
      <c r="E1" s="91" t="s">
        <v>8</v>
      </c>
      <c r="F1" s="91" t="s">
        <v>34</v>
      </c>
      <c r="G1" s="91" t="s">
        <v>48</v>
      </c>
      <c r="H1" s="91" t="s">
        <v>49</v>
      </c>
      <c r="I1" s="94" t="s">
        <v>3829</v>
      </c>
      <c r="J1" s="91" t="s">
        <v>3830</v>
      </c>
      <c r="K1" s="91" t="s">
        <v>3831</v>
      </c>
      <c r="L1" s="91" t="s">
        <v>3832</v>
      </c>
      <c r="M1" s="91" t="s">
        <v>3833</v>
      </c>
      <c r="N1" s="91" t="s">
        <v>3834</v>
      </c>
      <c r="O1" s="91" t="s">
        <v>3835</v>
      </c>
    </row>
    <row r="2" ht="28.8" spans="3:9">
      <c r="C2" s="92"/>
      <c r="E2" s="20"/>
      <c r="F2" s="20"/>
      <c r="G2" s="20"/>
      <c r="H2" s="20"/>
      <c r="I2" s="95" t="s">
        <v>3836</v>
      </c>
    </row>
    <row r="3" spans="3:9">
      <c r="C3" s="92"/>
      <c r="E3" s="20"/>
      <c r="F3" s="20"/>
      <c r="G3" s="20"/>
      <c r="H3" s="20"/>
      <c r="I3" s="95"/>
    </row>
    <row r="4" spans="3:9">
      <c r="C4" s="92"/>
      <c r="E4" s="20"/>
      <c r="F4" s="20"/>
      <c r="G4" s="20"/>
      <c r="H4" s="20"/>
      <c r="I4" s="95"/>
    </row>
    <row r="5" spans="3:9">
      <c r="C5" s="92"/>
      <c r="E5" s="93"/>
      <c r="F5" s="20"/>
      <c r="G5" s="20"/>
      <c r="H5" s="20"/>
      <c r="I5" s="95"/>
    </row>
    <row r="6" spans="3:9">
      <c r="C6" s="92"/>
      <c r="E6" s="93"/>
      <c r="F6" s="20"/>
      <c r="G6" s="20"/>
      <c r="H6" s="20"/>
      <c r="I6" s="95"/>
    </row>
    <row r="7" spans="3:9">
      <c r="C7" s="92"/>
      <c r="E7" s="93"/>
      <c r="F7" s="20"/>
      <c r="G7" s="20"/>
      <c r="H7" s="20"/>
      <c r="I7" s="95"/>
    </row>
    <row r="8" spans="3:9">
      <c r="C8" s="92"/>
      <c r="E8" s="93"/>
      <c r="F8" s="20"/>
      <c r="G8" s="20"/>
      <c r="H8" s="20"/>
      <c r="I8" s="95"/>
    </row>
    <row r="9" spans="3:9">
      <c r="C9" s="92"/>
      <c r="E9" s="93"/>
      <c r="F9" s="20"/>
      <c r="G9" s="20"/>
      <c r="H9" s="20"/>
      <c r="I9" s="95"/>
    </row>
    <row r="10" spans="3:9">
      <c r="C10" s="92"/>
      <c r="E10" s="93"/>
      <c r="F10" s="20"/>
      <c r="G10" s="20"/>
      <c r="H10" s="20"/>
      <c r="I10" s="95"/>
    </row>
    <row r="11" spans="3:9">
      <c r="C11" s="92"/>
      <c r="E11" s="93"/>
      <c r="F11" s="20"/>
      <c r="G11" s="20"/>
      <c r="H11" s="20"/>
      <c r="I11" s="95"/>
    </row>
    <row r="12" spans="3:9">
      <c r="C12" s="92"/>
      <c r="E12" s="93"/>
      <c r="F12" s="20"/>
      <c r="G12" s="20"/>
      <c r="H12" s="20"/>
      <c r="I12" s="95"/>
    </row>
    <row r="13" spans="3:9">
      <c r="C13" s="92"/>
      <c r="E13" s="93"/>
      <c r="F13" s="20"/>
      <c r="G13" s="20"/>
      <c r="H13" s="20"/>
      <c r="I13" s="95"/>
    </row>
    <row r="14" spans="3:9">
      <c r="C14" s="92"/>
      <c r="E14" s="93"/>
      <c r="F14" s="20"/>
      <c r="G14" s="20"/>
      <c r="H14" s="20"/>
      <c r="I14" s="95"/>
    </row>
    <row r="15" spans="3:9">
      <c r="C15" s="92"/>
      <c r="E15" s="93"/>
      <c r="F15" s="20"/>
      <c r="G15" s="20"/>
      <c r="H15" s="20"/>
      <c r="I15" s="95"/>
    </row>
    <row r="16" spans="3:9">
      <c r="C16" s="92"/>
      <c r="E16" s="93"/>
      <c r="F16" s="20"/>
      <c r="G16" s="20"/>
      <c r="H16" s="20"/>
      <c r="I16" s="95"/>
    </row>
    <row r="17" spans="3:8">
      <c r="C17" s="92"/>
      <c r="E17" s="93"/>
      <c r="F17" s="20"/>
      <c r="G17" s="20"/>
      <c r="H17" s="20"/>
    </row>
    <row r="18" spans="3:8">
      <c r="C18" s="92"/>
      <c r="F18" s="20"/>
      <c r="G18" s="20"/>
      <c r="H18" s="20"/>
    </row>
    <row r="19" spans="3:8">
      <c r="C19" s="92"/>
      <c r="F19" s="20"/>
      <c r="G19" s="20"/>
      <c r="H19" s="20"/>
    </row>
    <row r="20" spans="3:8">
      <c r="C20" s="92"/>
      <c r="F20" s="20"/>
      <c r="G20" s="20"/>
      <c r="H20" s="20"/>
    </row>
    <row r="21" spans="3:9">
      <c r="C21" s="92"/>
      <c r="F21" s="20"/>
      <c r="G21" s="20"/>
      <c r="H21" s="20"/>
      <c r="I21" s="95"/>
    </row>
    <row r="22" spans="3:9">
      <c r="C22" s="92"/>
      <c r="F22" s="20"/>
      <c r="G22" s="20"/>
      <c r="H22" s="20"/>
      <c r="I22" s="95"/>
    </row>
    <row r="23" spans="3:9">
      <c r="C23" s="92"/>
      <c r="F23" s="20"/>
      <c r="G23" s="20"/>
      <c r="H23" s="20"/>
      <c r="I23" s="95"/>
    </row>
    <row r="24" spans="3:9">
      <c r="C24" s="92"/>
      <c r="F24" s="20"/>
      <c r="G24" s="20"/>
      <c r="H24" s="20"/>
      <c r="I24" s="95"/>
    </row>
    <row r="25" spans="3:9">
      <c r="C25" s="92"/>
      <c r="F25" s="20"/>
      <c r="G25" s="20"/>
      <c r="H25" s="20"/>
      <c r="I25" s="95"/>
    </row>
    <row r="26" spans="3:8">
      <c r="C26" s="92"/>
      <c r="F26" s="20"/>
      <c r="G26" s="20"/>
      <c r="H26" s="20"/>
    </row>
    <row r="27" spans="3:8">
      <c r="C27" s="92"/>
      <c r="F27" s="20"/>
      <c r="G27" s="20"/>
      <c r="H27" s="20"/>
    </row>
    <row r="28" spans="3:8">
      <c r="C28" s="92"/>
      <c r="F28" s="20"/>
      <c r="G28" s="20"/>
      <c r="H28" s="20"/>
    </row>
    <row r="29" spans="3:8">
      <c r="C29" s="92"/>
      <c r="F29" s="20"/>
      <c r="G29" s="20"/>
      <c r="H29" s="20"/>
    </row>
    <row r="30" spans="3:9">
      <c r="C30" s="92"/>
      <c r="E30" s="93"/>
      <c r="F30" s="20"/>
      <c r="G30" s="20"/>
      <c r="H30" s="20"/>
      <c r="I30" s="95"/>
    </row>
    <row r="31" spans="3:9">
      <c r="C31" s="92"/>
      <c r="E31" s="93"/>
      <c r="F31" s="20"/>
      <c r="G31" s="20"/>
      <c r="H31" s="20"/>
      <c r="I31" s="95"/>
    </row>
    <row r="32" spans="3:9">
      <c r="C32" s="92"/>
      <c r="E32" s="93"/>
      <c r="F32" s="20"/>
      <c r="G32" s="20"/>
      <c r="H32" s="20"/>
      <c r="I32" s="95"/>
    </row>
    <row r="33" spans="3:9">
      <c r="C33" s="92"/>
      <c r="E33" s="93"/>
      <c r="F33" s="20"/>
      <c r="G33" s="20"/>
      <c r="H33" s="20"/>
      <c r="I33" s="95"/>
    </row>
    <row r="34" spans="3:8">
      <c r="C34" s="92"/>
      <c r="F34" s="20"/>
      <c r="G34" s="20"/>
      <c r="H34" s="20"/>
    </row>
    <row r="35" spans="3:8">
      <c r="C35" s="92"/>
      <c r="F35" s="20"/>
      <c r="G35" s="20"/>
      <c r="H35" s="20"/>
    </row>
    <row r="36" spans="3:8">
      <c r="C36" s="92"/>
      <c r="F36" s="20"/>
      <c r="G36" s="20"/>
      <c r="H36" s="20"/>
    </row>
    <row r="37" spans="3:8">
      <c r="C37" s="92"/>
      <c r="F37" s="20"/>
      <c r="G37" s="20"/>
      <c r="H37" s="20"/>
    </row>
    <row r="38" spans="3:8">
      <c r="C38" s="92"/>
      <c r="F38" s="20"/>
      <c r="G38" s="20"/>
      <c r="H38" s="20"/>
    </row>
    <row r="39" spans="6:8">
      <c r="F39" s="20"/>
      <c r="G39" s="20"/>
      <c r="H39" s="20"/>
    </row>
    <row r="40" spans="6:8">
      <c r="F40" s="20"/>
      <c r="G40" s="20"/>
      <c r="H40" s="20"/>
    </row>
    <row r="41" spans="6:8">
      <c r="F41" s="20"/>
      <c r="G41" s="20"/>
      <c r="H41" s="20"/>
    </row>
    <row r="42" spans="6:8">
      <c r="F42" s="20"/>
      <c r="G42" s="20"/>
      <c r="H42" s="20"/>
    </row>
    <row r="43" spans="6:8">
      <c r="F43" s="20"/>
      <c r="G43" s="20"/>
      <c r="H43" s="20"/>
    </row>
    <row r="44" spans="6:8">
      <c r="F44" s="20"/>
      <c r="G44" s="20"/>
      <c r="H44" s="20"/>
    </row>
    <row r="45" spans="6:8">
      <c r="F45" s="20"/>
      <c r="G45" s="20"/>
      <c r="H45" s="20"/>
    </row>
    <row r="46" spans="6:8">
      <c r="F46" s="20"/>
      <c r="G46" s="20"/>
      <c r="H46" s="20"/>
    </row>
    <row r="47" spans="6:8">
      <c r="F47" s="20"/>
      <c r="G47" s="20"/>
      <c r="H47" s="20"/>
    </row>
    <row r="48" spans="6:8">
      <c r="F48" s="20"/>
      <c r="G48" s="20"/>
      <c r="H48" s="20"/>
    </row>
    <row r="49" spans="6:8">
      <c r="F49" s="20"/>
      <c r="G49" s="20"/>
      <c r="H49" s="20"/>
    </row>
    <row r="50" spans="6:8">
      <c r="F50" s="20"/>
      <c r="G50" s="20"/>
      <c r="H50" s="20"/>
    </row>
    <row r="51" spans="6:8">
      <c r="F51" s="20"/>
      <c r="G51" s="20"/>
      <c r="H51" s="20"/>
    </row>
    <row r="52" spans="6:8">
      <c r="F52" s="20"/>
      <c r="G52" s="20"/>
      <c r="H52" s="20"/>
    </row>
    <row r="53" spans="6:8">
      <c r="F53" s="20"/>
      <c r="G53" s="20"/>
      <c r="H53" s="20"/>
    </row>
    <row r="54" spans="6:8">
      <c r="F54" s="20"/>
      <c r="G54" s="20"/>
      <c r="H54" s="20"/>
    </row>
    <row r="55" spans="6:8">
      <c r="F55" s="20"/>
      <c r="G55" s="20"/>
      <c r="H55" s="20"/>
    </row>
    <row r="56" spans="6:8">
      <c r="F56" s="20"/>
      <c r="G56" s="20"/>
      <c r="H56" s="20"/>
    </row>
    <row r="57" spans="6:8">
      <c r="F57" s="20"/>
      <c r="G57" s="20"/>
      <c r="H57" s="20"/>
    </row>
    <row r="58" spans="6:8">
      <c r="F58" s="20"/>
      <c r="G58" s="20"/>
      <c r="H58" s="20"/>
    </row>
    <row r="59" spans="6:8">
      <c r="F59" s="20"/>
      <c r="G59" s="20"/>
      <c r="H59" s="20"/>
    </row>
    <row r="60" spans="6:8">
      <c r="F60" s="20"/>
      <c r="G60" s="20"/>
      <c r="H60" s="20"/>
    </row>
    <row r="61" spans="6:8">
      <c r="F61" s="20"/>
      <c r="G61" s="20"/>
      <c r="H61" s="20"/>
    </row>
    <row r="62" spans="6:8">
      <c r="F62" s="20"/>
      <c r="G62" s="20"/>
      <c r="H62" s="20"/>
    </row>
    <row r="63" spans="6:8">
      <c r="F63" s="20"/>
      <c r="G63" s="20"/>
      <c r="H63" s="20"/>
    </row>
    <row r="64" spans="6:8">
      <c r="F64" s="20"/>
      <c r="G64" s="20"/>
      <c r="H64" s="20"/>
    </row>
    <row r="65" spans="6:8">
      <c r="F65" s="20"/>
      <c r="G65" s="20"/>
      <c r="H65" s="20"/>
    </row>
    <row r="66" spans="6:8">
      <c r="F66" s="20"/>
      <c r="G66" s="20"/>
      <c r="H66" s="20"/>
    </row>
    <row r="67" spans="6:8">
      <c r="F67" s="20"/>
      <c r="G67" s="20"/>
      <c r="H67" s="20"/>
    </row>
    <row r="68" spans="6:8">
      <c r="F68" s="20"/>
      <c r="G68" s="20"/>
      <c r="H68" s="20"/>
    </row>
    <row r="69" spans="6:8">
      <c r="F69" s="20"/>
      <c r="G69" s="20"/>
      <c r="H69" s="20"/>
    </row>
    <row r="70" spans="6:8">
      <c r="F70" s="20"/>
      <c r="G70" s="20"/>
      <c r="H70" s="20"/>
    </row>
    <row r="71" spans="6:8">
      <c r="F71" s="20"/>
      <c r="G71" s="20"/>
      <c r="H71" s="20"/>
    </row>
    <row r="72" spans="6:8">
      <c r="F72" s="20"/>
      <c r="G72" s="20"/>
      <c r="H72" s="20"/>
    </row>
    <row r="73" spans="6:8">
      <c r="F73" s="20"/>
      <c r="G73" s="20"/>
      <c r="H73" s="20"/>
    </row>
    <row r="74" spans="6:8">
      <c r="F74" s="20"/>
      <c r="G74" s="20"/>
      <c r="H74" s="20"/>
    </row>
    <row r="75" spans="6:8">
      <c r="F75" s="20"/>
      <c r="G75" s="20"/>
      <c r="H75" s="20"/>
    </row>
    <row r="76" spans="6:8">
      <c r="F76" s="20"/>
      <c r="G76" s="20"/>
      <c r="H76" s="20"/>
    </row>
    <row r="77" spans="6:8">
      <c r="F77" s="20"/>
      <c r="G77" s="20"/>
      <c r="H77" s="20"/>
    </row>
    <row r="78" spans="6:8">
      <c r="F78" s="20"/>
      <c r="G78" s="20"/>
      <c r="H78" s="20"/>
    </row>
    <row r="79" spans="6:8">
      <c r="F79" s="20"/>
      <c r="G79" s="20"/>
      <c r="H79" s="20"/>
    </row>
    <row r="80" spans="6:8">
      <c r="F80" s="20"/>
      <c r="G80" s="20"/>
      <c r="H80" s="20"/>
    </row>
    <row r="81" spans="6:8">
      <c r="F81" s="20"/>
      <c r="G81" s="20"/>
      <c r="H81" s="20"/>
    </row>
    <row r="82" spans="6:8">
      <c r="F82" s="20"/>
      <c r="G82" s="20"/>
      <c r="H82" s="20"/>
    </row>
    <row r="83" spans="6:8">
      <c r="F83" s="20"/>
      <c r="G83" s="20"/>
      <c r="H83" s="20"/>
    </row>
    <row r="84" spans="6:8">
      <c r="F84" s="20"/>
      <c r="G84" s="20"/>
      <c r="H84" s="20"/>
    </row>
    <row r="85" spans="6:8">
      <c r="F85" s="20"/>
      <c r="G85" s="20"/>
      <c r="H85" s="20"/>
    </row>
    <row r="86" spans="6:8">
      <c r="F86" s="20"/>
      <c r="G86" s="20"/>
      <c r="H86" s="20"/>
    </row>
    <row r="87" spans="6:8">
      <c r="F87" s="20"/>
      <c r="G87" s="20"/>
      <c r="H87" s="20"/>
    </row>
    <row r="88" spans="6:8">
      <c r="F88" s="20"/>
      <c r="G88" s="20"/>
      <c r="H88" s="20"/>
    </row>
    <row r="89" spans="6:8">
      <c r="F89" s="20"/>
      <c r="G89" s="20"/>
      <c r="H89" s="20"/>
    </row>
    <row r="90" spans="6:8">
      <c r="F90" s="20"/>
      <c r="G90" s="20"/>
      <c r="H90" s="20"/>
    </row>
    <row r="91" spans="6:8">
      <c r="F91" s="20"/>
      <c r="G91" s="20"/>
      <c r="H91" s="20"/>
    </row>
    <row r="92" spans="6:8">
      <c r="F92" s="20"/>
      <c r="G92" s="20"/>
      <c r="H92" s="20"/>
    </row>
    <row r="93" spans="6:8">
      <c r="F93" s="20"/>
      <c r="G93" s="20"/>
      <c r="H93" s="20"/>
    </row>
    <row r="94" spans="7:8">
      <c r="G94" s="20"/>
      <c r="H94" s="20"/>
    </row>
    <row r="95" spans="7:8">
      <c r="G95" s="20"/>
      <c r="H95" s="20"/>
    </row>
    <row r="96" spans="7:8">
      <c r="G96" s="20"/>
      <c r="H96" s="20"/>
    </row>
    <row r="97" spans="7:8">
      <c r="G97" s="20"/>
      <c r="H97" s="20"/>
    </row>
    <row r="98" spans="7:8">
      <c r="G98" s="20"/>
      <c r="H98" s="20"/>
    </row>
    <row r="99" spans="7:8">
      <c r="G99" s="20"/>
      <c r="H99" s="20"/>
    </row>
    <row r="100" spans="7:8">
      <c r="G100" s="20"/>
      <c r="H100" s="20"/>
    </row>
    <row r="101" spans="7:8">
      <c r="G101" s="20"/>
      <c r="H101" s="20"/>
    </row>
    <row r="102" spans="7:8">
      <c r="G102" s="20"/>
      <c r="H102" s="20"/>
    </row>
    <row r="103" spans="7:8">
      <c r="G103" s="20"/>
      <c r="H103" s="20"/>
    </row>
    <row r="104" spans="7:8">
      <c r="G104" s="20"/>
      <c r="H104" s="20"/>
    </row>
    <row r="105" spans="7:8">
      <c r="G105" s="20"/>
      <c r="H105" s="20"/>
    </row>
    <row r="106" spans="7:8">
      <c r="G106" s="20"/>
      <c r="H106" s="20"/>
    </row>
    <row r="107" spans="7:8">
      <c r="G107" s="20"/>
      <c r="H107" s="20"/>
    </row>
    <row r="108" spans="7:8">
      <c r="G108" s="20"/>
      <c r="H108" s="20"/>
    </row>
    <row r="109" spans="7:8">
      <c r="G109" s="20"/>
      <c r="H109" s="20"/>
    </row>
    <row r="110" spans="7:8">
      <c r="G110" s="20"/>
      <c r="H110" s="20"/>
    </row>
    <row r="111" spans="7:8">
      <c r="G111" s="20"/>
      <c r="H111" s="20"/>
    </row>
    <row r="112" spans="7:8">
      <c r="G112" s="20"/>
      <c r="H112" s="20"/>
    </row>
    <row r="113" spans="7:8">
      <c r="G113" s="20"/>
      <c r="H113" s="20"/>
    </row>
    <row r="114" spans="7:8">
      <c r="G114" s="20"/>
      <c r="H114" s="20"/>
    </row>
    <row r="115" spans="7:8">
      <c r="G115" s="20"/>
      <c r="H115" s="20"/>
    </row>
    <row r="116" spans="7:8">
      <c r="G116" s="20"/>
      <c r="H116" s="20"/>
    </row>
    <row r="117" spans="7:8">
      <c r="G117" s="20"/>
      <c r="H117" s="20"/>
    </row>
    <row r="118" spans="7:8">
      <c r="G118" s="20"/>
      <c r="H118" s="20"/>
    </row>
    <row r="119" spans="7:8">
      <c r="G119" s="20"/>
      <c r="H119" s="20"/>
    </row>
    <row r="120" spans="7:8">
      <c r="G120" s="20"/>
      <c r="H120" s="20"/>
    </row>
    <row r="121" spans="7:8">
      <c r="G121" s="20"/>
      <c r="H121" s="20"/>
    </row>
    <row r="122" spans="7:8">
      <c r="G122" s="20"/>
      <c r="H122" s="20"/>
    </row>
    <row r="123" spans="7:8">
      <c r="G123" s="20"/>
      <c r="H123" s="20"/>
    </row>
    <row r="124" spans="7:8">
      <c r="G124" s="20"/>
      <c r="H124" s="20"/>
    </row>
    <row r="125" spans="7:8">
      <c r="G125" s="20"/>
      <c r="H125" s="20"/>
    </row>
    <row r="126" spans="7:8">
      <c r="G126" s="20"/>
      <c r="H126" s="20"/>
    </row>
    <row r="127" spans="7:8">
      <c r="G127" s="20"/>
      <c r="H127" s="20"/>
    </row>
    <row r="128" spans="7:8">
      <c r="G128" s="20"/>
      <c r="H128" s="20"/>
    </row>
    <row r="129" spans="7:8">
      <c r="G129" s="20"/>
      <c r="H129" s="20"/>
    </row>
    <row r="130" spans="7:8">
      <c r="G130" s="20"/>
      <c r="H130" s="20"/>
    </row>
    <row r="131" spans="7:8">
      <c r="G131" s="20"/>
      <c r="H131" s="20"/>
    </row>
    <row r="132" spans="7:8">
      <c r="G132" s="20"/>
      <c r="H132" s="20"/>
    </row>
    <row r="133" spans="7:8">
      <c r="G133" s="20"/>
      <c r="H133" s="20"/>
    </row>
    <row r="134" spans="7:8">
      <c r="G134" s="20"/>
      <c r="H134" s="20"/>
    </row>
    <row r="135" spans="7:8">
      <c r="G135" s="20"/>
      <c r="H135" s="20"/>
    </row>
    <row r="136" spans="7:8">
      <c r="G136" s="20"/>
      <c r="H136" s="20"/>
    </row>
    <row r="137" spans="7:8">
      <c r="G137" s="20"/>
      <c r="H137" s="20"/>
    </row>
    <row r="138" spans="7:8">
      <c r="G138" s="20"/>
      <c r="H138" s="20"/>
    </row>
    <row r="139" spans="7:8">
      <c r="G139" s="20"/>
      <c r="H139" s="20"/>
    </row>
    <row r="140" spans="7:8">
      <c r="G140" s="20"/>
      <c r="H140" s="20"/>
    </row>
    <row r="141" spans="7:8">
      <c r="G141" s="20"/>
      <c r="H141" s="20"/>
    </row>
    <row r="142" spans="7:8">
      <c r="G142" s="20"/>
      <c r="H142" s="20"/>
    </row>
    <row r="143" spans="7:8">
      <c r="G143" s="20"/>
      <c r="H143" s="20"/>
    </row>
    <row r="144" spans="7:8">
      <c r="G144" s="20"/>
      <c r="H144" s="20"/>
    </row>
    <row r="145" spans="7:8">
      <c r="G145" s="20"/>
      <c r="H145" s="20"/>
    </row>
    <row r="146" spans="7:8">
      <c r="G146" s="20"/>
      <c r="H146" s="20"/>
    </row>
    <row r="147" spans="7:8">
      <c r="G147" s="20"/>
      <c r="H147" s="20"/>
    </row>
    <row r="148" spans="7:8">
      <c r="G148" s="20"/>
      <c r="H148" s="20"/>
    </row>
    <row r="149" spans="7:8">
      <c r="G149" s="20"/>
      <c r="H149" s="20"/>
    </row>
    <row r="150" spans="7:8">
      <c r="G150" s="20"/>
      <c r="H150" s="20"/>
    </row>
    <row r="151" spans="7:8">
      <c r="G151" s="20"/>
      <c r="H151" s="20"/>
    </row>
    <row r="152" spans="7:8">
      <c r="G152" s="20"/>
      <c r="H152" s="20"/>
    </row>
    <row r="153" spans="7:8">
      <c r="G153" s="20"/>
      <c r="H153" s="20"/>
    </row>
    <row r="154" spans="7:8">
      <c r="G154" s="20"/>
      <c r="H154" s="20"/>
    </row>
    <row r="155" spans="7:8">
      <c r="G155" s="20"/>
      <c r="H155" s="20"/>
    </row>
    <row r="156" spans="7:8">
      <c r="G156" s="20"/>
      <c r="H156" s="20"/>
    </row>
    <row r="157" spans="7:8">
      <c r="G157" s="20"/>
      <c r="H157" s="20"/>
    </row>
    <row r="158" spans="7:8">
      <c r="G158" s="20"/>
      <c r="H158" s="20"/>
    </row>
    <row r="159" spans="7:8">
      <c r="G159" s="20"/>
      <c r="H159" s="20"/>
    </row>
    <row r="160" spans="7:8">
      <c r="G160" s="20"/>
      <c r="H160" s="20"/>
    </row>
    <row r="161" spans="7:8">
      <c r="G161" s="20"/>
      <c r="H161" s="20"/>
    </row>
    <row r="162" spans="7:8">
      <c r="G162" s="20"/>
      <c r="H162" s="20"/>
    </row>
    <row r="163" spans="7:8">
      <c r="G163" s="20"/>
      <c r="H163" s="20"/>
    </row>
    <row r="164" spans="7:8">
      <c r="G164" s="20"/>
      <c r="H164" s="20"/>
    </row>
    <row r="165" spans="7:8">
      <c r="G165" s="20"/>
      <c r="H165" s="20"/>
    </row>
    <row r="166" spans="7:8">
      <c r="G166" s="20"/>
      <c r="H166" s="20"/>
    </row>
    <row r="167" spans="7:8">
      <c r="G167" s="20"/>
      <c r="H167" s="20"/>
    </row>
    <row r="168" spans="7:8">
      <c r="G168" s="20"/>
      <c r="H168" s="20"/>
    </row>
    <row r="169" spans="7:8">
      <c r="G169" s="20"/>
      <c r="H169" s="20"/>
    </row>
    <row r="170" spans="7:8">
      <c r="G170" s="20"/>
      <c r="H170" s="20"/>
    </row>
    <row r="171" spans="7:8">
      <c r="G171" s="20"/>
      <c r="H171" s="20"/>
    </row>
    <row r="172" spans="7:8">
      <c r="G172" s="20"/>
      <c r="H172" s="20"/>
    </row>
    <row r="173" spans="7:8">
      <c r="G173" s="20"/>
      <c r="H173" s="20"/>
    </row>
    <row r="174" spans="7:8">
      <c r="G174" s="20"/>
      <c r="H174" s="20"/>
    </row>
    <row r="175" spans="7:7">
      <c r="G175" s="20"/>
    </row>
    <row r="176" spans="7:7">
      <c r="G176" s="20"/>
    </row>
    <row r="177" spans="7:7">
      <c r="G177" s="20"/>
    </row>
    <row r="178" spans="7:7">
      <c r="G178" s="20"/>
    </row>
    <row r="179" spans="7:7">
      <c r="G179" s="20"/>
    </row>
    <row r="180" spans="7:7">
      <c r="G180" s="20"/>
    </row>
    <row r="181" spans="7:7">
      <c r="G181" s="20"/>
    </row>
    <row r="182" spans="7:7">
      <c r="G182" s="20"/>
    </row>
    <row r="183" spans="7:7">
      <c r="G183" s="20"/>
    </row>
    <row r="184" spans="7:7">
      <c r="G184" s="20"/>
    </row>
    <row r="185" spans="7:7">
      <c r="G185" s="20"/>
    </row>
    <row r="186" spans="7:7">
      <c r="G186" s="20"/>
    </row>
    <row r="187" spans="7:7">
      <c r="G187" s="20"/>
    </row>
    <row r="188" spans="7:7">
      <c r="G188" s="20"/>
    </row>
    <row r="189" spans="7:7">
      <c r="G189" s="20"/>
    </row>
    <row r="190" spans="7:7">
      <c r="G190" s="20"/>
    </row>
    <row r="191" spans="7:7">
      <c r="G191" s="20"/>
    </row>
    <row r="192" spans="7:7">
      <c r="G192" s="20"/>
    </row>
    <row r="193" spans="7:7">
      <c r="G193" s="20"/>
    </row>
    <row r="194" spans="7:7">
      <c r="G194" s="20"/>
    </row>
    <row r="195" spans="7:7">
      <c r="G195" s="20"/>
    </row>
    <row r="196" spans="7:7">
      <c r="G196" s="20"/>
    </row>
    <row r="197" spans="7:7">
      <c r="G197" s="20"/>
    </row>
  </sheetData>
  <autoFilter xmlns:etc="http://www.wps.cn/officeDocument/2017/etCustomData" ref="A1:N501" etc:filterBottomFollowUsedRange="0">
    <extLst/>
  </autoFilter>
  <dataValidations count="5">
    <dataValidation type="list" allowBlank="1" showInputMessage="1" showErrorMessage="1" sqref="F2:F93">
      <formula1>TPM_MISC!$G$3:$G$17</formula1>
    </dataValidation>
    <dataValidation type="list" allowBlank="1" showInputMessage="1" showErrorMessage="1" sqref="G30:G197 H30:H174 G2:H17">
      <formula1>TPM_MISC!$C$3:$C$17</formula1>
    </dataValidation>
    <dataValidation type="list" allowBlank="1" showInputMessage="1" showErrorMessage="1" sqref="K2:K33">
      <formula1>"New, Repoen, Closed, Retest, Confirmation Needed"</formula1>
    </dataValidation>
    <dataValidation type="list" allowBlank="1" showInputMessage="1" showErrorMessage="1" sqref="M2:M1048576">
      <formula1>"Open, Not a bug, Resolved, Confirmation needed, Reopen"</formula1>
    </dataValidation>
    <dataValidation type="list" allowBlank="1" showInputMessage="1" showErrorMessage="1" sqref="G18:H29">
      <formula1>$C$3:$C$17</formula1>
    </dataValidation>
  </dataValidation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22"/>
  <sheetViews>
    <sheetView workbookViewId="0">
      <pane xSplit="2" ySplit="2" topLeftCell="C3" activePane="bottomRight" state="frozen"/>
      <selection/>
      <selection pane="topRight"/>
      <selection pane="bottomLeft"/>
      <selection pane="bottomRight" activeCell="C11" sqref="C11"/>
    </sheetView>
  </sheetViews>
  <sheetFormatPr defaultColWidth="8.87962962962963" defaultRowHeight="14.4"/>
  <cols>
    <col min="1" max="1" width="6.12962962962963" style="20" customWidth="1"/>
    <col min="2" max="2" width="22.8796296296296" style="20" customWidth="1"/>
    <col min="3" max="3" width="18.3796296296296" style="20" customWidth="1"/>
    <col min="4" max="4" width="7.87962962962963" style="20" customWidth="1"/>
    <col min="5" max="5" width="11.25" style="20" customWidth="1"/>
    <col min="6" max="7" width="7" style="20" customWidth="1"/>
    <col min="8" max="8" width="9.62962962962963" style="20" customWidth="1"/>
    <col min="9" max="13" width="9.62962962962963" style="20" customWidth="1" outlineLevel="1"/>
    <col min="14" max="17" width="9.62962962962963" style="20" customWidth="1"/>
    <col min="18" max="21" width="7.62962962962963" style="20" customWidth="1"/>
    <col min="22" max="24" width="7.62962962962963" style="20" customWidth="1" outlineLevel="1"/>
    <col min="25" max="28" width="7.62962962962963" style="20" customWidth="1"/>
    <col min="29" max="32" width="5.75" style="20" customWidth="1"/>
    <col min="33" max="35" width="5.75" style="20" customWidth="1" outlineLevel="1"/>
    <col min="36" max="39" width="5.75" style="20" customWidth="1"/>
    <col min="40" max="43" width="8.87962962962963" style="20"/>
    <col min="44" max="46" width="8.87962962962963" style="20" outlineLevel="1"/>
    <col min="47" max="16384" width="8.87962962962963" style="20"/>
  </cols>
  <sheetData>
    <row r="1" spans="1:50">
      <c r="A1" s="53" t="s">
        <v>3837</v>
      </c>
      <c r="B1" s="54"/>
      <c r="C1" s="55"/>
      <c r="D1" s="55"/>
      <c r="E1" s="53" t="s">
        <v>3838</v>
      </c>
      <c r="F1" s="54"/>
      <c r="G1" s="54"/>
      <c r="H1" s="54"/>
      <c r="I1" s="54"/>
      <c r="J1" s="54"/>
      <c r="K1" s="54"/>
      <c r="L1" s="54"/>
      <c r="M1" s="54"/>
      <c r="N1" s="54"/>
      <c r="O1" s="54"/>
      <c r="P1" s="54"/>
      <c r="Q1" s="79"/>
      <c r="R1" s="53" t="s">
        <v>3839</v>
      </c>
      <c r="S1" s="54"/>
      <c r="T1" s="54"/>
      <c r="U1" s="54"/>
      <c r="V1" s="54"/>
      <c r="W1" s="54"/>
      <c r="X1" s="54"/>
      <c r="Y1" s="54"/>
      <c r="Z1" s="54"/>
      <c r="AA1" s="54"/>
      <c r="AB1" s="79"/>
      <c r="AC1" s="53" t="s">
        <v>3840</v>
      </c>
      <c r="AD1" s="54"/>
      <c r="AE1" s="54"/>
      <c r="AF1" s="54"/>
      <c r="AG1" s="54"/>
      <c r="AH1" s="54"/>
      <c r="AI1" s="54"/>
      <c r="AJ1" s="54"/>
      <c r="AK1" s="54"/>
      <c r="AL1" s="54"/>
      <c r="AM1" s="79"/>
      <c r="AN1" s="86" t="s">
        <v>3841</v>
      </c>
      <c r="AO1" s="54"/>
      <c r="AP1" s="54"/>
      <c r="AQ1" s="54"/>
      <c r="AR1" s="54"/>
      <c r="AS1" s="54"/>
      <c r="AT1" s="54"/>
      <c r="AU1" s="54"/>
      <c r="AV1" s="54"/>
      <c r="AW1" s="54"/>
      <c r="AX1" s="79"/>
    </row>
    <row r="2" ht="87.15" spans="1:50">
      <c r="A2" s="56" t="s">
        <v>816</v>
      </c>
      <c r="B2" s="57" t="s">
        <v>32</v>
      </c>
      <c r="C2" s="58" t="s">
        <v>3797</v>
      </c>
      <c r="D2" s="58"/>
      <c r="E2" s="56" t="s">
        <v>3842</v>
      </c>
      <c r="F2" s="57" t="s">
        <v>11</v>
      </c>
      <c r="G2" s="57" t="s">
        <v>12</v>
      </c>
      <c r="H2" s="57" t="s">
        <v>3843</v>
      </c>
      <c r="I2" s="77" t="s">
        <v>3844</v>
      </c>
      <c r="J2" s="78" t="s">
        <v>3845</v>
      </c>
      <c r="K2" s="57" t="s">
        <v>3846</v>
      </c>
      <c r="L2" s="57"/>
      <c r="M2" s="57" t="s">
        <v>3847</v>
      </c>
      <c r="N2" s="57" t="s">
        <v>3848</v>
      </c>
      <c r="O2" s="57" t="s">
        <v>3849</v>
      </c>
      <c r="P2" s="57" t="s">
        <v>3850</v>
      </c>
      <c r="Q2" s="80" t="s">
        <v>3851</v>
      </c>
      <c r="R2" s="81" t="s">
        <v>3842</v>
      </c>
      <c r="S2" s="80" t="s">
        <v>11</v>
      </c>
      <c r="T2" s="80" t="s">
        <v>12</v>
      </c>
      <c r="U2" s="80" t="s">
        <v>3843</v>
      </c>
      <c r="V2" s="80" t="s">
        <v>3852</v>
      </c>
      <c r="W2" s="80" t="s">
        <v>3853</v>
      </c>
      <c r="X2" s="80" t="s">
        <v>3847</v>
      </c>
      <c r="Y2" s="80" t="s">
        <v>3848</v>
      </c>
      <c r="Z2" s="80" t="s">
        <v>3849</v>
      </c>
      <c r="AA2" s="80" t="s">
        <v>3850</v>
      </c>
      <c r="AB2" s="80" t="s">
        <v>3851</v>
      </c>
      <c r="AC2" s="81" t="s">
        <v>3842</v>
      </c>
      <c r="AD2" s="80" t="s">
        <v>11</v>
      </c>
      <c r="AE2" s="80" t="s">
        <v>12</v>
      </c>
      <c r="AF2" s="80" t="s">
        <v>3843</v>
      </c>
      <c r="AG2" s="80" t="s">
        <v>3852</v>
      </c>
      <c r="AH2" s="80" t="s">
        <v>3853</v>
      </c>
      <c r="AI2" s="80" t="s">
        <v>3847</v>
      </c>
      <c r="AJ2" s="80" t="s">
        <v>3848</v>
      </c>
      <c r="AK2" s="80" t="s">
        <v>3849</v>
      </c>
      <c r="AL2" s="80" t="s">
        <v>3850</v>
      </c>
      <c r="AM2" s="80" t="s">
        <v>3851</v>
      </c>
      <c r="AN2" s="87" t="s">
        <v>3842</v>
      </c>
      <c r="AO2" s="80" t="s">
        <v>11</v>
      </c>
      <c r="AP2" s="80" t="s">
        <v>12</v>
      </c>
      <c r="AQ2" s="80" t="s">
        <v>3843</v>
      </c>
      <c r="AR2" s="80" t="s">
        <v>3852</v>
      </c>
      <c r="AS2" s="80" t="s">
        <v>3853</v>
      </c>
      <c r="AT2" s="80" t="s">
        <v>3847</v>
      </c>
      <c r="AU2" s="80" t="s">
        <v>3848</v>
      </c>
      <c r="AV2" s="80" t="s">
        <v>3849</v>
      </c>
      <c r="AW2" s="80" t="s">
        <v>3850</v>
      </c>
      <c r="AX2" s="80" t="s">
        <v>3851</v>
      </c>
    </row>
    <row r="3" outlineLevel="1" spans="1:50">
      <c r="A3" s="59">
        <v>1</v>
      </c>
      <c r="B3" s="60" t="s">
        <v>3854</v>
      </c>
      <c r="C3" s="61"/>
      <c r="D3" s="61"/>
      <c r="E3" s="59">
        <v>15</v>
      </c>
      <c r="F3" s="62"/>
      <c r="G3" s="62"/>
      <c r="H3" s="63">
        <f>TPM_Sheet!O11</f>
        <v>361</v>
      </c>
      <c r="I3" s="60">
        <v>5</v>
      </c>
      <c r="J3" s="60">
        <v>5</v>
      </c>
      <c r="K3" s="60"/>
      <c r="L3" s="60"/>
      <c r="M3" s="60">
        <v>4</v>
      </c>
      <c r="N3" s="60">
        <v>2</v>
      </c>
      <c r="O3" s="60">
        <v>3</v>
      </c>
      <c r="P3" s="60"/>
      <c r="Q3" s="82"/>
      <c r="R3" s="59"/>
      <c r="S3" s="60"/>
      <c r="T3" s="60"/>
      <c r="U3" s="63">
        <f>SUM(V3:X3)</f>
        <v>0</v>
      </c>
      <c r="V3" s="60"/>
      <c r="W3" s="60"/>
      <c r="X3" s="60"/>
      <c r="Y3" s="60"/>
      <c r="Z3" s="60"/>
      <c r="AA3" s="60"/>
      <c r="AB3" s="82"/>
      <c r="AC3" s="59"/>
      <c r="AD3" s="60"/>
      <c r="AE3" s="60"/>
      <c r="AF3" s="63">
        <f>SUM(AG3:AI3)</f>
        <v>0</v>
      </c>
      <c r="AG3" s="60"/>
      <c r="AH3" s="60"/>
      <c r="AI3" s="60"/>
      <c r="AJ3" s="60"/>
      <c r="AK3" s="60"/>
      <c r="AL3" s="60"/>
      <c r="AM3" s="82"/>
      <c r="AN3" s="88"/>
      <c r="AO3" s="60"/>
      <c r="AP3" s="60"/>
      <c r="AQ3" s="63">
        <f t="shared" ref="AQ3:AQ21" si="0">SUM(AR3:AT3)</f>
        <v>0</v>
      </c>
      <c r="AR3" s="60"/>
      <c r="AS3" s="60"/>
      <c r="AT3" s="60"/>
      <c r="AU3" s="60"/>
      <c r="AV3" s="60"/>
      <c r="AW3" s="60"/>
      <c r="AX3" s="60"/>
    </row>
    <row r="4" outlineLevel="1" spans="1:50">
      <c r="A4" s="64"/>
      <c r="B4" s="16"/>
      <c r="C4" s="65"/>
      <c r="D4" s="65"/>
      <c r="E4" s="64"/>
      <c r="F4" s="16"/>
      <c r="G4" s="16"/>
      <c r="H4" s="63">
        <f t="shared" ref="H4:H21" si="1">SUM(I4:M4)</f>
        <v>4</v>
      </c>
      <c r="I4" s="16">
        <v>2</v>
      </c>
      <c r="J4" s="16">
        <v>2</v>
      </c>
      <c r="K4" s="16"/>
      <c r="L4" s="16"/>
      <c r="M4" s="16">
        <v>0</v>
      </c>
      <c r="N4" s="16">
        <v>1</v>
      </c>
      <c r="O4" s="16">
        <v>1</v>
      </c>
      <c r="P4" s="16"/>
      <c r="Q4" s="83"/>
      <c r="R4" s="64"/>
      <c r="S4" s="16"/>
      <c r="T4" s="16"/>
      <c r="U4" s="63">
        <f t="shared" ref="U4:U21" si="2">SUM(V4:X4)</f>
        <v>0</v>
      </c>
      <c r="V4" s="16"/>
      <c r="W4" s="16"/>
      <c r="X4" s="16"/>
      <c r="Y4" s="16"/>
      <c r="Z4" s="16"/>
      <c r="AA4" s="16"/>
      <c r="AB4" s="83"/>
      <c r="AC4" s="64"/>
      <c r="AD4" s="16"/>
      <c r="AE4" s="16"/>
      <c r="AF4" s="63">
        <f t="shared" ref="AF4:AF21" si="3">SUM(AG4:AI4)</f>
        <v>0</v>
      </c>
      <c r="AG4" s="16"/>
      <c r="AH4" s="16"/>
      <c r="AI4" s="16"/>
      <c r="AJ4" s="16"/>
      <c r="AK4" s="16"/>
      <c r="AL4" s="16"/>
      <c r="AM4" s="83"/>
      <c r="AN4" s="89"/>
      <c r="AO4" s="16"/>
      <c r="AP4" s="16"/>
      <c r="AQ4" s="63">
        <f t="shared" si="0"/>
        <v>0</v>
      </c>
      <c r="AR4" s="16"/>
      <c r="AS4" s="16"/>
      <c r="AT4" s="16"/>
      <c r="AU4" s="16"/>
      <c r="AV4" s="16"/>
      <c r="AW4" s="16"/>
      <c r="AX4" s="16"/>
    </row>
    <row r="5" outlineLevel="1" spans="1:50">
      <c r="A5" s="64">
        <v>2</v>
      </c>
      <c r="B5" s="16" t="s">
        <v>3855</v>
      </c>
      <c r="C5" s="65"/>
      <c r="D5" s="65"/>
      <c r="E5" s="64">
        <v>20</v>
      </c>
      <c r="F5" s="16"/>
      <c r="G5" s="16"/>
      <c r="H5" s="63">
        <f t="shared" si="1"/>
        <v>20</v>
      </c>
      <c r="I5" s="16">
        <v>10</v>
      </c>
      <c r="J5" s="16">
        <v>5</v>
      </c>
      <c r="K5" s="16"/>
      <c r="L5" s="16"/>
      <c r="M5" s="16">
        <v>5</v>
      </c>
      <c r="N5" s="16">
        <v>2</v>
      </c>
      <c r="O5" s="16">
        <v>3</v>
      </c>
      <c r="P5" s="16"/>
      <c r="Q5" s="83"/>
      <c r="R5" s="64"/>
      <c r="S5" s="16"/>
      <c r="T5" s="16"/>
      <c r="U5" s="63">
        <f t="shared" si="2"/>
        <v>0</v>
      </c>
      <c r="V5" s="16"/>
      <c r="W5" s="16"/>
      <c r="X5" s="16"/>
      <c r="Y5" s="16"/>
      <c r="Z5" s="16"/>
      <c r="AA5" s="16"/>
      <c r="AB5" s="83"/>
      <c r="AC5" s="64"/>
      <c r="AD5" s="16"/>
      <c r="AE5" s="16"/>
      <c r="AF5" s="63">
        <f t="shared" si="3"/>
        <v>0</v>
      </c>
      <c r="AG5" s="16"/>
      <c r="AH5" s="16"/>
      <c r="AI5" s="16"/>
      <c r="AJ5" s="16"/>
      <c r="AK5" s="16"/>
      <c r="AL5" s="16"/>
      <c r="AM5" s="83"/>
      <c r="AN5" s="89"/>
      <c r="AO5" s="16"/>
      <c r="AP5" s="16"/>
      <c r="AQ5" s="63">
        <f t="shared" si="0"/>
        <v>0</v>
      </c>
      <c r="AR5" s="16"/>
      <c r="AS5" s="16"/>
      <c r="AT5" s="16"/>
      <c r="AU5" s="16"/>
      <c r="AV5" s="16"/>
      <c r="AW5" s="16"/>
      <c r="AX5" s="16"/>
    </row>
    <row r="6" outlineLevel="1" spans="1:50">
      <c r="A6" s="64">
        <v>3</v>
      </c>
      <c r="B6" s="16" t="s">
        <v>3856</v>
      </c>
      <c r="C6" s="65"/>
      <c r="D6" s="65"/>
      <c r="E6" s="64"/>
      <c r="F6" s="16"/>
      <c r="G6" s="16"/>
      <c r="H6" s="63">
        <f t="shared" si="1"/>
        <v>0</v>
      </c>
      <c r="I6" s="16"/>
      <c r="J6" s="16"/>
      <c r="K6" s="16"/>
      <c r="L6" s="16"/>
      <c r="M6" s="16"/>
      <c r="N6" s="16"/>
      <c r="O6" s="16"/>
      <c r="P6" s="16"/>
      <c r="Q6" s="83"/>
      <c r="R6" s="64"/>
      <c r="S6" s="16"/>
      <c r="T6" s="16"/>
      <c r="U6" s="63">
        <f t="shared" si="2"/>
        <v>0</v>
      </c>
      <c r="V6" s="16"/>
      <c r="W6" s="16"/>
      <c r="X6" s="16"/>
      <c r="Y6" s="16"/>
      <c r="Z6" s="16"/>
      <c r="AA6" s="16"/>
      <c r="AB6" s="83"/>
      <c r="AC6" s="64"/>
      <c r="AD6" s="16"/>
      <c r="AE6" s="16"/>
      <c r="AF6" s="63">
        <f t="shared" si="3"/>
        <v>0</v>
      </c>
      <c r="AG6" s="16"/>
      <c r="AH6" s="16"/>
      <c r="AI6" s="16"/>
      <c r="AJ6" s="16"/>
      <c r="AK6" s="16"/>
      <c r="AL6" s="16"/>
      <c r="AM6" s="83"/>
      <c r="AN6" s="89"/>
      <c r="AO6" s="16"/>
      <c r="AP6" s="16"/>
      <c r="AQ6" s="63">
        <f t="shared" si="0"/>
        <v>0</v>
      </c>
      <c r="AR6" s="16"/>
      <c r="AS6" s="16"/>
      <c r="AT6" s="16"/>
      <c r="AU6" s="16"/>
      <c r="AV6" s="16"/>
      <c r="AW6" s="16"/>
      <c r="AX6" s="16"/>
    </row>
    <row r="7" outlineLevel="1" spans="1:50">
      <c r="A7" s="64">
        <v>4</v>
      </c>
      <c r="B7" s="16" t="s">
        <v>3857</v>
      </c>
      <c r="C7" s="65"/>
      <c r="D7" s="65"/>
      <c r="E7" s="64"/>
      <c r="F7" s="16"/>
      <c r="G7" s="16"/>
      <c r="H7" s="63">
        <f t="shared" si="1"/>
        <v>0</v>
      </c>
      <c r="I7" s="16"/>
      <c r="J7" s="16"/>
      <c r="K7" s="16"/>
      <c r="L7" s="16"/>
      <c r="M7" s="16"/>
      <c r="N7" s="16"/>
      <c r="O7" s="16"/>
      <c r="P7" s="16"/>
      <c r="Q7" s="83"/>
      <c r="R7" s="64"/>
      <c r="S7" s="16"/>
      <c r="T7" s="16"/>
      <c r="U7" s="63">
        <f t="shared" si="2"/>
        <v>0</v>
      </c>
      <c r="V7" s="16"/>
      <c r="W7" s="16"/>
      <c r="X7" s="16"/>
      <c r="Y7" s="16"/>
      <c r="Z7" s="16"/>
      <c r="AA7" s="16"/>
      <c r="AB7" s="83"/>
      <c r="AC7" s="64"/>
      <c r="AD7" s="16"/>
      <c r="AE7" s="16"/>
      <c r="AF7" s="63">
        <f t="shared" si="3"/>
        <v>0</v>
      </c>
      <c r="AG7" s="16"/>
      <c r="AH7" s="16"/>
      <c r="AI7" s="16"/>
      <c r="AJ7" s="16"/>
      <c r="AK7" s="16"/>
      <c r="AL7" s="16"/>
      <c r="AM7" s="83"/>
      <c r="AN7" s="89"/>
      <c r="AO7" s="16"/>
      <c r="AP7" s="16"/>
      <c r="AQ7" s="63">
        <f t="shared" si="0"/>
        <v>0</v>
      </c>
      <c r="AR7" s="16"/>
      <c r="AS7" s="16"/>
      <c r="AT7" s="16"/>
      <c r="AU7" s="16"/>
      <c r="AV7" s="16"/>
      <c r="AW7" s="16"/>
      <c r="AX7" s="16"/>
    </row>
    <row r="8" outlineLevel="1" spans="1:50">
      <c r="A8" s="64">
        <v>5</v>
      </c>
      <c r="B8" s="16" t="s">
        <v>3858</v>
      </c>
      <c r="C8" s="65"/>
      <c r="D8" s="65"/>
      <c r="E8" s="64"/>
      <c r="F8" s="16"/>
      <c r="G8" s="16"/>
      <c r="H8" s="63">
        <f t="shared" si="1"/>
        <v>0</v>
      </c>
      <c r="I8" s="16"/>
      <c r="J8" s="16"/>
      <c r="K8" s="16"/>
      <c r="L8" s="16"/>
      <c r="M8" s="16"/>
      <c r="N8" s="16"/>
      <c r="O8" s="16"/>
      <c r="P8" s="16"/>
      <c r="Q8" s="83"/>
      <c r="R8" s="64"/>
      <c r="S8" s="16"/>
      <c r="T8" s="16"/>
      <c r="U8" s="63">
        <f t="shared" si="2"/>
        <v>0</v>
      </c>
      <c r="V8" s="16"/>
      <c r="W8" s="16"/>
      <c r="X8" s="16"/>
      <c r="Y8" s="16"/>
      <c r="Z8" s="16"/>
      <c r="AA8" s="16"/>
      <c r="AB8" s="83"/>
      <c r="AC8" s="64"/>
      <c r="AD8" s="16"/>
      <c r="AE8" s="16"/>
      <c r="AF8" s="63">
        <f t="shared" si="3"/>
        <v>0</v>
      </c>
      <c r="AG8" s="16"/>
      <c r="AH8" s="16"/>
      <c r="AI8" s="16"/>
      <c r="AJ8" s="16"/>
      <c r="AK8" s="16"/>
      <c r="AL8" s="16"/>
      <c r="AM8" s="83"/>
      <c r="AN8" s="89"/>
      <c r="AO8" s="16"/>
      <c r="AP8" s="16"/>
      <c r="AQ8" s="63">
        <f t="shared" si="0"/>
        <v>0</v>
      </c>
      <c r="AR8" s="16"/>
      <c r="AS8" s="16"/>
      <c r="AT8" s="16"/>
      <c r="AU8" s="16"/>
      <c r="AV8" s="16"/>
      <c r="AW8" s="16"/>
      <c r="AX8" s="16"/>
    </row>
    <row r="9" outlineLevel="1" spans="1:50">
      <c r="A9" s="64">
        <v>6</v>
      </c>
      <c r="B9" s="16" t="s">
        <v>3859</v>
      </c>
      <c r="C9" s="65"/>
      <c r="D9" s="65"/>
      <c r="E9" s="64"/>
      <c r="F9" s="16"/>
      <c r="G9" s="16"/>
      <c r="H9" s="63">
        <f t="shared" si="1"/>
        <v>0</v>
      </c>
      <c r="I9" s="16"/>
      <c r="J9" s="16"/>
      <c r="K9" s="16"/>
      <c r="L9" s="16"/>
      <c r="M9" s="16"/>
      <c r="N9" s="16"/>
      <c r="O9" s="16"/>
      <c r="P9" s="16"/>
      <c r="Q9" s="83"/>
      <c r="R9" s="64"/>
      <c r="S9" s="16"/>
      <c r="T9" s="16"/>
      <c r="U9" s="63">
        <f t="shared" si="2"/>
        <v>0</v>
      </c>
      <c r="V9" s="16"/>
      <c r="W9" s="16"/>
      <c r="X9" s="16"/>
      <c r="Y9" s="16"/>
      <c r="Z9" s="16"/>
      <c r="AA9" s="16"/>
      <c r="AB9" s="83"/>
      <c r="AC9" s="64"/>
      <c r="AD9" s="16"/>
      <c r="AE9" s="16"/>
      <c r="AF9" s="63">
        <f t="shared" si="3"/>
        <v>0</v>
      </c>
      <c r="AG9" s="16"/>
      <c r="AH9" s="16"/>
      <c r="AI9" s="16"/>
      <c r="AJ9" s="16"/>
      <c r="AK9" s="16"/>
      <c r="AL9" s="16"/>
      <c r="AM9" s="83"/>
      <c r="AN9" s="89"/>
      <c r="AO9" s="16"/>
      <c r="AP9" s="16"/>
      <c r="AQ9" s="63">
        <f t="shared" si="0"/>
        <v>0</v>
      </c>
      <c r="AR9" s="16"/>
      <c r="AS9" s="16"/>
      <c r="AT9" s="16"/>
      <c r="AU9" s="16"/>
      <c r="AV9" s="16"/>
      <c r="AW9" s="16"/>
      <c r="AX9" s="16"/>
    </row>
    <row r="10" outlineLevel="1" spans="1:50">
      <c r="A10" s="64">
        <v>7</v>
      </c>
      <c r="B10" s="16" t="s">
        <v>3860</v>
      </c>
      <c r="C10" s="65"/>
      <c r="D10" s="65"/>
      <c r="E10" s="64"/>
      <c r="F10" s="16"/>
      <c r="G10" s="16"/>
      <c r="H10" s="63">
        <f t="shared" si="1"/>
        <v>0</v>
      </c>
      <c r="I10" s="16"/>
      <c r="J10" s="16"/>
      <c r="K10" s="16"/>
      <c r="L10" s="16"/>
      <c r="M10" s="16"/>
      <c r="N10" s="16"/>
      <c r="O10" s="16"/>
      <c r="P10" s="16"/>
      <c r="Q10" s="83"/>
      <c r="R10" s="64"/>
      <c r="S10" s="16"/>
      <c r="T10" s="16"/>
      <c r="U10" s="63">
        <f t="shared" si="2"/>
        <v>22</v>
      </c>
      <c r="V10" s="16">
        <v>5</v>
      </c>
      <c r="W10" s="16">
        <v>8</v>
      </c>
      <c r="X10" s="16">
        <v>9</v>
      </c>
      <c r="Y10" s="16"/>
      <c r="Z10" s="16"/>
      <c r="AA10" s="16"/>
      <c r="AB10" s="83"/>
      <c r="AC10" s="64"/>
      <c r="AD10" s="16"/>
      <c r="AE10" s="16"/>
      <c r="AF10" s="63">
        <f t="shared" si="3"/>
        <v>0</v>
      </c>
      <c r="AG10" s="16"/>
      <c r="AH10" s="16"/>
      <c r="AI10" s="16"/>
      <c r="AJ10" s="16"/>
      <c r="AK10" s="16"/>
      <c r="AL10" s="16"/>
      <c r="AM10" s="83"/>
      <c r="AN10" s="89"/>
      <c r="AO10" s="16"/>
      <c r="AP10" s="16"/>
      <c r="AQ10" s="63">
        <f t="shared" si="0"/>
        <v>0</v>
      </c>
      <c r="AR10" s="16"/>
      <c r="AS10" s="16"/>
      <c r="AT10" s="16"/>
      <c r="AU10" s="16"/>
      <c r="AV10" s="16"/>
      <c r="AW10" s="16"/>
      <c r="AX10" s="16"/>
    </row>
    <row r="11" outlineLevel="1" spans="1:50">
      <c r="A11" s="64">
        <v>8</v>
      </c>
      <c r="B11" s="16" t="s">
        <v>3861</v>
      </c>
      <c r="C11" s="65"/>
      <c r="D11" s="65"/>
      <c r="E11" s="64"/>
      <c r="F11" s="16"/>
      <c r="G11" s="16"/>
      <c r="H11" s="63">
        <f t="shared" si="1"/>
        <v>0</v>
      </c>
      <c r="I11" s="16"/>
      <c r="J11" s="16"/>
      <c r="K11" s="16"/>
      <c r="L11" s="16"/>
      <c r="M11" s="16"/>
      <c r="N11" s="16"/>
      <c r="O11" s="16"/>
      <c r="P11" s="16"/>
      <c r="Q11" s="83"/>
      <c r="R11" s="64"/>
      <c r="S11" s="16"/>
      <c r="T11" s="16"/>
      <c r="U11" s="63">
        <f t="shared" si="2"/>
        <v>0</v>
      </c>
      <c r="V11" s="16"/>
      <c r="W11" s="16"/>
      <c r="X11" s="16"/>
      <c r="Y11" s="16"/>
      <c r="Z11" s="16"/>
      <c r="AA11" s="16"/>
      <c r="AB11" s="83"/>
      <c r="AC11" s="64"/>
      <c r="AD11" s="16"/>
      <c r="AE11" s="16"/>
      <c r="AF11" s="63">
        <f t="shared" si="3"/>
        <v>0</v>
      </c>
      <c r="AG11" s="16"/>
      <c r="AH11" s="16"/>
      <c r="AI11" s="16"/>
      <c r="AJ11" s="16"/>
      <c r="AK11" s="16"/>
      <c r="AL11" s="16"/>
      <c r="AM11" s="83"/>
      <c r="AN11" s="89"/>
      <c r="AO11" s="16"/>
      <c r="AP11" s="16"/>
      <c r="AQ11" s="63">
        <f t="shared" si="0"/>
        <v>0</v>
      </c>
      <c r="AR11" s="16"/>
      <c r="AS11" s="16"/>
      <c r="AT11" s="16"/>
      <c r="AU11" s="16"/>
      <c r="AV11" s="16"/>
      <c r="AW11" s="16"/>
      <c r="AX11" s="16"/>
    </row>
    <row r="12" outlineLevel="1" spans="1:50">
      <c r="A12" s="64">
        <v>9</v>
      </c>
      <c r="B12" s="16" t="s">
        <v>3862</v>
      </c>
      <c r="C12" s="65"/>
      <c r="D12" s="65"/>
      <c r="E12" s="64"/>
      <c r="F12" s="16"/>
      <c r="G12" s="16"/>
      <c r="H12" s="63">
        <f t="shared" si="1"/>
        <v>0</v>
      </c>
      <c r="I12" s="16"/>
      <c r="J12" s="16"/>
      <c r="K12" s="16"/>
      <c r="L12" s="16"/>
      <c r="M12" s="16"/>
      <c r="N12" s="16"/>
      <c r="O12" s="16"/>
      <c r="P12" s="16"/>
      <c r="Q12" s="83"/>
      <c r="R12" s="64"/>
      <c r="S12" s="16"/>
      <c r="T12" s="16"/>
      <c r="U12" s="63">
        <f t="shared" si="2"/>
        <v>0</v>
      </c>
      <c r="V12" s="16"/>
      <c r="W12" s="16"/>
      <c r="X12" s="16"/>
      <c r="Y12" s="16"/>
      <c r="Z12" s="16"/>
      <c r="AA12" s="16"/>
      <c r="AB12" s="83"/>
      <c r="AC12" s="64"/>
      <c r="AD12" s="16"/>
      <c r="AE12" s="16"/>
      <c r="AF12" s="63">
        <f t="shared" si="3"/>
        <v>0</v>
      </c>
      <c r="AG12" s="16"/>
      <c r="AH12" s="16"/>
      <c r="AI12" s="16"/>
      <c r="AJ12" s="16"/>
      <c r="AK12" s="16"/>
      <c r="AL12" s="16"/>
      <c r="AM12" s="83"/>
      <c r="AN12" s="89"/>
      <c r="AO12" s="16"/>
      <c r="AP12" s="16"/>
      <c r="AQ12" s="63">
        <f t="shared" si="0"/>
        <v>0</v>
      </c>
      <c r="AR12" s="16"/>
      <c r="AS12" s="16"/>
      <c r="AT12" s="16"/>
      <c r="AU12" s="16"/>
      <c r="AV12" s="16"/>
      <c r="AW12" s="16"/>
      <c r="AX12" s="16"/>
    </row>
    <row r="13" outlineLevel="1" spans="1:50">
      <c r="A13" s="64">
        <v>10</v>
      </c>
      <c r="B13" s="16" t="s">
        <v>3863</v>
      </c>
      <c r="C13" s="65"/>
      <c r="D13" s="65"/>
      <c r="E13" s="64"/>
      <c r="F13" s="16"/>
      <c r="G13" s="16"/>
      <c r="H13" s="63">
        <f t="shared" si="1"/>
        <v>0</v>
      </c>
      <c r="I13" s="16"/>
      <c r="J13" s="16"/>
      <c r="K13" s="16"/>
      <c r="L13" s="16"/>
      <c r="M13" s="16"/>
      <c r="N13" s="16"/>
      <c r="O13" s="16"/>
      <c r="P13" s="16"/>
      <c r="Q13" s="83"/>
      <c r="R13" s="64"/>
      <c r="S13" s="16"/>
      <c r="T13" s="16"/>
      <c r="U13" s="63">
        <f t="shared" si="2"/>
        <v>0</v>
      </c>
      <c r="V13" s="16"/>
      <c r="W13" s="16"/>
      <c r="X13" s="16"/>
      <c r="Y13" s="16"/>
      <c r="Z13" s="16"/>
      <c r="AA13" s="16"/>
      <c r="AB13" s="83"/>
      <c r="AC13" s="64"/>
      <c r="AD13" s="16"/>
      <c r="AE13" s="16"/>
      <c r="AF13" s="63">
        <f t="shared" si="3"/>
        <v>0</v>
      </c>
      <c r="AG13" s="16"/>
      <c r="AH13" s="16"/>
      <c r="AI13" s="16"/>
      <c r="AJ13" s="16"/>
      <c r="AK13" s="16"/>
      <c r="AL13" s="16"/>
      <c r="AM13" s="83"/>
      <c r="AN13" s="89"/>
      <c r="AO13" s="16"/>
      <c r="AP13" s="16"/>
      <c r="AQ13" s="63">
        <f t="shared" si="0"/>
        <v>0</v>
      </c>
      <c r="AR13" s="16"/>
      <c r="AS13" s="16"/>
      <c r="AT13" s="16"/>
      <c r="AU13" s="16"/>
      <c r="AV13" s="16"/>
      <c r="AW13" s="16"/>
      <c r="AX13" s="16"/>
    </row>
    <row r="14" outlineLevel="1" spans="1:50">
      <c r="A14" s="64">
        <v>11</v>
      </c>
      <c r="B14" s="16" t="s">
        <v>3864</v>
      </c>
      <c r="C14" s="65"/>
      <c r="D14" s="65"/>
      <c r="E14" s="64"/>
      <c r="F14" s="16"/>
      <c r="G14" s="16"/>
      <c r="H14" s="63">
        <f t="shared" si="1"/>
        <v>0</v>
      </c>
      <c r="I14" s="16"/>
      <c r="J14" s="16"/>
      <c r="K14" s="16"/>
      <c r="L14" s="16"/>
      <c r="M14" s="16"/>
      <c r="N14" s="16"/>
      <c r="O14" s="16"/>
      <c r="P14" s="16"/>
      <c r="Q14" s="83"/>
      <c r="R14" s="64"/>
      <c r="S14" s="16"/>
      <c r="T14" s="16"/>
      <c r="U14" s="63">
        <f t="shared" si="2"/>
        <v>0</v>
      </c>
      <c r="V14" s="16"/>
      <c r="W14" s="16"/>
      <c r="X14" s="16"/>
      <c r="Y14" s="16"/>
      <c r="Z14" s="16"/>
      <c r="AA14" s="16"/>
      <c r="AB14" s="83"/>
      <c r="AC14" s="64"/>
      <c r="AD14" s="16"/>
      <c r="AE14" s="16"/>
      <c r="AF14" s="63">
        <f t="shared" si="3"/>
        <v>0</v>
      </c>
      <c r="AG14" s="16"/>
      <c r="AH14" s="16"/>
      <c r="AI14" s="16"/>
      <c r="AJ14" s="16"/>
      <c r="AK14" s="16"/>
      <c r="AL14" s="16"/>
      <c r="AM14" s="83"/>
      <c r="AN14" s="89"/>
      <c r="AO14" s="16"/>
      <c r="AP14" s="16"/>
      <c r="AQ14" s="63">
        <f t="shared" si="0"/>
        <v>0</v>
      </c>
      <c r="AR14" s="16"/>
      <c r="AS14" s="16"/>
      <c r="AT14" s="16"/>
      <c r="AU14" s="16"/>
      <c r="AV14" s="16"/>
      <c r="AW14" s="16"/>
      <c r="AX14" s="16"/>
    </row>
    <row r="15" outlineLevel="1" spans="1:50">
      <c r="A15" s="64">
        <v>12</v>
      </c>
      <c r="B15" s="16" t="s">
        <v>3865</v>
      </c>
      <c r="C15" s="65"/>
      <c r="D15" s="65"/>
      <c r="E15" s="64"/>
      <c r="F15" s="16"/>
      <c r="G15" s="16"/>
      <c r="H15" s="63">
        <f t="shared" si="1"/>
        <v>0</v>
      </c>
      <c r="I15" s="16"/>
      <c r="J15" s="16"/>
      <c r="K15" s="16"/>
      <c r="L15" s="16"/>
      <c r="M15" s="16"/>
      <c r="N15" s="16"/>
      <c r="O15" s="16"/>
      <c r="P15" s="16"/>
      <c r="Q15" s="83"/>
      <c r="R15" s="64"/>
      <c r="S15" s="16"/>
      <c r="T15" s="16"/>
      <c r="U15" s="63">
        <f t="shared" si="2"/>
        <v>0</v>
      </c>
      <c r="V15" s="16"/>
      <c r="W15" s="16"/>
      <c r="X15" s="16"/>
      <c r="Y15" s="16"/>
      <c r="Z15" s="16"/>
      <c r="AA15" s="16"/>
      <c r="AB15" s="83"/>
      <c r="AC15" s="64"/>
      <c r="AD15" s="16"/>
      <c r="AE15" s="16"/>
      <c r="AF15" s="63">
        <f t="shared" si="3"/>
        <v>0</v>
      </c>
      <c r="AG15" s="16"/>
      <c r="AH15" s="16"/>
      <c r="AI15" s="16"/>
      <c r="AJ15" s="16"/>
      <c r="AK15" s="16"/>
      <c r="AL15" s="16"/>
      <c r="AM15" s="83"/>
      <c r="AN15" s="89"/>
      <c r="AO15" s="16"/>
      <c r="AP15" s="16"/>
      <c r="AQ15" s="63">
        <f t="shared" si="0"/>
        <v>0</v>
      </c>
      <c r="AR15" s="16"/>
      <c r="AS15" s="16"/>
      <c r="AT15" s="16"/>
      <c r="AU15" s="16"/>
      <c r="AV15" s="16"/>
      <c r="AW15" s="16"/>
      <c r="AX15" s="16"/>
    </row>
    <row r="16" outlineLevel="1" spans="1:50">
      <c r="A16" s="64">
        <v>13</v>
      </c>
      <c r="B16" s="16" t="s">
        <v>3866</v>
      </c>
      <c r="C16" s="65"/>
      <c r="D16" s="65"/>
      <c r="E16" s="64"/>
      <c r="F16" s="16"/>
      <c r="G16" s="16"/>
      <c r="H16" s="63">
        <f t="shared" si="1"/>
        <v>0</v>
      </c>
      <c r="I16" s="16"/>
      <c r="J16" s="16"/>
      <c r="K16" s="16"/>
      <c r="L16" s="16"/>
      <c r="M16" s="16"/>
      <c r="N16" s="16"/>
      <c r="O16" s="16"/>
      <c r="P16" s="16"/>
      <c r="Q16" s="83"/>
      <c r="R16" s="64"/>
      <c r="S16" s="16"/>
      <c r="T16" s="16"/>
      <c r="U16" s="63">
        <f t="shared" si="2"/>
        <v>0</v>
      </c>
      <c r="V16" s="16"/>
      <c r="W16" s="16"/>
      <c r="X16" s="16"/>
      <c r="Y16" s="16"/>
      <c r="Z16" s="16"/>
      <c r="AA16" s="16"/>
      <c r="AB16" s="83"/>
      <c r="AC16" s="64"/>
      <c r="AD16" s="16"/>
      <c r="AE16" s="16"/>
      <c r="AF16" s="63">
        <f t="shared" si="3"/>
        <v>0</v>
      </c>
      <c r="AG16" s="16"/>
      <c r="AH16" s="16"/>
      <c r="AI16" s="16"/>
      <c r="AJ16" s="16"/>
      <c r="AK16" s="16"/>
      <c r="AL16" s="16"/>
      <c r="AM16" s="83"/>
      <c r="AN16" s="89"/>
      <c r="AO16" s="16"/>
      <c r="AP16" s="16"/>
      <c r="AQ16" s="63">
        <f t="shared" si="0"/>
        <v>0</v>
      </c>
      <c r="AR16" s="16"/>
      <c r="AS16" s="16"/>
      <c r="AT16" s="16"/>
      <c r="AU16" s="16"/>
      <c r="AV16" s="16"/>
      <c r="AW16" s="16"/>
      <c r="AX16" s="16"/>
    </row>
    <row r="17" outlineLevel="1" spans="1:50">
      <c r="A17" s="64">
        <v>14</v>
      </c>
      <c r="B17" s="16" t="s">
        <v>3867</v>
      </c>
      <c r="C17" s="65"/>
      <c r="D17" s="65"/>
      <c r="E17" s="64"/>
      <c r="F17" s="16"/>
      <c r="G17" s="16"/>
      <c r="H17" s="63">
        <f t="shared" si="1"/>
        <v>0</v>
      </c>
      <c r="I17" s="16"/>
      <c r="J17" s="16"/>
      <c r="K17" s="16"/>
      <c r="L17" s="16"/>
      <c r="M17" s="16"/>
      <c r="N17" s="16"/>
      <c r="O17" s="16"/>
      <c r="P17" s="16"/>
      <c r="Q17" s="83"/>
      <c r="R17" s="64"/>
      <c r="S17" s="16"/>
      <c r="T17" s="16"/>
      <c r="U17" s="63">
        <f t="shared" si="2"/>
        <v>0</v>
      </c>
      <c r="V17" s="16"/>
      <c r="W17" s="16"/>
      <c r="X17" s="16"/>
      <c r="Y17" s="16"/>
      <c r="Z17" s="16"/>
      <c r="AA17" s="16"/>
      <c r="AB17" s="83"/>
      <c r="AC17" s="64"/>
      <c r="AD17" s="16"/>
      <c r="AE17" s="16"/>
      <c r="AF17" s="63">
        <f t="shared" si="3"/>
        <v>0</v>
      </c>
      <c r="AG17" s="16"/>
      <c r="AH17" s="16"/>
      <c r="AI17" s="16"/>
      <c r="AJ17" s="16"/>
      <c r="AK17" s="16"/>
      <c r="AL17" s="16"/>
      <c r="AM17" s="83"/>
      <c r="AN17" s="89"/>
      <c r="AO17" s="16"/>
      <c r="AP17" s="16"/>
      <c r="AQ17" s="63">
        <f t="shared" si="0"/>
        <v>0</v>
      </c>
      <c r="AR17" s="16"/>
      <c r="AS17" s="16"/>
      <c r="AT17" s="16"/>
      <c r="AU17" s="16"/>
      <c r="AV17" s="16"/>
      <c r="AW17" s="16"/>
      <c r="AX17" s="16"/>
    </row>
    <row r="18" outlineLevel="1" spans="1:50">
      <c r="A18" s="64">
        <v>15</v>
      </c>
      <c r="B18" s="16" t="s">
        <v>3868</v>
      </c>
      <c r="C18" s="65"/>
      <c r="D18" s="65"/>
      <c r="E18" s="64"/>
      <c r="F18" s="16"/>
      <c r="G18" s="16"/>
      <c r="H18" s="63">
        <f t="shared" si="1"/>
        <v>0</v>
      </c>
      <c r="I18" s="16"/>
      <c r="J18" s="16"/>
      <c r="K18" s="16"/>
      <c r="L18" s="16"/>
      <c r="M18" s="16"/>
      <c r="N18" s="16"/>
      <c r="O18" s="16"/>
      <c r="P18" s="16"/>
      <c r="Q18" s="83"/>
      <c r="R18" s="64"/>
      <c r="S18" s="16"/>
      <c r="T18" s="16"/>
      <c r="U18" s="63">
        <f t="shared" si="2"/>
        <v>0</v>
      </c>
      <c r="V18" s="16"/>
      <c r="W18" s="16"/>
      <c r="X18" s="16"/>
      <c r="Y18" s="16"/>
      <c r="Z18" s="16"/>
      <c r="AA18" s="16"/>
      <c r="AB18" s="83"/>
      <c r="AC18" s="64"/>
      <c r="AD18" s="16"/>
      <c r="AE18" s="16"/>
      <c r="AF18" s="63">
        <f t="shared" si="3"/>
        <v>0</v>
      </c>
      <c r="AG18" s="16"/>
      <c r="AH18" s="16"/>
      <c r="AI18" s="16"/>
      <c r="AJ18" s="16"/>
      <c r="AK18" s="16"/>
      <c r="AL18" s="16"/>
      <c r="AM18" s="83"/>
      <c r="AN18" s="89"/>
      <c r="AO18" s="16"/>
      <c r="AP18" s="16"/>
      <c r="AQ18" s="63">
        <f t="shared" si="0"/>
        <v>0</v>
      </c>
      <c r="AR18" s="16"/>
      <c r="AS18" s="16"/>
      <c r="AT18" s="16"/>
      <c r="AU18" s="16"/>
      <c r="AV18" s="16"/>
      <c r="AW18" s="16"/>
      <c r="AX18" s="16"/>
    </row>
    <row r="19" outlineLevel="1" spans="1:50">
      <c r="A19" s="64">
        <v>16</v>
      </c>
      <c r="B19" s="16" t="s">
        <v>3869</v>
      </c>
      <c r="C19" s="65"/>
      <c r="D19" s="65"/>
      <c r="E19" s="64"/>
      <c r="F19" s="16"/>
      <c r="G19" s="16"/>
      <c r="H19" s="63">
        <f t="shared" si="1"/>
        <v>0</v>
      </c>
      <c r="I19" s="16"/>
      <c r="J19" s="16"/>
      <c r="K19" s="16"/>
      <c r="L19" s="16"/>
      <c r="M19" s="16"/>
      <c r="N19" s="16"/>
      <c r="O19" s="16"/>
      <c r="P19" s="16"/>
      <c r="Q19" s="83"/>
      <c r="R19" s="64"/>
      <c r="S19" s="16"/>
      <c r="T19" s="16"/>
      <c r="U19" s="63">
        <f t="shared" si="2"/>
        <v>0</v>
      </c>
      <c r="V19" s="16"/>
      <c r="W19" s="16"/>
      <c r="X19" s="16"/>
      <c r="Y19" s="16"/>
      <c r="Z19" s="16"/>
      <c r="AA19" s="16"/>
      <c r="AB19" s="83"/>
      <c r="AC19" s="64"/>
      <c r="AD19" s="16"/>
      <c r="AE19" s="16"/>
      <c r="AF19" s="63">
        <f t="shared" si="3"/>
        <v>0</v>
      </c>
      <c r="AG19" s="16"/>
      <c r="AH19" s="16"/>
      <c r="AI19" s="16"/>
      <c r="AJ19" s="16"/>
      <c r="AK19" s="16"/>
      <c r="AL19" s="16"/>
      <c r="AM19" s="83"/>
      <c r="AN19" s="89"/>
      <c r="AO19" s="16"/>
      <c r="AP19" s="16"/>
      <c r="AQ19" s="63">
        <f t="shared" si="0"/>
        <v>0</v>
      </c>
      <c r="AR19" s="16"/>
      <c r="AS19" s="16"/>
      <c r="AT19" s="16"/>
      <c r="AU19" s="16"/>
      <c r="AV19" s="16"/>
      <c r="AW19" s="16"/>
      <c r="AX19" s="16"/>
    </row>
    <row r="20" outlineLevel="1" spans="1:50">
      <c r="A20" s="64">
        <v>17</v>
      </c>
      <c r="B20" s="16" t="s">
        <v>3870</v>
      </c>
      <c r="C20" s="65"/>
      <c r="D20" s="65"/>
      <c r="E20" s="64"/>
      <c r="F20" s="16"/>
      <c r="G20" s="16"/>
      <c r="H20" s="63">
        <f t="shared" si="1"/>
        <v>0</v>
      </c>
      <c r="I20" s="16"/>
      <c r="J20" s="16"/>
      <c r="K20" s="16"/>
      <c r="L20" s="16"/>
      <c r="M20" s="16"/>
      <c r="N20" s="16"/>
      <c r="O20" s="16"/>
      <c r="P20" s="16"/>
      <c r="Q20" s="83"/>
      <c r="R20" s="64"/>
      <c r="S20" s="16"/>
      <c r="T20" s="16"/>
      <c r="U20" s="63">
        <f t="shared" si="2"/>
        <v>0</v>
      </c>
      <c r="V20" s="16"/>
      <c r="W20" s="16"/>
      <c r="X20" s="16"/>
      <c r="Y20" s="16"/>
      <c r="Z20" s="16"/>
      <c r="AA20" s="16"/>
      <c r="AB20" s="83"/>
      <c r="AC20" s="64"/>
      <c r="AD20" s="16"/>
      <c r="AE20" s="16"/>
      <c r="AF20" s="63">
        <f t="shared" si="3"/>
        <v>0</v>
      </c>
      <c r="AG20" s="16"/>
      <c r="AH20" s="16"/>
      <c r="AI20" s="16"/>
      <c r="AJ20" s="16"/>
      <c r="AK20" s="16"/>
      <c r="AL20" s="16"/>
      <c r="AM20" s="83"/>
      <c r="AN20" s="89"/>
      <c r="AO20" s="16"/>
      <c r="AP20" s="16"/>
      <c r="AQ20" s="63">
        <f t="shared" si="0"/>
        <v>0</v>
      </c>
      <c r="AR20" s="16"/>
      <c r="AS20" s="16"/>
      <c r="AT20" s="16"/>
      <c r="AU20" s="16"/>
      <c r="AV20" s="16"/>
      <c r="AW20" s="16"/>
      <c r="AX20" s="16"/>
    </row>
    <row r="21" ht="15.15" outlineLevel="1" spans="1:50">
      <c r="A21" s="64"/>
      <c r="B21" s="66"/>
      <c r="C21" s="67"/>
      <c r="D21" s="67"/>
      <c r="E21" s="68"/>
      <c r="F21" s="66"/>
      <c r="G21" s="66"/>
      <c r="H21" s="69">
        <f t="shared" si="1"/>
        <v>0</v>
      </c>
      <c r="I21" s="66"/>
      <c r="J21" s="66"/>
      <c r="K21" s="66"/>
      <c r="L21" s="66"/>
      <c r="M21" s="66"/>
      <c r="N21" s="66"/>
      <c r="O21" s="66"/>
      <c r="P21" s="66"/>
      <c r="Q21" s="84"/>
      <c r="R21" s="68"/>
      <c r="S21" s="66"/>
      <c r="T21" s="66"/>
      <c r="U21" s="69">
        <f t="shared" si="2"/>
        <v>0</v>
      </c>
      <c r="V21" s="66"/>
      <c r="W21" s="66"/>
      <c r="X21" s="66"/>
      <c r="Y21" s="66"/>
      <c r="Z21" s="66"/>
      <c r="AA21" s="66"/>
      <c r="AB21" s="84"/>
      <c r="AC21" s="68"/>
      <c r="AD21" s="66"/>
      <c r="AE21" s="66"/>
      <c r="AF21" s="63">
        <f t="shared" si="3"/>
        <v>0</v>
      </c>
      <c r="AG21" s="66"/>
      <c r="AH21" s="66"/>
      <c r="AI21" s="66"/>
      <c r="AJ21" s="66"/>
      <c r="AK21" s="66"/>
      <c r="AL21" s="66"/>
      <c r="AM21" s="84"/>
      <c r="AN21" s="90"/>
      <c r="AO21" s="66"/>
      <c r="AP21" s="66"/>
      <c r="AQ21" s="63">
        <f t="shared" si="0"/>
        <v>0</v>
      </c>
      <c r="AR21" s="66"/>
      <c r="AS21" s="66"/>
      <c r="AT21" s="66"/>
      <c r="AU21" s="66"/>
      <c r="AV21" s="66"/>
      <c r="AW21" s="66"/>
      <c r="AX21" s="66"/>
    </row>
    <row r="22" ht="15.15" spans="1:50">
      <c r="A22" s="70"/>
      <c r="B22" s="71" t="s">
        <v>3871</v>
      </c>
      <c r="C22" s="72"/>
      <c r="D22" s="73"/>
      <c r="E22" s="74">
        <f>SUM(E3:E20)</f>
        <v>35</v>
      </c>
      <c r="F22" s="75"/>
      <c r="G22" s="75"/>
      <c r="H22" s="76">
        <f>SUM(H2:H21)</f>
        <v>385</v>
      </c>
      <c r="I22" s="76">
        <f>SUM(I2:I21)</f>
        <v>17</v>
      </c>
      <c r="J22" s="76">
        <f>SUM(J2:J21)</f>
        <v>12</v>
      </c>
      <c r="K22" s="76"/>
      <c r="L22" s="76"/>
      <c r="M22" s="76">
        <f>SUM(M2:M21)</f>
        <v>9</v>
      </c>
      <c r="N22" s="76">
        <f>SUM(N2:N21)</f>
        <v>5</v>
      </c>
      <c r="O22" s="76">
        <f>SUM(O2:O21)</f>
        <v>7</v>
      </c>
      <c r="P22" s="75"/>
      <c r="Q22" s="85"/>
      <c r="R22" s="74">
        <f>SUM(R3:R21)</f>
        <v>0</v>
      </c>
      <c r="S22" s="75"/>
      <c r="T22" s="75"/>
      <c r="U22" s="76">
        <f t="shared" ref="U22:Z22" si="4">SUM(U3:U21)</f>
        <v>22</v>
      </c>
      <c r="V22" s="76">
        <f t="shared" si="4"/>
        <v>5</v>
      </c>
      <c r="W22" s="76">
        <f t="shared" si="4"/>
        <v>8</v>
      </c>
      <c r="X22" s="76">
        <f t="shared" si="4"/>
        <v>9</v>
      </c>
      <c r="Y22" s="76">
        <f t="shared" si="4"/>
        <v>0</v>
      </c>
      <c r="Z22" s="76">
        <f t="shared" si="4"/>
        <v>0</v>
      </c>
      <c r="AA22" s="75"/>
      <c r="AB22" s="85"/>
      <c r="AC22" s="74">
        <f>SUM(AC3:AC21)</f>
        <v>0</v>
      </c>
      <c r="AD22" s="75"/>
      <c r="AE22" s="75"/>
      <c r="AF22" s="76">
        <f>SUM(AF3:AF21)</f>
        <v>0</v>
      </c>
      <c r="AG22" s="76">
        <f>SUM(AG3:AG21)</f>
        <v>0</v>
      </c>
      <c r="AH22" s="76">
        <f>SUM(AH3:AH21)</f>
        <v>0</v>
      </c>
      <c r="AI22" s="76">
        <f t="shared" ref="AI22:AN22" si="5">SUM(AI3:AI21)</f>
        <v>0</v>
      </c>
      <c r="AJ22" s="76">
        <f t="shared" si="5"/>
        <v>0</v>
      </c>
      <c r="AK22" s="76">
        <f t="shared" si="5"/>
        <v>0</v>
      </c>
      <c r="AL22" s="75"/>
      <c r="AM22" s="85"/>
      <c r="AN22" s="74">
        <f t="shared" si="5"/>
        <v>0</v>
      </c>
      <c r="AO22" s="75"/>
      <c r="AP22" s="75"/>
      <c r="AQ22" s="76">
        <f t="shared" ref="AQ22:AV22" si="6">SUM(AQ3:AQ21)</f>
        <v>0</v>
      </c>
      <c r="AR22" s="76">
        <f t="shared" si="6"/>
        <v>0</v>
      </c>
      <c r="AS22" s="76">
        <f t="shared" si="6"/>
        <v>0</v>
      </c>
      <c r="AT22" s="76">
        <f t="shared" si="6"/>
        <v>0</v>
      </c>
      <c r="AU22" s="76">
        <f t="shared" si="6"/>
        <v>0</v>
      </c>
      <c r="AV22" s="76">
        <f t="shared" si="6"/>
        <v>0</v>
      </c>
      <c r="AW22" s="75"/>
      <c r="AX22" s="85"/>
    </row>
  </sheetData>
  <mergeCells count="5">
    <mergeCell ref="A1:D1"/>
    <mergeCell ref="E1:Q1"/>
    <mergeCell ref="R1:AB1"/>
    <mergeCell ref="AC1:AM1"/>
    <mergeCell ref="AN1:AX1"/>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195"/>
  <sheetViews>
    <sheetView topLeftCell="K146" workbookViewId="0">
      <selection activeCell="M157" sqref="M157"/>
    </sheetView>
  </sheetViews>
  <sheetFormatPr defaultColWidth="8.87962962962963" defaultRowHeight="13.5" customHeight="1"/>
  <cols>
    <col min="1" max="1" width="10.25"/>
    <col min="2" max="2" width="52.5555555555556" style="20" outlineLevel="1"/>
    <col min="3" max="7" width="21" style="20" outlineLevel="1"/>
    <col min="8" max="8" width="21" style="20"/>
    <col min="9" max="9" width="11.4444444444444" style="20"/>
    <col min="11" max="11" width="9"/>
    <col min="12" max="12" width="12.1296296296296" style="20" customWidth="1" outlineLevel="1"/>
    <col min="13" max="13" width="12.3796296296296" style="20" customWidth="1" outlineLevel="1"/>
    <col min="14" max="14" width="12.25" style="20" customWidth="1" outlineLevel="1"/>
    <col min="15" max="15" width="17.3796296296296" style="20" customWidth="1" outlineLevel="1"/>
    <col min="16" max="17" width="10.8796296296296" style="20" customWidth="1" outlineLevel="1"/>
    <col min="18" max="18" width="9" style="20"/>
    <col min="19" max="19" width="11.1296296296296" style="20" customWidth="1"/>
    <col min="21" max="21" width="9"/>
    <col min="22" max="22" width="12.1296296296296" style="20" customWidth="1" outlineLevel="1"/>
    <col min="23" max="23" width="12.3796296296296" style="20" customWidth="1" outlineLevel="1"/>
    <col min="24" max="24" width="12.25" style="20" customWidth="1" outlineLevel="1"/>
    <col min="25" max="25" width="17.3796296296296" style="20" customWidth="1" outlineLevel="1"/>
    <col min="26" max="27" width="10.8796296296296" style="20" customWidth="1" outlineLevel="1"/>
    <col min="28" max="28" width="9" style="20"/>
    <col min="29" max="29" width="11.1296296296296" style="20" customWidth="1"/>
  </cols>
  <sheetData>
    <row r="1" ht="28.9" customHeight="1"/>
    <row r="2" ht="14.4" spans="1:29">
      <c r="A2" s="21" t="s">
        <v>2</v>
      </c>
      <c r="B2" s="22" t="s">
        <v>3872</v>
      </c>
      <c r="C2" s="23"/>
      <c r="D2" s="23"/>
      <c r="E2" s="23"/>
      <c r="F2" s="23"/>
      <c r="G2" s="24"/>
      <c r="H2" s="25" t="s">
        <v>7</v>
      </c>
      <c r="I2" s="25"/>
      <c r="K2" s="21" t="s">
        <v>2</v>
      </c>
      <c r="L2" s="22" t="s">
        <v>3873</v>
      </c>
      <c r="M2" s="23"/>
      <c r="N2" s="23"/>
      <c r="O2" s="23"/>
      <c r="P2" s="23"/>
      <c r="Q2" s="24"/>
      <c r="R2" s="25" t="s">
        <v>7</v>
      </c>
      <c r="S2" s="25"/>
      <c r="U2" s="21" t="s">
        <v>2</v>
      </c>
      <c r="V2" s="22" t="s">
        <v>3873</v>
      </c>
      <c r="W2" s="23"/>
      <c r="X2" s="23"/>
      <c r="Y2" s="23"/>
      <c r="Z2" s="23"/>
      <c r="AA2" s="24"/>
      <c r="AB2" s="25" t="s">
        <v>7</v>
      </c>
      <c r="AC2" s="25"/>
    </row>
    <row r="3" ht="15.2" customHeight="1" spans="1:29">
      <c r="A3" s="26">
        <v>45558</v>
      </c>
      <c r="B3" s="16" t="s">
        <v>267</v>
      </c>
      <c r="C3" s="16" t="s">
        <v>66</v>
      </c>
      <c r="D3" s="16" t="s">
        <v>62</v>
      </c>
      <c r="E3" s="16" t="s">
        <v>69</v>
      </c>
      <c r="F3" s="25" t="s">
        <v>3792</v>
      </c>
      <c r="G3" s="25"/>
      <c r="H3" s="27"/>
      <c r="I3" s="27"/>
      <c r="K3" s="26">
        <v>45444</v>
      </c>
      <c r="L3" s="16" t="s">
        <v>267</v>
      </c>
      <c r="M3" s="16" t="s">
        <v>66</v>
      </c>
      <c r="N3" s="16" t="s">
        <v>62</v>
      </c>
      <c r="O3" s="16" t="s">
        <v>69</v>
      </c>
      <c r="P3" s="25" t="s">
        <v>3792</v>
      </c>
      <c r="Q3" s="25"/>
      <c r="R3" s="27"/>
      <c r="S3" s="27"/>
      <c r="U3" s="26">
        <v>45444</v>
      </c>
      <c r="V3" s="16" t="s">
        <v>267</v>
      </c>
      <c r="W3" s="16" t="s">
        <v>66</v>
      </c>
      <c r="X3" s="16" t="s">
        <v>62</v>
      </c>
      <c r="Y3" s="16" t="s">
        <v>69</v>
      </c>
      <c r="Z3" s="25" t="s">
        <v>3792</v>
      </c>
      <c r="AA3" s="25"/>
      <c r="AB3" s="27"/>
      <c r="AC3" s="27"/>
    </row>
    <row r="4" ht="14.4" spans="2:29">
      <c r="B4" s="7"/>
      <c r="C4" s="7"/>
      <c r="D4" s="7"/>
      <c r="E4" s="7"/>
      <c r="F4" s="22">
        <f>SUM(B4:E4)</f>
        <v>0</v>
      </c>
      <c r="G4" s="24"/>
      <c r="H4" s="27"/>
      <c r="I4" s="27"/>
      <c r="L4" s="7"/>
      <c r="M4" s="7"/>
      <c r="N4" s="7"/>
      <c r="O4" s="7"/>
      <c r="P4" s="22">
        <f>SUM(L4:O4)</f>
        <v>0</v>
      </c>
      <c r="Q4" s="24"/>
      <c r="R4" s="27"/>
      <c r="S4" s="27"/>
      <c r="V4" s="7"/>
      <c r="W4" s="7"/>
      <c r="X4" s="7"/>
      <c r="Y4" s="7"/>
      <c r="Z4" s="22">
        <f>SUM(V4:Y4)</f>
        <v>0</v>
      </c>
      <c r="AA4" s="24"/>
      <c r="AB4" s="27"/>
      <c r="AC4" s="27"/>
    </row>
    <row r="5"/>
    <row r="6" ht="14.4" spans="2:29">
      <c r="B6"/>
      <c r="C6"/>
      <c r="D6"/>
      <c r="E6"/>
      <c r="F6"/>
      <c r="G6"/>
      <c r="H6"/>
      <c r="I6"/>
      <c r="L6"/>
      <c r="M6"/>
      <c r="N6"/>
      <c r="O6"/>
      <c r="P6"/>
      <c r="Q6"/>
      <c r="R6"/>
      <c r="S6"/>
      <c r="V6"/>
      <c r="W6"/>
      <c r="X6"/>
      <c r="Y6"/>
      <c r="Z6"/>
      <c r="AA6"/>
      <c r="AB6"/>
      <c r="AC6"/>
    </row>
    <row r="7" ht="14.4" spans="2:29">
      <c r="B7" s="25" t="s">
        <v>3874</v>
      </c>
      <c r="C7" s="25"/>
      <c r="D7" s="25"/>
      <c r="E7" s="25"/>
      <c r="F7" s="25"/>
      <c r="G7" s="25"/>
      <c r="H7" s="25" t="s">
        <v>7</v>
      </c>
      <c r="I7" s="6"/>
      <c r="L7" s="25" t="s">
        <v>3874</v>
      </c>
      <c r="M7" s="25"/>
      <c r="N7" s="25"/>
      <c r="O7" s="25"/>
      <c r="P7" s="25"/>
      <c r="Q7" s="25"/>
      <c r="R7" s="25" t="s">
        <v>7</v>
      </c>
      <c r="S7" s="6"/>
      <c r="V7" s="25" t="s">
        <v>3874</v>
      </c>
      <c r="W7" s="25"/>
      <c r="X7" s="25"/>
      <c r="Y7" s="25"/>
      <c r="Z7" s="25"/>
      <c r="AA7" s="25"/>
      <c r="AB7" s="25" t="s">
        <v>7</v>
      </c>
      <c r="AC7" s="6"/>
    </row>
    <row r="8" ht="24" spans="2:29">
      <c r="B8" s="28" t="s">
        <v>3875</v>
      </c>
      <c r="C8" s="16" t="s">
        <v>66</v>
      </c>
      <c r="D8" s="16" t="s">
        <v>62</v>
      </c>
      <c r="E8" s="16" t="s">
        <v>69</v>
      </c>
      <c r="F8" s="16" t="s">
        <v>267</v>
      </c>
      <c r="G8" s="6" t="s">
        <v>3792</v>
      </c>
      <c r="H8" s="27"/>
      <c r="I8" s="27"/>
      <c r="L8" s="28" t="s">
        <v>3875</v>
      </c>
      <c r="M8" s="16" t="s">
        <v>66</v>
      </c>
      <c r="N8" s="16" t="s">
        <v>62</v>
      </c>
      <c r="O8" s="16" t="s">
        <v>69</v>
      </c>
      <c r="P8" s="16" t="s">
        <v>267</v>
      </c>
      <c r="Q8" s="6" t="s">
        <v>3792</v>
      </c>
      <c r="R8" s="27"/>
      <c r="S8" s="27"/>
      <c r="V8" s="28" t="s">
        <v>3875</v>
      </c>
      <c r="W8" s="16" t="s">
        <v>66</v>
      </c>
      <c r="X8" s="16" t="s">
        <v>62</v>
      </c>
      <c r="Y8" s="16" t="s">
        <v>69</v>
      </c>
      <c r="Z8" s="16" t="s">
        <v>267</v>
      </c>
      <c r="AA8" s="6" t="s">
        <v>3792</v>
      </c>
      <c r="AB8" s="27"/>
      <c r="AC8" s="27"/>
    </row>
    <row r="9" ht="14.4" spans="2:29">
      <c r="B9" s="7" t="s">
        <v>66</v>
      </c>
      <c r="C9" s="7"/>
      <c r="D9" s="7"/>
      <c r="E9" s="7"/>
      <c r="F9" s="7"/>
      <c r="G9" s="6">
        <f>SUM(C9:F9)</f>
        <v>0</v>
      </c>
      <c r="H9" s="27"/>
      <c r="I9" s="27"/>
      <c r="L9" s="7" t="s">
        <v>66</v>
      </c>
      <c r="M9" s="7"/>
      <c r="N9" s="7"/>
      <c r="O9" s="7"/>
      <c r="P9" s="7"/>
      <c r="Q9" s="6">
        <f>SUM(M9:P9)</f>
        <v>0</v>
      </c>
      <c r="R9" s="27"/>
      <c r="S9" s="27"/>
      <c r="V9" s="7" t="s">
        <v>66</v>
      </c>
      <c r="W9" s="7"/>
      <c r="X9" s="7"/>
      <c r="Y9" s="7"/>
      <c r="Z9" s="7"/>
      <c r="AA9" s="6">
        <f>SUM(W9:Z9)</f>
        <v>0</v>
      </c>
      <c r="AB9" s="27"/>
      <c r="AC9" s="27"/>
    </row>
    <row r="10" ht="14.4" spans="2:29">
      <c r="B10" s="7" t="s">
        <v>62</v>
      </c>
      <c r="C10" s="7"/>
      <c r="D10" s="7"/>
      <c r="E10" s="7"/>
      <c r="F10" s="7"/>
      <c r="G10" s="6">
        <f t="shared" ref="G10:G13" si="0">SUM(C10:F10)</f>
        <v>0</v>
      </c>
      <c r="H10" s="27"/>
      <c r="I10" s="27"/>
      <c r="L10" s="7" t="s">
        <v>62</v>
      </c>
      <c r="M10" s="7"/>
      <c r="N10" s="7"/>
      <c r="O10" s="7"/>
      <c r="P10" s="7"/>
      <c r="Q10" s="6">
        <f t="shared" ref="Q10:Q13" si="1">SUM(M10:P10)</f>
        <v>0</v>
      </c>
      <c r="R10" s="27"/>
      <c r="S10" s="27"/>
      <c r="V10" s="7" t="s">
        <v>62</v>
      </c>
      <c r="W10" s="7"/>
      <c r="X10" s="7"/>
      <c r="Y10" s="7"/>
      <c r="Z10" s="7"/>
      <c r="AA10" s="6">
        <f t="shared" ref="AA10:AA13" si="2">SUM(W10:Z10)</f>
        <v>0</v>
      </c>
      <c r="AB10" s="27"/>
      <c r="AC10" s="27"/>
    </row>
    <row r="11" ht="14.4" spans="2:29">
      <c r="B11" s="7" t="s">
        <v>69</v>
      </c>
      <c r="C11" s="7"/>
      <c r="D11" s="7"/>
      <c r="E11" s="7"/>
      <c r="F11" s="7"/>
      <c r="G11" s="6">
        <f t="shared" si="0"/>
        <v>0</v>
      </c>
      <c r="H11" s="27"/>
      <c r="I11" s="27"/>
      <c r="L11" s="7" t="s">
        <v>69</v>
      </c>
      <c r="M11" s="7"/>
      <c r="N11" s="7"/>
      <c r="O11" s="7"/>
      <c r="P11" s="7"/>
      <c r="Q11" s="6">
        <f t="shared" si="1"/>
        <v>0</v>
      </c>
      <c r="R11" s="27"/>
      <c r="S11" s="27"/>
      <c r="V11" s="7" t="s">
        <v>69</v>
      </c>
      <c r="W11" s="7"/>
      <c r="X11" s="7"/>
      <c r="Y11" s="7"/>
      <c r="Z11" s="7"/>
      <c r="AA11" s="6">
        <f t="shared" si="2"/>
        <v>0</v>
      </c>
      <c r="AB11" s="27"/>
      <c r="AC11" s="27"/>
    </row>
    <row r="12" ht="14.4" spans="2:29">
      <c r="B12" s="7" t="s">
        <v>267</v>
      </c>
      <c r="C12" s="7"/>
      <c r="D12" s="7"/>
      <c r="E12" s="7"/>
      <c r="F12" s="7"/>
      <c r="G12" s="6">
        <f t="shared" si="0"/>
        <v>0</v>
      </c>
      <c r="H12" s="27"/>
      <c r="I12" s="27"/>
      <c r="L12" s="7" t="s">
        <v>267</v>
      </c>
      <c r="M12" s="7"/>
      <c r="N12" s="7"/>
      <c r="O12" s="7"/>
      <c r="P12" s="7"/>
      <c r="Q12" s="6">
        <f t="shared" si="1"/>
        <v>0</v>
      </c>
      <c r="R12" s="27"/>
      <c r="S12" s="27"/>
      <c r="V12" s="7" t="s">
        <v>267</v>
      </c>
      <c r="W12" s="7"/>
      <c r="X12" s="7"/>
      <c r="Y12" s="7"/>
      <c r="Z12" s="7"/>
      <c r="AA12" s="6">
        <f t="shared" si="2"/>
        <v>0</v>
      </c>
      <c r="AB12" s="27"/>
      <c r="AC12" s="27"/>
    </row>
    <row r="13" ht="14.4" spans="2:29">
      <c r="B13" s="6" t="s">
        <v>3792</v>
      </c>
      <c r="C13" s="6">
        <f>SUM(C9:C12)</f>
        <v>0</v>
      </c>
      <c r="D13" s="6">
        <f t="shared" ref="D13:G13" si="3">SUM(D9:D12)</f>
        <v>0</v>
      </c>
      <c r="E13" s="6">
        <f t="shared" si="3"/>
        <v>0</v>
      </c>
      <c r="F13" s="6">
        <f t="shared" si="3"/>
        <v>0</v>
      </c>
      <c r="G13" s="6">
        <f t="shared" si="3"/>
        <v>0</v>
      </c>
      <c r="H13" s="27"/>
      <c r="I13" s="27"/>
      <c r="L13" s="6" t="s">
        <v>3792</v>
      </c>
      <c r="M13" s="6">
        <f>SUM(M9:M12)</f>
        <v>0</v>
      </c>
      <c r="N13" s="6">
        <f t="shared" ref="N13:Q13" si="4">SUM(N9:N12)</f>
        <v>0</v>
      </c>
      <c r="O13" s="6">
        <f t="shared" si="4"/>
        <v>0</v>
      </c>
      <c r="P13" s="6">
        <f t="shared" si="4"/>
        <v>0</v>
      </c>
      <c r="Q13" s="6">
        <f t="shared" si="4"/>
        <v>0</v>
      </c>
      <c r="R13" s="27"/>
      <c r="S13" s="27"/>
      <c r="V13" s="6" t="s">
        <v>3792</v>
      </c>
      <c r="W13" s="6">
        <f>SUM(W9:W12)</f>
        <v>0</v>
      </c>
      <c r="X13" s="6">
        <f t="shared" ref="X13:AA13" si="5">SUM(X9:X12)</f>
        <v>0</v>
      </c>
      <c r="Y13" s="6">
        <f t="shared" si="5"/>
        <v>0</v>
      </c>
      <c r="Z13" s="6">
        <f t="shared" si="5"/>
        <v>0</v>
      </c>
      <c r="AA13" s="6">
        <f t="shared" si="5"/>
        <v>0</v>
      </c>
      <c r="AB13" s="27"/>
      <c r="AC13" s="27"/>
    </row>
    <row r="14"/>
    <row r="15"/>
    <row r="16" ht="14.45" customHeight="1" spans="2:29">
      <c r="B16" s="22" t="s">
        <v>3876</v>
      </c>
      <c r="C16" s="23"/>
      <c r="D16" s="23"/>
      <c r="E16" s="23"/>
      <c r="F16" s="23"/>
      <c r="G16" s="24"/>
      <c r="H16" s="25" t="s">
        <v>7</v>
      </c>
      <c r="I16" s="25"/>
      <c r="L16" s="22" t="s">
        <v>3876</v>
      </c>
      <c r="M16" s="23"/>
      <c r="N16" s="23"/>
      <c r="O16" s="23"/>
      <c r="P16" s="23"/>
      <c r="Q16" s="24"/>
      <c r="R16" s="25" t="s">
        <v>7</v>
      </c>
      <c r="S16" s="25"/>
      <c r="V16" s="22" t="s">
        <v>3876</v>
      </c>
      <c r="W16" s="23"/>
      <c r="X16" s="23"/>
      <c r="Y16" s="23"/>
      <c r="Z16" s="23"/>
      <c r="AA16" s="24"/>
      <c r="AB16" s="25" t="s">
        <v>7</v>
      </c>
      <c r="AC16" s="25"/>
    </row>
    <row r="17" ht="16.5" customHeight="1" spans="2:29">
      <c r="B17" s="29" t="s">
        <v>3877</v>
      </c>
      <c r="C17" s="16" t="s">
        <v>3878</v>
      </c>
      <c r="D17" s="16" t="s">
        <v>3879</v>
      </c>
      <c r="E17" s="16" t="s">
        <v>3880</v>
      </c>
      <c r="F17" s="30" t="s">
        <v>13</v>
      </c>
      <c r="G17" s="31"/>
      <c r="H17" s="27"/>
      <c r="I17" s="27"/>
      <c r="L17" s="29" t="s">
        <v>3877</v>
      </c>
      <c r="M17" s="16" t="s">
        <v>3878</v>
      </c>
      <c r="N17" s="16" t="s">
        <v>3879</v>
      </c>
      <c r="O17" s="16" t="s">
        <v>3880</v>
      </c>
      <c r="P17" s="30" t="s">
        <v>13</v>
      </c>
      <c r="Q17" s="31"/>
      <c r="R17" s="27"/>
      <c r="S17" s="27"/>
      <c r="V17" s="29" t="s">
        <v>3877</v>
      </c>
      <c r="W17" s="16" t="s">
        <v>3878</v>
      </c>
      <c r="X17" s="16" t="s">
        <v>3879</v>
      </c>
      <c r="Y17" s="16" t="s">
        <v>3880</v>
      </c>
      <c r="Z17" s="30" t="s">
        <v>13</v>
      </c>
      <c r="AA17" s="31"/>
      <c r="AB17" s="27"/>
      <c r="AC17" s="27"/>
    </row>
    <row r="18" ht="14.4" spans="2:29">
      <c r="B18" s="16"/>
      <c r="C18" s="16"/>
      <c r="D18" s="16"/>
      <c r="E18" s="16"/>
      <c r="F18" s="22">
        <f>SUM(C18:E18)</f>
        <v>0</v>
      </c>
      <c r="G18" s="24"/>
      <c r="H18" s="27"/>
      <c r="I18" s="27"/>
      <c r="L18" s="16"/>
      <c r="M18" s="16"/>
      <c r="N18" s="16"/>
      <c r="O18" s="16"/>
      <c r="P18" s="22">
        <f>SUM(M18:O18)</f>
        <v>0</v>
      </c>
      <c r="Q18" s="24"/>
      <c r="R18" s="27"/>
      <c r="S18" s="27"/>
      <c r="V18" s="16"/>
      <c r="W18" s="16"/>
      <c r="X18" s="16"/>
      <c r="Y18" s="16"/>
      <c r="Z18" s="22">
        <f>SUM(W18:Y18)</f>
        <v>0</v>
      </c>
      <c r="AA18" s="24"/>
      <c r="AB18" s="27"/>
      <c r="AC18" s="27"/>
    </row>
    <row r="19" ht="14.4" spans="2:29">
      <c r="B19" s="16"/>
      <c r="C19" s="16"/>
      <c r="D19" s="16"/>
      <c r="E19" s="16"/>
      <c r="F19" s="22">
        <f>SUM(C19:E19)</f>
        <v>0</v>
      </c>
      <c r="G19" s="24"/>
      <c r="H19" s="27"/>
      <c r="I19" s="27"/>
      <c r="L19" s="16"/>
      <c r="M19" s="16"/>
      <c r="N19" s="16"/>
      <c r="O19" s="16"/>
      <c r="P19" s="22">
        <f>SUM(M19:O19)</f>
        <v>0</v>
      </c>
      <c r="Q19" s="24"/>
      <c r="R19" s="27"/>
      <c r="S19" s="27"/>
      <c r="V19" s="16"/>
      <c r="W19" s="16"/>
      <c r="X19" s="16"/>
      <c r="Y19" s="16"/>
      <c r="Z19" s="22">
        <f>SUM(W19:Y19)</f>
        <v>0</v>
      </c>
      <c r="AA19" s="24"/>
      <c r="AB19" s="27"/>
      <c r="AC19" s="27"/>
    </row>
    <row r="20" ht="14.4" spans="2:29">
      <c r="B20" s="16"/>
      <c r="C20" s="16"/>
      <c r="D20" s="16"/>
      <c r="E20" s="16"/>
      <c r="F20" s="22">
        <f>SUM(C20:E20)</f>
        <v>0</v>
      </c>
      <c r="G20" s="24"/>
      <c r="H20" s="27"/>
      <c r="I20" s="27"/>
      <c r="L20" s="16"/>
      <c r="M20" s="16"/>
      <c r="N20" s="16"/>
      <c r="O20" s="16"/>
      <c r="P20" s="22">
        <f>SUM(M20:O20)</f>
        <v>0</v>
      </c>
      <c r="Q20" s="24"/>
      <c r="R20" s="27"/>
      <c r="S20" s="27"/>
      <c r="V20" s="16"/>
      <c r="W20" s="16"/>
      <c r="X20" s="16"/>
      <c r="Y20" s="16"/>
      <c r="Z20" s="22">
        <f>SUM(W20:Y20)</f>
        <v>0</v>
      </c>
      <c r="AA20" s="24"/>
      <c r="AB20" s="27"/>
      <c r="AC20" s="27"/>
    </row>
    <row r="21" ht="14.45" customHeight="1" spans="2:29">
      <c r="B21" s="6" t="s">
        <v>3792</v>
      </c>
      <c r="C21" s="6">
        <f>SUM(C18:C20)</f>
        <v>0</v>
      </c>
      <c r="D21" s="6">
        <f>SUM(D18:D20)</f>
        <v>0</v>
      </c>
      <c r="E21" s="6">
        <f>SUM(E18:E20)</f>
        <v>0</v>
      </c>
      <c r="F21" s="22">
        <f>SUM(C21:E21)</f>
        <v>0</v>
      </c>
      <c r="G21" s="24"/>
      <c r="H21" s="27"/>
      <c r="I21" s="27"/>
      <c r="L21" s="6" t="s">
        <v>3792</v>
      </c>
      <c r="M21" s="6">
        <f>SUM(M18:M20)</f>
        <v>0</v>
      </c>
      <c r="N21" s="6">
        <f>SUM(N18:N20)</f>
        <v>0</v>
      </c>
      <c r="O21" s="6">
        <f>SUM(O18:O20)</f>
        <v>0</v>
      </c>
      <c r="P21" s="22">
        <f>SUM(M21:O21)</f>
        <v>0</v>
      </c>
      <c r="Q21" s="24"/>
      <c r="R21" s="27"/>
      <c r="S21" s="27"/>
      <c r="V21" s="6" t="s">
        <v>3792</v>
      </c>
      <c r="W21" s="6">
        <f>SUM(W18:W20)</f>
        <v>0</v>
      </c>
      <c r="X21" s="6">
        <f>SUM(X18:X20)</f>
        <v>0</v>
      </c>
      <c r="Y21" s="6">
        <f>SUM(Y18:Y20)</f>
        <v>0</v>
      </c>
      <c r="Z21" s="22">
        <f>SUM(W21:Y21)</f>
        <v>0</v>
      </c>
      <c r="AA21" s="24"/>
      <c r="AB21" s="27"/>
      <c r="AC21" s="27"/>
    </row>
    <row r="22"/>
    <row r="23"/>
    <row r="24" ht="14.4" spans="12:12">
      <c r="L24" s="20" t="s">
        <v>3881</v>
      </c>
    </row>
    <row r="25"/>
    <row r="26" ht="29.55" spans="12:16">
      <c r="L26" s="35" t="s">
        <v>3791</v>
      </c>
      <c r="M26" s="35" t="s">
        <v>45</v>
      </c>
      <c r="N26" s="35"/>
      <c r="O26" s="35"/>
      <c r="P26" s="35"/>
    </row>
    <row r="27" ht="15.15" spans="2:16">
      <c r="B27" s="32" t="s">
        <v>3790</v>
      </c>
      <c r="C27" s="33"/>
      <c r="D27" s="33"/>
      <c r="E27" s="33"/>
      <c r="F27" s="33"/>
      <c r="G27"/>
      <c r="H27"/>
      <c r="I27"/>
      <c r="L27" s="35" t="s">
        <v>32</v>
      </c>
      <c r="M27" s="35" t="s">
        <v>257</v>
      </c>
      <c r="N27" s="35" t="s">
        <v>1084</v>
      </c>
      <c r="O27" s="35" t="s">
        <v>61</v>
      </c>
      <c r="P27" s="35" t="s">
        <v>3792</v>
      </c>
    </row>
    <row r="28" ht="28.8" spans="2:16">
      <c r="B28"/>
      <c r="C28"/>
      <c r="D28"/>
      <c r="E28"/>
      <c r="F28"/>
      <c r="G28"/>
      <c r="H28"/>
      <c r="I28"/>
      <c r="L28" s="36" t="s">
        <v>57</v>
      </c>
      <c r="M28" s="37">
        <v>3</v>
      </c>
      <c r="N28" s="37"/>
      <c r="O28" s="37">
        <v>6</v>
      </c>
      <c r="P28" s="36">
        <v>9</v>
      </c>
    </row>
    <row r="29" customHeight="1" spans="2:16">
      <c r="B29" s="34" t="s">
        <v>3791</v>
      </c>
      <c r="C29" s="34" t="s">
        <v>44</v>
      </c>
      <c r="D29" s="34"/>
      <c r="E29" s="34"/>
      <c r="F29" s="34"/>
      <c r="G29" s="34"/>
      <c r="H29" s="34"/>
      <c r="I29" s="34"/>
      <c r="L29" s="36" t="s">
        <v>328</v>
      </c>
      <c r="M29" s="37"/>
      <c r="N29" s="37"/>
      <c r="O29" s="37">
        <v>7</v>
      </c>
      <c r="P29" s="36">
        <v>7</v>
      </c>
    </row>
    <row r="30" customHeight="1" spans="2:16">
      <c r="B30" s="34" t="s">
        <v>32</v>
      </c>
      <c r="C30" s="34" t="s">
        <v>257</v>
      </c>
      <c r="D30" s="34" t="s">
        <v>1084</v>
      </c>
      <c r="E30" s="34" t="s">
        <v>2166</v>
      </c>
      <c r="F30" s="34" t="s">
        <v>1418</v>
      </c>
      <c r="G30" s="34" t="s">
        <v>61</v>
      </c>
      <c r="H30" s="34" t="s">
        <v>3793</v>
      </c>
      <c r="I30" s="34" t="s">
        <v>3792</v>
      </c>
      <c r="L30" s="36" t="s">
        <v>490</v>
      </c>
      <c r="M30" s="37">
        <v>1</v>
      </c>
      <c r="N30" s="37"/>
      <c r="O30" s="37">
        <v>20</v>
      </c>
      <c r="P30" s="36">
        <v>21</v>
      </c>
    </row>
    <row r="31" customHeight="1" spans="2:16">
      <c r="B31" s="34" t="s">
        <v>57</v>
      </c>
      <c r="C31" s="34"/>
      <c r="D31" s="34"/>
      <c r="E31" s="34"/>
      <c r="F31" s="34"/>
      <c r="G31" s="34">
        <v>8</v>
      </c>
      <c r="H31" s="34">
        <v>8</v>
      </c>
      <c r="I31" s="34">
        <v>16</v>
      </c>
      <c r="L31" s="36" t="s">
        <v>570</v>
      </c>
      <c r="M31" s="37"/>
      <c r="N31" s="37"/>
      <c r="O31" s="37">
        <v>5</v>
      </c>
      <c r="P31" s="36">
        <v>5</v>
      </c>
    </row>
    <row r="32" customHeight="1" spans="2:16">
      <c r="B32" s="34" t="s">
        <v>71</v>
      </c>
      <c r="C32" s="34"/>
      <c r="D32" s="34"/>
      <c r="E32" s="34"/>
      <c r="F32" s="34"/>
      <c r="G32" s="34">
        <v>7</v>
      </c>
      <c r="H32" s="34"/>
      <c r="I32" s="34">
        <v>7</v>
      </c>
      <c r="L32" s="36" t="s">
        <v>589</v>
      </c>
      <c r="M32" s="37">
        <v>2</v>
      </c>
      <c r="N32" s="37"/>
      <c r="O32" s="37">
        <v>40</v>
      </c>
      <c r="P32" s="36">
        <v>42</v>
      </c>
    </row>
    <row r="33" customHeight="1" spans="2:16">
      <c r="B33" s="34" t="s">
        <v>97</v>
      </c>
      <c r="C33" s="34"/>
      <c r="D33" s="34"/>
      <c r="E33" s="34"/>
      <c r="F33" s="34"/>
      <c r="G33" s="34">
        <v>3</v>
      </c>
      <c r="H33" s="34"/>
      <c r="I33" s="34">
        <v>3</v>
      </c>
      <c r="L33" s="36" t="s">
        <v>806</v>
      </c>
      <c r="M33" s="37"/>
      <c r="N33" s="37"/>
      <c r="O33" s="37">
        <v>1</v>
      </c>
      <c r="P33" s="36">
        <v>1</v>
      </c>
    </row>
    <row r="34" customHeight="1" spans="2:16">
      <c r="B34" s="34" t="s">
        <v>108</v>
      </c>
      <c r="C34" s="34">
        <v>2</v>
      </c>
      <c r="D34" s="34"/>
      <c r="E34" s="34"/>
      <c r="F34" s="34"/>
      <c r="G34" s="34">
        <v>84</v>
      </c>
      <c r="H34" s="34"/>
      <c r="I34" s="34">
        <v>86</v>
      </c>
      <c r="L34" s="36" t="s">
        <v>812</v>
      </c>
      <c r="M34" s="37"/>
      <c r="N34" s="37"/>
      <c r="O34" s="37">
        <v>19</v>
      </c>
      <c r="P34" s="36">
        <v>19</v>
      </c>
    </row>
    <row r="35" customHeight="1" spans="2:16">
      <c r="B35" s="34" t="s">
        <v>328</v>
      </c>
      <c r="C35" s="34">
        <v>3</v>
      </c>
      <c r="D35" s="34"/>
      <c r="E35" s="34"/>
      <c r="F35" s="34"/>
      <c r="G35" s="34">
        <v>80</v>
      </c>
      <c r="H35" s="34">
        <v>7</v>
      </c>
      <c r="I35" s="34">
        <v>90</v>
      </c>
      <c r="L35" s="36" t="s">
        <v>876</v>
      </c>
      <c r="M35" s="37"/>
      <c r="N35" s="37"/>
      <c r="O35" s="37">
        <v>2</v>
      </c>
      <c r="P35" s="36">
        <v>2</v>
      </c>
    </row>
    <row r="36" customHeight="1" spans="2:16">
      <c r="B36" s="34" t="s">
        <v>490</v>
      </c>
      <c r="C36" s="34"/>
      <c r="D36" s="34"/>
      <c r="E36" s="34"/>
      <c r="F36" s="34"/>
      <c r="G36" s="34">
        <v>2</v>
      </c>
      <c r="H36" s="34">
        <v>21</v>
      </c>
      <c r="I36" s="34">
        <v>23</v>
      </c>
      <c r="L36" s="36" t="s">
        <v>883</v>
      </c>
      <c r="M36" s="37"/>
      <c r="N36" s="37"/>
      <c r="O36" s="37">
        <v>9</v>
      </c>
      <c r="P36" s="36">
        <v>9</v>
      </c>
    </row>
    <row r="37" customHeight="1" spans="2:16">
      <c r="B37" s="34" t="s">
        <v>500</v>
      </c>
      <c r="C37" s="34"/>
      <c r="D37" s="34"/>
      <c r="E37" s="34"/>
      <c r="F37" s="34"/>
      <c r="G37" s="34">
        <v>1</v>
      </c>
      <c r="H37" s="34"/>
      <c r="I37" s="34">
        <v>1</v>
      </c>
      <c r="L37" s="36" t="s">
        <v>891</v>
      </c>
      <c r="M37" s="37"/>
      <c r="N37" s="37"/>
      <c r="O37" s="37">
        <v>29</v>
      </c>
      <c r="P37" s="36">
        <v>29</v>
      </c>
    </row>
    <row r="38" customHeight="1" spans="2:16">
      <c r="B38" s="34" t="s">
        <v>570</v>
      </c>
      <c r="C38" s="34"/>
      <c r="D38" s="34"/>
      <c r="E38" s="34"/>
      <c r="F38" s="34"/>
      <c r="G38" s="34"/>
      <c r="H38" s="34">
        <v>5</v>
      </c>
      <c r="I38" s="34">
        <v>5</v>
      </c>
      <c r="L38" s="36" t="s">
        <v>1009</v>
      </c>
      <c r="M38" s="37"/>
      <c r="N38" s="37"/>
      <c r="O38" s="37">
        <v>1</v>
      </c>
      <c r="P38" s="36">
        <v>1</v>
      </c>
    </row>
    <row r="39" customHeight="1" spans="2:16">
      <c r="B39" s="34" t="s">
        <v>589</v>
      </c>
      <c r="C39" s="34"/>
      <c r="D39" s="34"/>
      <c r="E39" s="34"/>
      <c r="F39" s="34"/>
      <c r="G39" s="34"/>
      <c r="H39" s="34">
        <v>42</v>
      </c>
      <c r="I39" s="34">
        <v>42</v>
      </c>
      <c r="L39" s="36" t="s">
        <v>1017</v>
      </c>
      <c r="M39" s="37"/>
      <c r="N39" s="37"/>
      <c r="O39" s="37">
        <v>3</v>
      </c>
      <c r="P39" s="36">
        <v>3</v>
      </c>
    </row>
    <row r="40" customHeight="1" spans="2:16">
      <c r="B40" s="34" t="s">
        <v>806</v>
      </c>
      <c r="C40" s="34"/>
      <c r="D40" s="34"/>
      <c r="E40" s="34"/>
      <c r="F40" s="34"/>
      <c r="G40" s="34"/>
      <c r="H40" s="34">
        <v>3</v>
      </c>
      <c r="I40" s="34">
        <v>3</v>
      </c>
      <c r="L40" s="36" t="s">
        <v>1586</v>
      </c>
      <c r="M40" s="37"/>
      <c r="N40" s="37"/>
      <c r="O40" s="37">
        <v>3</v>
      </c>
      <c r="P40" s="36">
        <v>3</v>
      </c>
    </row>
    <row r="41" customHeight="1" spans="2:16">
      <c r="B41" s="34" t="s">
        <v>812</v>
      </c>
      <c r="C41" s="34"/>
      <c r="D41" s="34"/>
      <c r="E41" s="34"/>
      <c r="F41" s="34"/>
      <c r="G41" s="34"/>
      <c r="H41" s="34">
        <v>19</v>
      </c>
      <c r="I41" s="34">
        <v>19</v>
      </c>
      <c r="L41" s="36" t="s">
        <v>1975</v>
      </c>
      <c r="M41" s="37"/>
      <c r="N41" s="37"/>
      <c r="O41" s="37">
        <v>1</v>
      </c>
      <c r="P41" s="36">
        <v>1</v>
      </c>
    </row>
    <row r="42" customHeight="1" spans="2:16">
      <c r="B42" s="34" t="s">
        <v>876</v>
      </c>
      <c r="C42" s="34"/>
      <c r="D42" s="34"/>
      <c r="E42" s="34"/>
      <c r="F42" s="34"/>
      <c r="G42" s="34"/>
      <c r="H42" s="34">
        <v>2</v>
      </c>
      <c r="I42" s="34">
        <v>2</v>
      </c>
      <c r="L42" s="36" t="s">
        <v>2541</v>
      </c>
      <c r="M42" s="37">
        <v>2</v>
      </c>
      <c r="N42" s="37"/>
      <c r="O42" s="37">
        <v>13</v>
      </c>
      <c r="P42" s="36">
        <v>15</v>
      </c>
    </row>
    <row r="43" customHeight="1" spans="2:16">
      <c r="B43" s="34" t="s">
        <v>883</v>
      </c>
      <c r="C43" s="34"/>
      <c r="D43" s="34"/>
      <c r="E43" s="34"/>
      <c r="F43" s="34"/>
      <c r="G43" s="34"/>
      <c r="H43" s="34">
        <v>10</v>
      </c>
      <c r="I43" s="34">
        <v>10</v>
      </c>
      <c r="L43" s="36" t="s">
        <v>2591</v>
      </c>
      <c r="M43" s="37">
        <v>1</v>
      </c>
      <c r="N43" s="37"/>
      <c r="O43" s="37">
        <v>24</v>
      </c>
      <c r="P43" s="36">
        <v>25</v>
      </c>
    </row>
    <row r="44" customHeight="1" spans="2:16">
      <c r="B44" s="34" t="s">
        <v>891</v>
      </c>
      <c r="C44" s="34"/>
      <c r="D44" s="34"/>
      <c r="E44" s="34"/>
      <c r="F44" s="34"/>
      <c r="G44" s="34"/>
      <c r="H44" s="34">
        <v>29</v>
      </c>
      <c r="I44" s="34">
        <v>29</v>
      </c>
      <c r="L44" s="36" t="s">
        <v>2674</v>
      </c>
      <c r="M44" s="37"/>
      <c r="N44" s="37"/>
      <c r="O44" s="37">
        <v>14</v>
      </c>
      <c r="P44" s="36">
        <v>14</v>
      </c>
    </row>
    <row r="45" customHeight="1" spans="2:16">
      <c r="B45" s="34" t="s">
        <v>1009</v>
      </c>
      <c r="C45" s="34"/>
      <c r="D45" s="34"/>
      <c r="E45" s="34"/>
      <c r="F45" s="34"/>
      <c r="G45" s="34"/>
      <c r="H45" s="34">
        <v>1</v>
      </c>
      <c r="I45" s="34">
        <v>1</v>
      </c>
      <c r="L45" s="36" t="s">
        <v>2832</v>
      </c>
      <c r="M45" s="37"/>
      <c r="N45" s="37"/>
      <c r="O45" s="37">
        <v>8</v>
      </c>
      <c r="P45" s="36">
        <v>8</v>
      </c>
    </row>
    <row r="46" customHeight="1" spans="2:16">
      <c r="B46" s="34" t="s">
        <v>1034</v>
      </c>
      <c r="C46" s="34"/>
      <c r="D46" s="34"/>
      <c r="E46" s="34"/>
      <c r="F46" s="34"/>
      <c r="G46" s="34"/>
      <c r="H46" s="34">
        <v>3</v>
      </c>
      <c r="I46" s="34">
        <v>3</v>
      </c>
      <c r="L46" s="36" t="s">
        <v>2848</v>
      </c>
      <c r="M46" s="37">
        <v>2</v>
      </c>
      <c r="N46" s="37"/>
      <c r="O46" s="37">
        <v>3</v>
      </c>
      <c r="P46" s="36">
        <v>5</v>
      </c>
    </row>
    <row r="47" customHeight="1" spans="2:16">
      <c r="B47" s="34" t="s">
        <v>1047</v>
      </c>
      <c r="C47" s="34"/>
      <c r="D47" s="34"/>
      <c r="E47" s="34"/>
      <c r="F47" s="34"/>
      <c r="G47" s="34"/>
      <c r="H47" s="34">
        <v>6</v>
      </c>
      <c r="I47" s="34">
        <v>6</v>
      </c>
      <c r="L47" s="36" t="s">
        <v>2863</v>
      </c>
      <c r="M47" s="37">
        <v>2</v>
      </c>
      <c r="N47" s="37"/>
      <c r="O47" s="37">
        <v>8</v>
      </c>
      <c r="P47" s="36">
        <v>10</v>
      </c>
    </row>
    <row r="48" customHeight="1" spans="2:16">
      <c r="B48" s="34" t="s">
        <v>1067</v>
      </c>
      <c r="C48" s="34"/>
      <c r="D48" s="34"/>
      <c r="E48" s="34"/>
      <c r="F48" s="34"/>
      <c r="G48" s="34"/>
      <c r="H48" s="34">
        <v>33</v>
      </c>
      <c r="I48" s="34">
        <v>33</v>
      </c>
      <c r="L48" s="36" t="s">
        <v>2910</v>
      </c>
      <c r="M48" s="37"/>
      <c r="N48" s="37"/>
      <c r="O48" s="37">
        <v>6</v>
      </c>
      <c r="P48" s="36">
        <v>6</v>
      </c>
    </row>
    <row r="49" customHeight="1" spans="2:16">
      <c r="B49" s="34" t="s">
        <v>1140</v>
      </c>
      <c r="C49" s="34"/>
      <c r="D49" s="34"/>
      <c r="E49" s="34"/>
      <c r="F49" s="34"/>
      <c r="G49" s="34"/>
      <c r="H49" s="34">
        <v>68</v>
      </c>
      <c r="I49" s="34">
        <v>68</v>
      </c>
      <c r="L49" s="36" t="s">
        <v>2926</v>
      </c>
      <c r="M49" s="37"/>
      <c r="N49" s="37"/>
      <c r="O49" s="37">
        <v>6</v>
      </c>
      <c r="P49" s="36">
        <v>6</v>
      </c>
    </row>
    <row r="50" customHeight="1" spans="2:16">
      <c r="B50" s="34" t="s">
        <v>1017</v>
      </c>
      <c r="C50" s="34">
        <v>7</v>
      </c>
      <c r="D50" s="34">
        <v>1</v>
      </c>
      <c r="E50" s="34">
        <v>2</v>
      </c>
      <c r="F50" s="34"/>
      <c r="G50" s="34">
        <v>26</v>
      </c>
      <c r="H50" s="34">
        <v>7</v>
      </c>
      <c r="I50" s="34">
        <v>43</v>
      </c>
      <c r="L50" s="36" t="s">
        <v>2949</v>
      </c>
      <c r="M50" s="37"/>
      <c r="N50" s="37"/>
      <c r="O50" s="37">
        <v>1</v>
      </c>
      <c r="P50" s="36">
        <v>1</v>
      </c>
    </row>
    <row r="51" customHeight="1" spans="2:16">
      <c r="B51" s="34" t="s">
        <v>1383</v>
      </c>
      <c r="C51" s="34">
        <v>3</v>
      </c>
      <c r="D51" s="34">
        <v>1</v>
      </c>
      <c r="E51" s="34"/>
      <c r="F51" s="34">
        <v>1</v>
      </c>
      <c r="G51" s="34">
        <v>66</v>
      </c>
      <c r="H51" s="34"/>
      <c r="I51" s="34">
        <v>71</v>
      </c>
      <c r="L51" s="36" t="s">
        <v>2951</v>
      </c>
      <c r="M51" s="37">
        <v>4</v>
      </c>
      <c r="N51" s="37"/>
      <c r="O51" s="37">
        <v>28</v>
      </c>
      <c r="P51" s="36">
        <v>32</v>
      </c>
    </row>
    <row r="52" customHeight="1" spans="2:16">
      <c r="B52" s="34" t="s">
        <v>1586</v>
      </c>
      <c r="C52" s="34">
        <v>1</v>
      </c>
      <c r="D52" s="34"/>
      <c r="E52" s="34"/>
      <c r="F52" s="34"/>
      <c r="G52" s="34">
        <v>7</v>
      </c>
      <c r="H52" s="34">
        <v>83</v>
      </c>
      <c r="I52" s="34">
        <v>91</v>
      </c>
      <c r="L52" s="36" t="s">
        <v>3109</v>
      </c>
      <c r="M52" s="37">
        <v>1</v>
      </c>
      <c r="N52" s="37"/>
      <c r="O52" s="37">
        <v>8</v>
      </c>
      <c r="P52" s="36">
        <v>9</v>
      </c>
    </row>
    <row r="53" customHeight="1" spans="2:16">
      <c r="B53" s="34" t="s">
        <v>1884</v>
      </c>
      <c r="C53" s="34"/>
      <c r="D53" s="34"/>
      <c r="E53" s="34"/>
      <c r="F53" s="34"/>
      <c r="G53" s="34"/>
      <c r="H53" s="34">
        <v>11</v>
      </c>
      <c r="I53" s="34">
        <v>11</v>
      </c>
      <c r="L53" s="36" t="s">
        <v>3118</v>
      </c>
      <c r="M53" s="37"/>
      <c r="N53" s="37"/>
      <c r="O53" s="37">
        <v>4</v>
      </c>
      <c r="P53" s="36">
        <v>4</v>
      </c>
    </row>
    <row r="54" customHeight="1" spans="2:16">
      <c r="B54" s="34" t="s">
        <v>1907</v>
      </c>
      <c r="C54" s="34"/>
      <c r="D54" s="34"/>
      <c r="E54" s="34"/>
      <c r="F54" s="34"/>
      <c r="G54" s="34"/>
      <c r="H54" s="34">
        <v>14</v>
      </c>
      <c r="I54" s="34">
        <v>14</v>
      </c>
      <c r="L54" s="36" t="s">
        <v>3170</v>
      </c>
      <c r="M54" s="37">
        <v>4</v>
      </c>
      <c r="N54" s="37"/>
      <c r="O54" s="37">
        <v>39</v>
      </c>
      <c r="P54" s="36">
        <v>43</v>
      </c>
    </row>
    <row r="55" customHeight="1" spans="2:16">
      <c r="B55" s="34" t="s">
        <v>1950</v>
      </c>
      <c r="C55" s="34"/>
      <c r="D55" s="34">
        <v>2</v>
      </c>
      <c r="E55" s="34"/>
      <c r="F55" s="34"/>
      <c r="G55" s="34"/>
      <c r="H55" s="34"/>
      <c r="I55" s="34">
        <v>2</v>
      </c>
      <c r="L55" s="36" t="s">
        <v>3478</v>
      </c>
      <c r="M55" s="37"/>
      <c r="N55" s="37"/>
      <c r="O55" s="37">
        <v>11</v>
      </c>
      <c r="P55" s="36">
        <v>11</v>
      </c>
    </row>
    <row r="56" customHeight="1" spans="2:16">
      <c r="B56" s="34" t="s">
        <v>1969</v>
      </c>
      <c r="C56" s="34"/>
      <c r="D56" s="34"/>
      <c r="E56" s="34"/>
      <c r="F56" s="34"/>
      <c r="G56" s="34">
        <v>1</v>
      </c>
      <c r="H56" s="34"/>
      <c r="I56" s="34">
        <v>1</v>
      </c>
      <c r="L56" s="36" t="s">
        <v>3498</v>
      </c>
      <c r="M56" s="37">
        <v>1</v>
      </c>
      <c r="N56" s="37"/>
      <c r="O56" s="37">
        <v>23</v>
      </c>
      <c r="P56" s="36">
        <v>24</v>
      </c>
    </row>
    <row r="57" customHeight="1" spans="2:16">
      <c r="B57" s="34" t="s">
        <v>1975</v>
      </c>
      <c r="C57" s="34">
        <v>4</v>
      </c>
      <c r="D57" s="34"/>
      <c r="E57" s="34"/>
      <c r="F57" s="34"/>
      <c r="G57" s="34">
        <v>10</v>
      </c>
      <c r="H57" s="34">
        <v>1</v>
      </c>
      <c r="I57" s="34">
        <v>15</v>
      </c>
      <c r="L57" s="36" t="s">
        <v>3579</v>
      </c>
      <c r="M57" s="37"/>
      <c r="N57" s="37"/>
      <c r="O57" s="37">
        <v>4</v>
      </c>
      <c r="P57" s="36">
        <v>4</v>
      </c>
    </row>
    <row r="58" customHeight="1" spans="2:16">
      <c r="B58" s="34" t="s">
        <v>2015</v>
      </c>
      <c r="C58" s="34"/>
      <c r="D58" s="34">
        <v>3</v>
      </c>
      <c r="E58" s="34"/>
      <c r="F58" s="34"/>
      <c r="G58" s="34"/>
      <c r="H58" s="34"/>
      <c r="I58" s="34">
        <v>3</v>
      </c>
      <c r="L58" s="36" t="s">
        <v>3605</v>
      </c>
      <c r="M58" s="37"/>
      <c r="N58" s="37"/>
      <c r="O58" s="37">
        <v>3</v>
      </c>
      <c r="P58" s="36">
        <v>3</v>
      </c>
    </row>
    <row r="59" customHeight="1" spans="2:16">
      <c r="B59" s="34" t="s">
        <v>2032</v>
      </c>
      <c r="C59" s="34"/>
      <c r="D59" s="34"/>
      <c r="E59" s="34"/>
      <c r="F59" s="34"/>
      <c r="G59" s="34"/>
      <c r="H59" s="34">
        <v>3</v>
      </c>
      <c r="I59" s="34">
        <v>3</v>
      </c>
      <c r="L59" s="36" t="s">
        <v>3731</v>
      </c>
      <c r="M59" s="37">
        <v>1</v>
      </c>
      <c r="N59" s="37"/>
      <c r="O59" s="37"/>
      <c r="P59" s="36">
        <v>1</v>
      </c>
    </row>
    <row r="60" customHeight="1" spans="2:16">
      <c r="B60" s="34" t="s">
        <v>2063</v>
      </c>
      <c r="C60" s="34"/>
      <c r="D60" s="34"/>
      <c r="E60" s="34"/>
      <c r="F60" s="34"/>
      <c r="G60" s="34"/>
      <c r="H60" s="34">
        <v>66</v>
      </c>
      <c r="I60" s="34">
        <v>66</v>
      </c>
      <c r="L60" s="36" t="s">
        <v>2047</v>
      </c>
      <c r="M60" s="37"/>
      <c r="N60" s="37"/>
      <c r="O60" s="37">
        <v>1</v>
      </c>
      <c r="P60" s="36">
        <v>1</v>
      </c>
    </row>
    <row r="61" customHeight="1" spans="2:16">
      <c r="B61" s="34" t="s">
        <v>2236</v>
      </c>
      <c r="C61" s="34"/>
      <c r="D61" s="34"/>
      <c r="E61" s="34"/>
      <c r="F61" s="34"/>
      <c r="G61" s="34">
        <v>3</v>
      </c>
      <c r="H61" s="34">
        <v>98</v>
      </c>
      <c r="I61" s="34">
        <v>101</v>
      </c>
      <c r="L61" s="36" t="s">
        <v>3737</v>
      </c>
      <c r="M61" s="37"/>
      <c r="N61" s="37">
        <v>1</v>
      </c>
      <c r="O61" s="37"/>
      <c r="P61" s="36">
        <v>1</v>
      </c>
    </row>
    <row r="62" customHeight="1" spans="2:16">
      <c r="B62" s="34" t="s">
        <v>2541</v>
      </c>
      <c r="C62" s="34"/>
      <c r="D62" s="34"/>
      <c r="E62" s="34"/>
      <c r="F62" s="34"/>
      <c r="G62" s="34"/>
      <c r="H62" s="34">
        <v>16</v>
      </c>
      <c r="I62" s="34">
        <v>16</v>
      </c>
      <c r="L62" s="36" t="s">
        <v>3782</v>
      </c>
      <c r="M62" s="37">
        <v>1</v>
      </c>
      <c r="N62" s="37"/>
      <c r="O62" s="37"/>
      <c r="P62" s="36">
        <v>1</v>
      </c>
    </row>
    <row r="63" customHeight="1" spans="2:16">
      <c r="B63" s="34" t="s">
        <v>2591</v>
      </c>
      <c r="C63" s="34"/>
      <c r="D63" s="34"/>
      <c r="E63" s="34"/>
      <c r="F63" s="34"/>
      <c r="G63" s="34"/>
      <c r="H63" s="34">
        <v>27</v>
      </c>
      <c r="I63" s="34">
        <v>27</v>
      </c>
      <c r="L63" s="35" t="s">
        <v>3792</v>
      </c>
      <c r="M63" s="35">
        <v>25</v>
      </c>
      <c r="N63" s="35">
        <v>1</v>
      </c>
      <c r="O63" s="35">
        <v>350</v>
      </c>
      <c r="P63" s="35">
        <v>376</v>
      </c>
    </row>
    <row r="64" customHeight="1" spans="2:9">
      <c r="B64" s="34" t="s">
        <v>2674</v>
      </c>
      <c r="C64" s="34"/>
      <c r="D64" s="34"/>
      <c r="E64" s="34"/>
      <c r="F64" s="34"/>
      <c r="G64" s="34"/>
      <c r="H64" s="34">
        <v>15</v>
      </c>
      <c r="I64" s="34">
        <v>15</v>
      </c>
    </row>
    <row r="65" customHeight="1" spans="2:9">
      <c r="B65" s="34" t="s">
        <v>2720</v>
      </c>
      <c r="C65" s="34"/>
      <c r="D65" s="34"/>
      <c r="E65" s="34"/>
      <c r="F65" s="34"/>
      <c r="G65" s="34"/>
      <c r="H65" s="34">
        <v>5</v>
      </c>
      <c r="I65" s="34">
        <v>5</v>
      </c>
    </row>
    <row r="66" customHeight="1" spans="2:9">
      <c r="B66" s="34" t="s">
        <v>2736</v>
      </c>
      <c r="C66" s="34"/>
      <c r="D66" s="34"/>
      <c r="E66" s="34"/>
      <c r="F66" s="34"/>
      <c r="G66" s="34"/>
      <c r="H66" s="34">
        <v>22</v>
      </c>
      <c r="I66" s="34">
        <v>22</v>
      </c>
    </row>
    <row r="67" customHeight="1" spans="2:9">
      <c r="B67" s="34" t="s">
        <v>2805</v>
      </c>
      <c r="C67" s="34"/>
      <c r="D67" s="34"/>
      <c r="E67" s="34"/>
      <c r="F67" s="34"/>
      <c r="G67" s="34"/>
      <c r="H67" s="34">
        <v>11</v>
      </c>
      <c r="I67" s="34">
        <v>11</v>
      </c>
    </row>
    <row r="68" customHeight="1" spans="2:18">
      <c r="B68" s="34" t="s">
        <v>2832</v>
      </c>
      <c r="C68" s="34"/>
      <c r="D68" s="34"/>
      <c r="E68" s="34"/>
      <c r="F68" s="34"/>
      <c r="G68" s="34"/>
      <c r="H68" s="34">
        <v>8</v>
      </c>
      <c r="I68" s="34">
        <v>8</v>
      </c>
      <c r="L68" s="35" t="s">
        <v>3791</v>
      </c>
      <c r="M68" s="35" t="s">
        <v>48</v>
      </c>
      <c r="N68" s="35"/>
      <c r="O68" s="35"/>
      <c r="P68" s="35"/>
      <c r="Q68" s="35"/>
      <c r="R68" s="37"/>
    </row>
    <row r="69" customHeight="1" spans="2:18">
      <c r="B69" s="34" t="s">
        <v>2848</v>
      </c>
      <c r="C69" s="34"/>
      <c r="D69" s="34"/>
      <c r="E69" s="34"/>
      <c r="F69" s="34"/>
      <c r="G69" s="34"/>
      <c r="H69" s="34">
        <v>5</v>
      </c>
      <c r="I69" s="34">
        <v>5</v>
      </c>
      <c r="L69" s="35" t="s">
        <v>32</v>
      </c>
      <c r="M69" s="35" t="s">
        <v>66</v>
      </c>
      <c r="N69" s="35" t="s">
        <v>69</v>
      </c>
      <c r="O69" s="35" t="s">
        <v>62</v>
      </c>
      <c r="P69" s="35" t="s">
        <v>267</v>
      </c>
      <c r="Q69" s="35" t="s">
        <v>3792</v>
      </c>
      <c r="R69" s="37"/>
    </row>
    <row r="70" customHeight="1" spans="2:18">
      <c r="B70" s="34" t="s">
        <v>2863</v>
      </c>
      <c r="C70" s="34"/>
      <c r="D70" s="34"/>
      <c r="E70" s="34"/>
      <c r="F70" s="34"/>
      <c r="G70" s="34"/>
      <c r="H70" s="34">
        <v>10</v>
      </c>
      <c r="I70" s="34">
        <v>10</v>
      </c>
      <c r="L70" s="36" t="s">
        <v>57</v>
      </c>
      <c r="M70" s="37"/>
      <c r="N70" s="37">
        <v>1</v>
      </c>
      <c r="O70" s="37">
        <v>2</v>
      </c>
      <c r="P70" s="37"/>
      <c r="Q70" s="36">
        <v>3</v>
      </c>
      <c r="R70" s="37"/>
    </row>
    <row r="71" customHeight="1" spans="2:18">
      <c r="B71" s="34" t="s">
        <v>2910</v>
      </c>
      <c r="C71" s="34"/>
      <c r="D71" s="34"/>
      <c r="E71" s="34"/>
      <c r="F71" s="34"/>
      <c r="G71" s="34"/>
      <c r="H71" s="34">
        <v>6</v>
      </c>
      <c r="I71" s="34">
        <v>6</v>
      </c>
      <c r="L71" s="36" t="s">
        <v>490</v>
      </c>
      <c r="M71" s="37"/>
      <c r="N71" s="37"/>
      <c r="O71" s="37">
        <v>1</v>
      </c>
      <c r="P71" s="37"/>
      <c r="Q71" s="36">
        <v>1</v>
      </c>
      <c r="R71" s="37"/>
    </row>
    <row r="72" customHeight="1" spans="2:18">
      <c r="B72" s="34" t="s">
        <v>2926</v>
      </c>
      <c r="C72" s="34"/>
      <c r="D72" s="34"/>
      <c r="E72" s="34"/>
      <c r="F72" s="34"/>
      <c r="G72" s="34"/>
      <c r="H72" s="34">
        <v>8</v>
      </c>
      <c r="I72" s="34">
        <v>8</v>
      </c>
      <c r="L72" s="36" t="s">
        <v>589</v>
      </c>
      <c r="M72" s="37"/>
      <c r="N72" s="37"/>
      <c r="O72" s="37">
        <v>2</v>
      </c>
      <c r="P72" s="37"/>
      <c r="Q72" s="36">
        <v>2</v>
      </c>
      <c r="R72" s="37"/>
    </row>
    <row r="73" customHeight="1" spans="2:18">
      <c r="B73" s="34" t="s">
        <v>2949</v>
      </c>
      <c r="C73" s="34"/>
      <c r="D73" s="34"/>
      <c r="E73" s="34"/>
      <c r="F73" s="34"/>
      <c r="G73" s="34"/>
      <c r="H73" s="34">
        <v>1</v>
      </c>
      <c r="I73" s="34">
        <v>1</v>
      </c>
      <c r="L73" s="36" t="s">
        <v>2541</v>
      </c>
      <c r="M73" s="37"/>
      <c r="N73" s="37">
        <v>2</v>
      </c>
      <c r="O73" s="37"/>
      <c r="P73" s="37"/>
      <c r="Q73" s="36">
        <v>2</v>
      </c>
      <c r="R73" s="37"/>
    </row>
    <row r="74" customHeight="1" spans="2:18">
      <c r="B74" s="34" t="s">
        <v>2951</v>
      </c>
      <c r="C74" s="34"/>
      <c r="D74" s="34"/>
      <c r="E74" s="34"/>
      <c r="F74" s="34"/>
      <c r="G74" s="34"/>
      <c r="H74" s="34">
        <v>32</v>
      </c>
      <c r="I74" s="34">
        <v>32</v>
      </c>
      <c r="L74" s="36" t="s">
        <v>2591</v>
      </c>
      <c r="M74" s="37"/>
      <c r="N74" s="37"/>
      <c r="O74" s="37">
        <v>1</v>
      </c>
      <c r="P74" s="37"/>
      <c r="Q74" s="36">
        <v>1</v>
      </c>
      <c r="R74" s="37"/>
    </row>
    <row r="75" customHeight="1" spans="2:18">
      <c r="B75" s="34" t="s">
        <v>3049</v>
      </c>
      <c r="C75" s="34"/>
      <c r="D75" s="34">
        <v>1</v>
      </c>
      <c r="E75" s="34"/>
      <c r="F75" s="34"/>
      <c r="G75" s="34"/>
      <c r="H75" s="34"/>
      <c r="I75" s="34">
        <v>1</v>
      </c>
      <c r="L75" s="36" t="s">
        <v>2848</v>
      </c>
      <c r="M75" s="37"/>
      <c r="N75" s="37"/>
      <c r="O75" s="37">
        <v>1</v>
      </c>
      <c r="P75" s="37">
        <v>1</v>
      </c>
      <c r="Q75" s="36">
        <v>2</v>
      </c>
      <c r="R75" s="37"/>
    </row>
    <row r="76" customHeight="1" spans="2:18">
      <c r="B76" s="34" t="s">
        <v>3054</v>
      </c>
      <c r="C76" s="34"/>
      <c r="D76" s="34"/>
      <c r="E76" s="34">
        <v>32</v>
      </c>
      <c r="F76" s="34"/>
      <c r="G76" s="34"/>
      <c r="H76" s="34"/>
      <c r="I76" s="34">
        <v>32</v>
      </c>
      <c r="L76" s="36" t="s">
        <v>2863</v>
      </c>
      <c r="M76" s="37">
        <v>1</v>
      </c>
      <c r="N76" s="37"/>
      <c r="O76" s="37">
        <v>1</v>
      </c>
      <c r="P76" s="37"/>
      <c r="Q76" s="36">
        <v>2</v>
      </c>
      <c r="R76" s="37"/>
    </row>
    <row r="77" customHeight="1" spans="2:18">
      <c r="B77" s="34" t="s">
        <v>3109</v>
      </c>
      <c r="C77" s="34"/>
      <c r="D77" s="34"/>
      <c r="E77" s="34"/>
      <c r="F77" s="34"/>
      <c r="G77" s="34"/>
      <c r="H77" s="34">
        <v>24</v>
      </c>
      <c r="I77" s="34">
        <v>24</v>
      </c>
      <c r="L77" s="36" t="s">
        <v>2951</v>
      </c>
      <c r="M77" s="37">
        <v>1</v>
      </c>
      <c r="N77" s="37"/>
      <c r="O77" s="37">
        <v>3</v>
      </c>
      <c r="P77" s="37"/>
      <c r="Q77" s="36">
        <v>4</v>
      </c>
      <c r="R77" s="37"/>
    </row>
    <row r="78" customHeight="1" spans="2:18">
      <c r="B78" s="34" t="s">
        <v>3118</v>
      </c>
      <c r="C78" s="34"/>
      <c r="D78" s="34"/>
      <c r="E78" s="34"/>
      <c r="F78" s="34"/>
      <c r="G78" s="34"/>
      <c r="H78" s="34">
        <v>11</v>
      </c>
      <c r="I78" s="34">
        <v>11</v>
      </c>
      <c r="L78" s="39" t="s">
        <v>3109</v>
      </c>
      <c r="M78" s="40"/>
      <c r="N78" s="40">
        <v>1</v>
      </c>
      <c r="O78" s="40"/>
      <c r="P78" s="40"/>
      <c r="Q78" s="39">
        <v>1</v>
      </c>
      <c r="R78" s="45"/>
    </row>
    <row r="79" customHeight="1" spans="2:18">
      <c r="B79" s="34" t="s">
        <v>3170</v>
      </c>
      <c r="C79" s="34"/>
      <c r="D79" s="34"/>
      <c r="E79" s="34"/>
      <c r="F79" s="34"/>
      <c r="G79" s="34"/>
      <c r="H79" s="34">
        <v>48</v>
      </c>
      <c r="I79" s="34">
        <v>48</v>
      </c>
      <c r="L79" s="41" t="s">
        <v>3170</v>
      </c>
      <c r="M79" s="16">
        <v>2</v>
      </c>
      <c r="N79" s="16"/>
      <c r="O79" s="16">
        <v>2</v>
      </c>
      <c r="P79" s="16"/>
      <c r="Q79" s="41">
        <v>4</v>
      </c>
      <c r="R79" s="45"/>
    </row>
    <row r="80" customHeight="1" spans="2:18">
      <c r="B80" s="34" t="s">
        <v>3355</v>
      </c>
      <c r="C80" s="34"/>
      <c r="D80" s="34"/>
      <c r="E80" s="34"/>
      <c r="F80" s="34"/>
      <c r="G80" s="34"/>
      <c r="H80" s="34">
        <v>69</v>
      </c>
      <c r="I80" s="34">
        <v>69</v>
      </c>
      <c r="L80" s="41" t="s">
        <v>3498</v>
      </c>
      <c r="M80" s="16"/>
      <c r="N80" s="16">
        <v>1</v>
      </c>
      <c r="O80" s="16"/>
      <c r="P80" s="16"/>
      <c r="Q80" s="41">
        <v>1</v>
      </c>
      <c r="R80" s="45"/>
    </row>
    <row r="81" customHeight="1" spans="2:18">
      <c r="B81" s="34" t="s">
        <v>3447</v>
      </c>
      <c r="C81" s="34"/>
      <c r="D81" s="34"/>
      <c r="E81" s="34"/>
      <c r="F81" s="34"/>
      <c r="G81" s="34"/>
      <c r="H81" s="34">
        <v>1</v>
      </c>
      <c r="I81" s="34">
        <v>1</v>
      </c>
      <c r="L81" s="41" t="s">
        <v>3731</v>
      </c>
      <c r="M81" s="16"/>
      <c r="N81" s="16"/>
      <c r="O81" s="16">
        <v>1</v>
      </c>
      <c r="P81" s="16"/>
      <c r="Q81" s="41">
        <v>1</v>
      </c>
      <c r="R81" s="45"/>
    </row>
    <row r="82" customHeight="1" spans="2:18">
      <c r="B82" s="34" t="s">
        <v>3478</v>
      </c>
      <c r="C82" s="34"/>
      <c r="D82" s="34"/>
      <c r="E82" s="34"/>
      <c r="F82" s="34"/>
      <c r="G82" s="34"/>
      <c r="H82" s="34">
        <v>11</v>
      </c>
      <c r="I82" s="34">
        <v>11</v>
      </c>
      <c r="L82" s="42" t="s">
        <v>3782</v>
      </c>
      <c r="M82" s="43">
        <v>1</v>
      </c>
      <c r="N82" s="43"/>
      <c r="O82" s="43"/>
      <c r="P82" s="43"/>
      <c r="Q82" s="42">
        <v>1</v>
      </c>
      <c r="R82" s="45"/>
    </row>
    <row r="83" customHeight="1" spans="2:17">
      <c r="B83" s="34" t="s">
        <v>3498</v>
      </c>
      <c r="C83" s="34"/>
      <c r="D83" s="34"/>
      <c r="E83" s="34"/>
      <c r="F83" s="34"/>
      <c r="G83" s="34"/>
      <c r="H83" s="34">
        <v>24</v>
      </c>
      <c r="I83" s="34">
        <v>24</v>
      </c>
      <c r="L83" s="44" t="s">
        <v>3792</v>
      </c>
      <c r="M83" s="44">
        <v>5</v>
      </c>
      <c r="N83" s="44">
        <v>5</v>
      </c>
      <c r="O83" s="44">
        <v>14</v>
      </c>
      <c r="P83" s="44">
        <v>1</v>
      </c>
      <c r="Q83" s="44">
        <v>25</v>
      </c>
    </row>
    <row r="84" customHeight="1" spans="2:9">
      <c r="B84" s="34" t="s">
        <v>3579</v>
      </c>
      <c r="C84" s="34"/>
      <c r="D84" s="34"/>
      <c r="E84" s="34"/>
      <c r="F84" s="34"/>
      <c r="G84" s="34"/>
      <c r="H84" s="34">
        <v>4</v>
      </c>
      <c r="I84" s="34">
        <v>4</v>
      </c>
    </row>
    <row r="85" customHeight="1" spans="2:9">
      <c r="B85" s="34" t="s">
        <v>3605</v>
      </c>
      <c r="C85" s="34"/>
      <c r="D85" s="34"/>
      <c r="E85" s="34"/>
      <c r="F85" s="34"/>
      <c r="G85" s="34"/>
      <c r="H85" s="34">
        <v>3</v>
      </c>
      <c r="I85" s="34">
        <v>3</v>
      </c>
    </row>
    <row r="86" customHeight="1" spans="2:29">
      <c r="B86" s="34" t="s">
        <v>3731</v>
      </c>
      <c r="C86" s="34"/>
      <c r="D86" s="34"/>
      <c r="E86" s="34"/>
      <c r="F86" s="34"/>
      <c r="G86" s="34"/>
      <c r="H86" s="34">
        <v>1</v>
      </c>
      <c r="I86" s="34">
        <v>1</v>
      </c>
      <c r="L86" s="35" t="s">
        <v>3791</v>
      </c>
      <c r="M86" s="35" t="s">
        <v>47</v>
      </c>
      <c r="N86" s="35"/>
      <c r="O86" s="35"/>
      <c r="P86" s="35"/>
      <c r="Q86" s="35"/>
      <c r="R86" s="35"/>
      <c r="S86" s="46"/>
      <c r="U86" s="20"/>
      <c r="AC86"/>
    </row>
    <row r="87" customHeight="1" spans="2:29">
      <c r="B87" s="34" t="s">
        <v>2047</v>
      </c>
      <c r="C87" s="34"/>
      <c r="D87" s="34"/>
      <c r="E87" s="34"/>
      <c r="F87" s="34"/>
      <c r="G87" s="34"/>
      <c r="H87" s="34">
        <v>1</v>
      </c>
      <c r="I87" s="34">
        <v>1</v>
      </c>
      <c r="L87" s="35" t="s">
        <v>32</v>
      </c>
      <c r="M87" s="35" t="s">
        <v>257</v>
      </c>
      <c r="N87" s="35" t="s">
        <v>1084</v>
      </c>
      <c r="O87" s="35" t="s">
        <v>2166</v>
      </c>
      <c r="P87" s="35" t="s">
        <v>1418</v>
      </c>
      <c r="Q87" s="35" t="s">
        <v>61</v>
      </c>
      <c r="R87" s="35" t="s">
        <v>3882</v>
      </c>
      <c r="S87" s="46" t="s">
        <v>3792</v>
      </c>
      <c r="U87" s="20"/>
      <c r="AC87"/>
    </row>
    <row r="88" customHeight="1" spans="2:29">
      <c r="B88" s="34" t="s">
        <v>3737</v>
      </c>
      <c r="C88" s="34"/>
      <c r="D88" s="34"/>
      <c r="E88" s="34"/>
      <c r="F88" s="34"/>
      <c r="G88" s="34"/>
      <c r="H88" s="34">
        <v>1</v>
      </c>
      <c r="I88" s="34">
        <v>1</v>
      </c>
      <c r="L88" s="36" t="s">
        <v>57</v>
      </c>
      <c r="M88" s="37">
        <v>3</v>
      </c>
      <c r="N88" s="37"/>
      <c r="O88" s="37"/>
      <c r="P88" s="37"/>
      <c r="Q88" s="37">
        <v>13</v>
      </c>
      <c r="R88" s="37"/>
      <c r="S88" s="47">
        <v>16</v>
      </c>
      <c r="U88" s="20"/>
      <c r="AC88"/>
    </row>
    <row r="89" customHeight="1" spans="2:29">
      <c r="B89" s="34" t="s">
        <v>3782</v>
      </c>
      <c r="C89" s="34"/>
      <c r="D89" s="34"/>
      <c r="E89" s="34"/>
      <c r="F89" s="34"/>
      <c r="G89" s="34"/>
      <c r="H89" s="34">
        <v>1</v>
      </c>
      <c r="I89" s="34">
        <v>1</v>
      </c>
      <c r="L89" s="36" t="s">
        <v>71</v>
      </c>
      <c r="M89" s="37"/>
      <c r="N89" s="37"/>
      <c r="O89" s="37"/>
      <c r="P89" s="37"/>
      <c r="Q89" s="37">
        <v>7</v>
      </c>
      <c r="R89" s="37"/>
      <c r="S89" s="47">
        <v>7</v>
      </c>
      <c r="U89" s="20"/>
      <c r="AC89"/>
    </row>
    <row r="90" customHeight="1" spans="2:29">
      <c r="B90" s="34" t="s">
        <v>3792</v>
      </c>
      <c r="C90" s="34">
        <v>20</v>
      </c>
      <c r="D90" s="34">
        <v>8</v>
      </c>
      <c r="E90" s="34">
        <v>34</v>
      </c>
      <c r="F90" s="34">
        <v>1</v>
      </c>
      <c r="G90" s="34">
        <v>298</v>
      </c>
      <c r="H90" s="34">
        <v>905</v>
      </c>
      <c r="I90" s="34">
        <v>1266</v>
      </c>
      <c r="L90" s="36" t="s">
        <v>97</v>
      </c>
      <c r="M90" s="37"/>
      <c r="N90" s="37"/>
      <c r="O90" s="37"/>
      <c r="P90" s="37"/>
      <c r="Q90" s="37">
        <v>3</v>
      </c>
      <c r="R90" s="37"/>
      <c r="S90" s="47">
        <v>3</v>
      </c>
      <c r="U90" s="20"/>
      <c r="AC90"/>
    </row>
    <row r="91" customHeight="1" spans="2:29">
      <c r="B91"/>
      <c r="C91"/>
      <c r="D91"/>
      <c r="E91"/>
      <c r="F91"/>
      <c r="G91"/>
      <c r="H91"/>
      <c r="I91"/>
      <c r="L91" s="36" t="s">
        <v>108</v>
      </c>
      <c r="M91" s="37">
        <v>2</v>
      </c>
      <c r="N91" s="37"/>
      <c r="O91" s="37"/>
      <c r="P91" s="37"/>
      <c r="Q91" s="37">
        <v>84</v>
      </c>
      <c r="R91" s="37"/>
      <c r="S91" s="47">
        <v>86</v>
      </c>
      <c r="U91" s="20"/>
      <c r="AC91"/>
    </row>
    <row r="92" customHeight="1" spans="2:29">
      <c r="B92"/>
      <c r="C92"/>
      <c r="D92"/>
      <c r="E92"/>
      <c r="F92"/>
      <c r="G92"/>
      <c r="H92"/>
      <c r="I92"/>
      <c r="L92" s="36" t="s">
        <v>328</v>
      </c>
      <c r="M92" s="37">
        <v>3</v>
      </c>
      <c r="N92" s="37"/>
      <c r="O92" s="37"/>
      <c r="P92" s="37"/>
      <c r="Q92" s="37">
        <v>87</v>
      </c>
      <c r="R92" s="37"/>
      <c r="S92" s="47">
        <v>90</v>
      </c>
      <c r="U92" s="20"/>
      <c r="AC92"/>
    </row>
    <row r="93" customHeight="1" spans="2:29">
      <c r="B93"/>
      <c r="C93"/>
      <c r="D93"/>
      <c r="E93"/>
      <c r="F93"/>
      <c r="G93"/>
      <c r="H93"/>
      <c r="I93"/>
      <c r="L93" s="36" t="s">
        <v>490</v>
      </c>
      <c r="M93" s="37">
        <v>1</v>
      </c>
      <c r="N93" s="37"/>
      <c r="O93" s="37"/>
      <c r="P93" s="37"/>
      <c r="Q93" s="37">
        <v>22</v>
      </c>
      <c r="R93" s="37"/>
      <c r="S93" s="47">
        <v>23</v>
      </c>
      <c r="U93" s="20"/>
      <c r="AC93"/>
    </row>
    <row r="94" customHeight="1" spans="12:29">
      <c r="L94" s="36" t="s">
        <v>500</v>
      </c>
      <c r="M94" s="37"/>
      <c r="N94" s="37"/>
      <c r="O94" s="37"/>
      <c r="P94" s="37"/>
      <c r="Q94" s="37">
        <v>1</v>
      </c>
      <c r="R94" s="37"/>
      <c r="S94" s="47">
        <v>1</v>
      </c>
      <c r="U94" s="20"/>
      <c r="AC94"/>
    </row>
    <row r="95" customHeight="1" spans="12:29">
      <c r="L95" s="36" t="s">
        <v>570</v>
      </c>
      <c r="M95" s="37"/>
      <c r="N95" s="37"/>
      <c r="O95" s="37"/>
      <c r="P95" s="37"/>
      <c r="Q95" s="37">
        <v>5</v>
      </c>
      <c r="R95" s="37"/>
      <c r="S95" s="47">
        <v>5</v>
      </c>
      <c r="U95" s="20"/>
      <c r="AC95"/>
    </row>
    <row r="96" customHeight="1" spans="12:29">
      <c r="L96" s="36" t="s">
        <v>589</v>
      </c>
      <c r="M96" s="37">
        <v>2</v>
      </c>
      <c r="N96" s="37"/>
      <c r="O96" s="37"/>
      <c r="P96" s="37"/>
      <c r="Q96" s="37">
        <v>40</v>
      </c>
      <c r="R96" s="37"/>
      <c r="S96" s="47">
        <v>42</v>
      </c>
      <c r="U96" s="20"/>
      <c r="AC96"/>
    </row>
    <row r="97" customHeight="1" spans="2:29">
      <c r="B97" s="38" t="s">
        <v>44</v>
      </c>
      <c r="C97" s="38" t="s">
        <v>257</v>
      </c>
      <c r="D97"/>
      <c r="E97"/>
      <c r="F97"/>
      <c r="L97" s="36" t="s">
        <v>806</v>
      </c>
      <c r="M97" s="37"/>
      <c r="N97" s="37"/>
      <c r="O97" s="37"/>
      <c r="P97" s="37"/>
      <c r="Q97" s="37">
        <v>1</v>
      </c>
      <c r="R97" s="37">
        <v>2</v>
      </c>
      <c r="S97" s="47">
        <v>3</v>
      </c>
      <c r="U97" s="20"/>
      <c r="AC97"/>
    </row>
    <row r="98" customHeight="1" spans="2:29">
      <c r="B98"/>
      <c r="C98"/>
      <c r="D98"/>
      <c r="E98"/>
      <c r="F98"/>
      <c r="L98" s="36" t="s">
        <v>812</v>
      </c>
      <c r="M98" s="37"/>
      <c r="N98" s="37"/>
      <c r="O98" s="37"/>
      <c r="P98" s="37"/>
      <c r="Q98" s="37">
        <v>19</v>
      </c>
      <c r="R98" s="37"/>
      <c r="S98" s="47">
        <v>19</v>
      </c>
      <c r="U98" s="20"/>
      <c r="AC98"/>
    </row>
    <row r="99" customHeight="1" spans="2:29">
      <c r="B99" s="38" t="s">
        <v>3791</v>
      </c>
      <c r="C99" s="38" t="s">
        <v>48</v>
      </c>
      <c r="D99" s="38"/>
      <c r="E99" s="38"/>
      <c r="F99" s="38"/>
      <c r="G99"/>
      <c r="L99" s="36" t="s">
        <v>876</v>
      </c>
      <c r="M99" s="37"/>
      <c r="N99" s="37"/>
      <c r="O99" s="37"/>
      <c r="P99" s="37"/>
      <c r="Q99" s="37">
        <v>2</v>
      </c>
      <c r="R99" s="37"/>
      <c r="S99" s="47">
        <v>2</v>
      </c>
      <c r="U99" s="20"/>
      <c r="AC99"/>
    </row>
    <row r="100" customHeight="1" spans="2:29">
      <c r="B100" s="38" t="s">
        <v>32</v>
      </c>
      <c r="C100" s="38" t="s">
        <v>66</v>
      </c>
      <c r="D100" s="38" t="s">
        <v>69</v>
      </c>
      <c r="E100" s="38" t="s">
        <v>62</v>
      </c>
      <c r="F100" s="38" t="s">
        <v>3792</v>
      </c>
      <c r="G100"/>
      <c r="L100" s="36" t="s">
        <v>883</v>
      </c>
      <c r="M100" s="37"/>
      <c r="N100" s="37"/>
      <c r="O100" s="37"/>
      <c r="P100" s="37"/>
      <c r="Q100" s="37">
        <v>9</v>
      </c>
      <c r="R100" s="37">
        <v>1</v>
      </c>
      <c r="S100" s="47">
        <v>10</v>
      </c>
      <c r="U100" s="20"/>
      <c r="AC100"/>
    </row>
    <row r="101" customHeight="1" spans="2:29">
      <c r="B101" s="38" t="s">
        <v>108</v>
      </c>
      <c r="C101" s="38"/>
      <c r="D101" s="38">
        <v>1</v>
      </c>
      <c r="E101" s="38">
        <v>1</v>
      </c>
      <c r="F101" s="38">
        <v>2</v>
      </c>
      <c r="G101"/>
      <c r="L101" s="36" t="s">
        <v>891</v>
      </c>
      <c r="M101" s="37"/>
      <c r="N101" s="37"/>
      <c r="O101" s="37"/>
      <c r="P101" s="37"/>
      <c r="Q101" s="37">
        <v>29</v>
      </c>
      <c r="R101" s="37"/>
      <c r="S101" s="47">
        <v>29</v>
      </c>
      <c r="U101" s="20"/>
      <c r="AC101"/>
    </row>
    <row r="102" customHeight="1" spans="2:29">
      <c r="B102" s="38" t="s">
        <v>328</v>
      </c>
      <c r="C102" s="38"/>
      <c r="D102" s="38"/>
      <c r="E102" s="38">
        <v>3</v>
      </c>
      <c r="F102" s="38">
        <v>3</v>
      </c>
      <c r="G102"/>
      <c r="L102" s="36" t="s">
        <v>1009</v>
      </c>
      <c r="M102" s="37"/>
      <c r="N102" s="37"/>
      <c r="O102" s="37"/>
      <c r="P102" s="37"/>
      <c r="Q102" s="37">
        <v>1</v>
      </c>
      <c r="R102" s="37"/>
      <c r="S102" s="47">
        <v>1</v>
      </c>
      <c r="U102" s="20"/>
      <c r="AC102"/>
    </row>
    <row r="103" customHeight="1" spans="2:29">
      <c r="B103" s="38" t="s">
        <v>1017</v>
      </c>
      <c r="C103" s="38">
        <v>1</v>
      </c>
      <c r="D103" s="38"/>
      <c r="E103" s="38">
        <v>6</v>
      </c>
      <c r="F103" s="38">
        <v>7</v>
      </c>
      <c r="G103"/>
      <c r="L103" s="36" t="s">
        <v>1034</v>
      </c>
      <c r="M103" s="37"/>
      <c r="N103" s="37"/>
      <c r="O103" s="37"/>
      <c r="P103" s="37"/>
      <c r="Q103" s="37"/>
      <c r="R103" s="37">
        <v>3</v>
      </c>
      <c r="S103" s="47">
        <v>3</v>
      </c>
      <c r="U103" s="20"/>
      <c r="AC103"/>
    </row>
    <row r="104" customHeight="1" spans="2:29">
      <c r="B104" s="38" t="s">
        <v>1383</v>
      </c>
      <c r="C104" s="38"/>
      <c r="D104" s="38">
        <v>2</v>
      </c>
      <c r="E104" s="38">
        <v>1</v>
      </c>
      <c r="F104" s="38">
        <v>3</v>
      </c>
      <c r="G104"/>
      <c r="L104" s="36" t="s">
        <v>1047</v>
      </c>
      <c r="M104" s="37"/>
      <c r="N104" s="37"/>
      <c r="O104" s="37"/>
      <c r="P104" s="37"/>
      <c r="Q104" s="37"/>
      <c r="R104" s="37">
        <v>6</v>
      </c>
      <c r="S104" s="47">
        <v>6</v>
      </c>
      <c r="U104" s="20"/>
      <c r="AC104"/>
    </row>
    <row r="105" customHeight="1" spans="2:29">
      <c r="B105" s="38" t="s">
        <v>1586</v>
      </c>
      <c r="C105" s="38"/>
      <c r="D105" s="38"/>
      <c r="E105" s="38">
        <v>1</v>
      </c>
      <c r="F105" s="38">
        <v>1</v>
      </c>
      <c r="G105"/>
      <c r="L105" s="36" t="s">
        <v>1067</v>
      </c>
      <c r="M105" s="37"/>
      <c r="N105" s="37"/>
      <c r="O105" s="37"/>
      <c r="P105" s="37"/>
      <c r="Q105" s="37"/>
      <c r="R105" s="37">
        <v>33</v>
      </c>
      <c r="S105" s="47">
        <v>33</v>
      </c>
      <c r="U105" s="20"/>
      <c r="AC105"/>
    </row>
    <row r="106" customHeight="1" spans="2:29">
      <c r="B106" s="38" t="s">
        <v>1975</v>
      </c>
      <c r="C106" s="38"/>
      <c r="D106" s="38">
        <v>1</v>
      </c>
      <c r="E106" s="38">
        <v>3</v>
      </c>
      <c r="F106" s="38">
        <v>4</v>
      </c>
      <c r="G106"/>
      <c r="L106" s="36" t="s">
        <v>1140</v>
      </c>
      <c r="M106" s="37"/>
      <c r="N106" s="37"/>
      <c r="O106" s="37"/>
      <c r="P106" s="37"/>
      <c r="Q106" s="37"/>
      <c r="R106" s="37">
        <v>68</v>
      </c>
      <c r="S106" s="47">
        <v>68</v>
      </c>
      <c r="U106" s="20"/>
      <c r="AC106"/>
    </row>
    <row r="107" customHeight="1" spans="2:29">
      <c r="B107" s="38" t="s">
        <v>3792</v>
      </c>
      <c r="C107" s="38">
        <v>1</v>
      </c>
      <c r="D107" s="38">
        <v>4</v>
      </c>
      <c r="E107" s="38">
        <v>15</v>
      </c>
      <c r="F107" s="38">
        <v>20</v>
      </c>
      <c r="G107"/>
      <c r="L107" s="36" t="s">
        <v>1017</v>
      </c>
      <c r="M107" s="37">
        <v>7</v>
      </c>
      <c r="N107" s="37">
        <v>1</v>
      </c>
      <c r="O107" s="37">
        <v>2</v>
      </c>
      <c r="P107" s="37"/>
      <c r="Q107" s="37">
        <v>28</v>
      </c>
      <c r="R107" s="37">
        <v>5</v>
      </c>
      <c r="S107" s="47">
        <v>43</v>
      </c>
      <c r="U107" s="20"/>
      <c r="AC107"/>
    </row>
    <row r="108" customHeight="1" spans="2:29">
      <c r="B108"/>
      <c r="C108"/>
      <c r="D108"/>
      <c r="E108"/>
      <c r="F108"/>
      <c r="G108"/>
      <c r="L108" s="36" t="s">
        <v>1383</v>
      </c>
      <c r="M108" s="37">
        <v>3</v>
      </c>
      <c r="N108" s="37">
        <v>1</v>
      </c>
      <c r="O108" s="37"/>
      <c r="P108" s="37">
        <v>1</v>
      </c>
      <c r="Q108" s="37">
        <v>66</v>
      </c>
      <c r="R108" s="37"/>
      <c r="S108" s="47">
        <v>71</v>
      </c>
      <c r="U108" s="20"/>
      <c r="AC108"/>
    </row>
    <row r="109" customHeight="1" spans="2:29">
      <c r="B109"/>
      <c r="C109"/>
      <c r="D109"/>
      <c r="E109"/>
      <c r="F109"/>
      <c r="L109" s="36" t="s">
        <v>1586</v>
      </c>
      <c r="M109" s="37">
        <v>1</v>
      </c>
      <c r="N109" s="37"/>
      <c r="O109" s="37"/>
      <c r="P109" s="37"/>
      <c r="Q109" s="37">
        <v>10</v>
      </c>
      <c r="R109" s="37">
        <v>80</v>
      </c>
      <c r="S109" s="47">
        <v>91</v>
      </c>
      <c r="U109" s="20"/>
      <c r="AC109"/>
    </row>
    <row r="110" customHeight="1" spans="12:29">
      <c r="L110" s="36" t="s">
        <v>1884</v>
      </c>
      <c r="M110" s="37"/>
      <c r="N110" s="37"/>
      <c r="O110" s="37"/>
      <c r="P110" s="37"/>
      <c r="Q110" s="37"/>
      <c r="R110" s="37">
        <v>11</v>
      </c>
      <c r="S110" s="47">
        <v>11</v>
      </c>
      <c r="U110" s="20"/>
      <c r="AC110"/>
    </row>
    <row r="111" customHeight="1" spans="12:29">
      <c r="L111" s="36" t="s">
        <v>1907</v>
      </c>
      <c r="M111" s="37"/>
      <c r="N111" s="37"/>
      <c r="O111" s="37"/>
      <c r="P111" s="37"/>
      <c r="Q111" s="37"/>
      <c r="R111" s="37">
        <v>14</v>
      </c>
      <c r="S111" s="47">
        <v>14</v>
      </c>
      <c r="U111" s="20"/>
      <c r="AC111"/>
    </row>
    <row r="112" customHeight="1" spans="12:29">
      <c r="L112" s="36" t="s">
        <v>1950</v>
      </c>
      <c r="M112" s="37"/>
      <c r="N112" s="37">
        <v>2</v>
      </c>
      <c r="O112" s="37"/>
      <c r="P112" s="37"/>
      <c r="Q112" s="37"/>
      <c r="R112" s="37"/>
      <c r="S112" s="47">
        <v>2</v>
      </c>
      <c r="U112" s="20"/>
      <c r="AC112"/>
    </row>
    <row r="113" customHeight="1" spans="2:29">
      <c r="B113" s="37" t="s">
        <v>3790</v>
      </c>
      <c r="C113" s="37"/>
      <c r="D113" s="37"/>
      <c r="E113" s="37"/>
      <c r="F113" s="37"/>
      <c r="G113" s="37"/>
      <c r="H113" s="37"/>
      <c r="I113" s="37"/>
      <c r="L113" s="36" t="s">
        <v>1969</v>
      </c>
      <c r="M113" s="37"/>
      <c r="N113" s="37"/>
      <c r="O113" s="37"/>
      <c r="P113" s="37"/>
      <c r="Q113" s="37">
        <v>1</v>
      </c>
      <c r="R113" s="37"/>
      <c r="S113" s="47">
        <v>1</v>
      </c>
      <c r="U113" s="20"/>
      <c r="AC113"/>
    </row>
    <row r="114" customHeight="1" spans="2:29">
      <c r="B114" s="37"/>
      <c r="C114" s="37"/>
      <c r="D114" s="37"/>
      <c r="E114" s="37"/>
      <c r="F114" s="37"/>
      <c r="G114" s="37"/>
      <c r="H114" s="37"/>
      <c r="I114" s="37"/>
      <c r="L114" s="36" t="s">
        <v>1975</v>
      </c>
      <c r="M114" s="37">
        <v>4</v>
      </c>
      <c r="N114" s="37"/>
      <c r="O114" s="37"/>
      <c r="P114" s="37"/>
      <c r="Q114" s="37">
        <v>11</v>
      </c>
      <c r="R114" s="37"/>
      <c r="S114" s="47">
        <v>15</v>
      </c>
      <c r="U114" s="20"/>
      <c r="AC114"/>
    </row>
    <row r="115" customHeight="1" spans="2:29">
      <c r="B115" s="37" t="s">
        <v>3791</v>
      </c>
      <c r="C115" s="37" t="s">
        <v>44</v>
      </c>
      <c r="D115" s="37"/>
      <c r="E115" s="37"/>
      <c r="F115" s="37"/>
      <c r="G115" s="37"/>
      <c r="H115" s="37"/>
      <c r="I115" s="37"/>
      <c r="L115" s="36" t="s">
        <v>2015</v>
      </c>
      <c r="M115" s="37"/>
      <c r="N115" s="37">
        <v>3</v>
      </c>
      <c r="O115" s="37"/>
      <c r="P115" s="37"/>
      <c r="Q115" s="37"/>
      <c r="R115" s="37"/>
      <c r="S115" s="47">
        <v>3</v>
      </c>
      <c r="U115" s="20"/>
      <c r="AC115"/>
    </row>
    <row r="116" customHeight="1" spans="2:29">
      <c r="B116" s="37" t="s">
        <v>32</v>
      </c>
      <c r="C116" s="37" t="s">
        <v>257</v>
      </c>
      <c r="D116" s="37" t="s">
        <v>1084</v>
      </c>
      <c r="E116" s="37" t="s">
        <v>2166</v>
      </c>
      <c r="F116" s="37" t="s">
        <v>1418</v>
      </c>
      <c r="G116" s="37" t="s">
        <v>61</v>
      </c>
      <c r="H116" s="37" t="s">
        <v>3793</v>
      </c>
      <c r="I116" s="37" t="s">
        <v>3792</v>
      </c>
      <c r="L116" s="36" t="s">
        <v>2032</v>
      </c>
      <c r="M116" s="37"/>
      <c r="N116" s="37"/>
      <c r="O116" s="37"/>
      <c r="P116" s="37"/>
      <c r="Q116" s="37"/>
      <c r="R116" s="37">
        <v>3</v>
      </c>
      <c r="S116" s="47">
        <v>3</v>
      </c>
      <c r="U116" s="20"/>
      <c r="AC116"/>
    </row>
    <row r="117" customHeight="1" spans="2:29">
      <c r="B117" s="37" t="s">
        <v>3793</v>
      </c>
      <c r="C117" s="37"/>
      <c r="D117" s="37"/>
      <c r="E117" s="37"/>
      <c r="F117" s="37"/>
      <c r="G117" s="37"/>
      <c r="H117" s="37">
        <v>2</v>
      </c>
      <c r="I117" s="37">
        <v>2</v>
      </c>
      <c r="L117" s="36" t="s">
        <v>2063</v>
      </c>
      <c r="M117" s="37"/>
      <c r="N117" s="37"/>
      <c r="O117" s="37"/>
      <c r="P117" s="37"/>
      <c r="Q117" s="37"/>
      <c r="R117" s="37">
        <v>66</v>
      </c>
      <c r="S117" s="47">
        <v>66</v>
      </c>
      <c r="U117" s="20"/>
      <c r="AC117"/>
    </row>
    <row r="118" customHeight="1" spans="2:29">
      <c r="B118" s="37" t="s">
        <v>57</v>
      </c>
      <c r="C118" s="37"/>
      <c r="D118" s="37"/>
      <c r="E118" s="37"/>
      <c r="F118" s="37"/>
      <c r="G118" s="37">
        <v>8</v>
      </c>
      <c r="H118" s="37">
        <v>8</v>
      </c>
      <c r="I118" s="37">
        <v>16</v>
      </c>
      <c r="L118" s="36" t="s">
        <v>2236</v>
      </c>
      <c r="M118" s="37"/>
      <c r="N118" s="37"/>
      <c r="O118" s="37"/>
      <c r="P118" s="37"/>
      <c r="Q118" s="37">
        <v>3</v>
      </c>
      <c r="R118" s="37">
        <v>98</v>
      </c>
      <c r="S118" s="47">
        <v>101</v>
      </c>
      <c r="U118" s="20"/>
      <c r="AC118"/>
    </row>
    <row r="119" customHeight="1" spans="2:29">
      <c r="B119" s="37" t="s">
        <v>71</v>
      </c>
      <c r="C119" s="37"/>
      <c r="D119" s="37"/>
      <c r="E119" s="37"/>
      <c r="F119" s="37"/>
      <c r="G119" s="37">
        <v>7</v>
      </c>
      <c r="H119" s="37"/>
      <c r="I119" s="37">
        <v>7</v>
      </c>
      <c r="L119" s="36" t="s">
        <v>2541</v>
      </c>
      <c r="M119" s="37">
        <v>2</v>
      </c>
      <c r="N119" s="37"/>
      <c r="O119" s="37"/>
      <c r="P119" s="37"/>
      <c r="Q119" s="37">
        <v>13</v>
      </c>
      <c r="R119" s="37">
        <v>1</v>
      </c>
      <c r="S119" s="47">
        <v>16</v>
      </c>
      <c r="U119" s="20"/>
      <c r="AC119"/>
    </row>
    <row r="120" customHeight="1" spans="2:29">
      <c r="B120" s="37" t="s">
        <v>97</v>
      </c>
      <c r="C120" s="37"/>
      <c r="D120" s="37"/>
      <c r="E120" s="37"/>
      <c r="F120" s="37"/>
      <c r="G120" s="37">
        <v>3</v>
      </c>
      <c r="H120" s="37"/>
      <c r="I120" s="37">
        <v>3</v>
      </c>
      <c r="L120" s="36" t="s">
        <v>2591</v>
      </c>
      <c r="M120" s="37">
        <v>1</v>
      </c>
      <c r="N120" s="37"/>
      <c r="O120" s="37"/>
      <c r="P120" s="37"/>
      <c r="Q120" s="37">
        <v>24</v>
      </c>
      <c r="R120" s="37">
        <v>2</v>
      </c>
      <c r="S120" s="47">
        <v>27</v>
      </c>
      <c r="U120" s="20"/>
      <c r="AC120"/>
    </row>
    <row r="121" customHeight="1" spans="2:29">
      <c r="B121" s="37" t="s">
        <v>108</v>
      </c>
      <c r="C121" s="37">
        <v>2</v>
      </c>
      <c r="D121" s="37"/>
      <c r="E121" s="37"/>
      <c r="F121" s="37"/>
      <c r="G121" s="37">
        <v>83</v>
      </c>
      <c r="H121" s="37">
        <v>1</v>
      </c>
      <c r="I121" s="37">
        <v>86</v>
      </c>
      <c r="L121" s="36" t="s">
        <v>2674</v>
      </c>
      <c r="M121" s="37"/>
      <c r="N121" s="37"/>
      <c r="O121" s="37"/>
      <c r="P121" s="37"/>
      <c r="Q121" s="37">
        <v>14</v>
      </c>
      <c r="R121" s="37">
        <v>1</v>
      </c>
      <c r="S121" s="47">
        <v>15</v>
      </c>
      <c r="U121" s="20"/>
      <c r="AC121"/>
    </row>
    <row r="122" customHeight="1" spans="2:29">
      <c r="B122" s="37" t="s">
        <v>328</v>
      </c>
      <c r="C122" s="37">
        <v>2</v>
      </c>
      <c r="D122" s="37"/>
      <c r="E122" s="37"/>
      <c r="F122" s="37"/>
      <c r="G122" s="37">
        <v>81</v>
      </c>
      <c r="H122" s="37">
        <v>7</v>
      </c>
      <c r="I122" s="37">
        <v>90</v>
      </c>
      <c r="L122" s="36" t="s">
        <v>2720</v>
      </c>
      <c r="M122" s="37"/>
      <c r="N122" s="37"/>
      <c r="O122" s="37"/>
      <c r="P122" s="37"/>
      <c r="Q122" s="37"/>
      <c r="R122" s="37">
        <v>5</v>
      </c>
      <c r="S122" s="47">
        <v>5</v>
      </c>
      <c r="U122" s="20"/>
      <c r="AC122"/>
    </row>
    <row r="123" customHeight="1" spans="2:29">
      <c r="B123" s="37" t="s">
        <v>490</v>
      </c>
      <c r="C123" s="37"/>
      <c r="D123" s="37"/>
      <c r="E123" s="37"/>
      <c r="F123" s="37"/>
      <c r="G123" s="37"/>
      <c r="H123" s="37">
        <v>23</v>
      </c>
      <c r="I123" s="37">
        <v>23</v>
      </c>
      <c r="L123" s="36" t="s">
        <v>2736</v>
      </c>
      <c r="M123" s="37"/>
      <c r="N123" s="37"/>
      <c r="O123" s="37"/>
      <c r="P123" s="37"/>
      <c r="Q123" s="37"/>
      <c r="R123" s="37">
        <v>22</v>
      </c>
      <c r="S123" s="47">
        <v>22</v>
      </c>
      <c r="U123" s="20"/>
      <c r="AC123"/>
    </row>
    <row r="124" customHeight="1" spans="2:29">
      <c r="B124" s="37" t="s">
        <v>500</v>
      </c>
      <c r="C124" s="37"/>
      <c r="D124" s="37"/>
      <c r="E124" s="37"/>
      <c r="F124" s="37"/>
      <c r="G124" s="37">
        <v>1</v>
      </c>
      <c r="H124" s="37"/>
      <c r="I124" s="37">
        <v>1</v>
      </c>
      <c r="L124" s="36" t="s">
        <v>2805</v>
      </c>
      <c r="M124" s="37"/>
      <c r="N124" s="37"/>
      <c r="O124" s="37"/>
      <c r="P124" s="37"/>
      <c r="Q124" s="37"/>
      <c r="R124" s="37">
        <v>11</v>
      </c>
      <c r="S124" s="47">
        <v>11</v>
      </c>
      <c r="U124" s="20"/>
      <c r="AC124"/>
    </row>
    <row r="125" customHeight="1" spans="2:29">
      <c r="B125" s="37" t="s">
        <v>570</v>
      </c>
      <c r="C125" s="37"/>
      <c r="D125" s="37"/>
      <c r="E125" s="37"/>
      <c r="F125" s="37"/>
      <c r="G125" s="37"/>
      <c r="H125" s="37">
        <v>5</v>
      </c>
      <c r="I125" s="37">
        <v>5</v>
      </c>
      <c r="L125" s="36" t="s">
        <v>2832</v>
      </c>
      <c r="M125" s="37"/>
      <c r="N125" s="37"/>
      <c r="O125" s="37"/>
      <c r="P125" s="37"/>
      <c r="Q125" s="37">
        <v>8</v>
      </c>
      <c r="R125" s="37"/>
      <c r="S125" s="47">
        <v>8</v>
      </c>
      <c r="U125" s="20"/>
      <c r="AC125"/>
    </row>
    <row r="126" customHeight="1" spans="2:29">
      <c r="B126" s="37" t="s">
        <v>589</v>
      </c>
      <c r="C126" s="37"/>
      <c r="D126" s="37"/>
      <c r="E126" s="37"/>
      <c r="F126" s="37"/>
      <c r="G126" s="37"/>
      <c r="H126" s="37">
        <v>42</v>
      </c>
      <c r="I126" s="37">
        <v>42</v>
      </c>
      <c r="L126" s="36" t="s">
        <v>2848</v>
      </c>
      <c r="M126" s="37">
        <v>2</v>
      </c>
      <c r="N126" s="37"/>
      <c r="O126" s="37"/>
      <c r="P126" s="37"/>
      <c r="Q126" s="37">
        <v>3</v>
      </c>
      <c r="R126" s="37"/>
      <c r="S126" s="47">
        <v>5</v>
      </c>
      <c r="U126" s="20"/>
      <c r="AC126"/>
    </row>
    <row r="127" customHeight="1" spans="2:29">
      <c r="B127" s="37" t="s">
        <v>806</v>
      </c>
      <c r="C127" s="37"/>
      <c r="D127" s="37"/>
      <c r="E127" s="37"/>
      <c r="F127" s="37"/>
      <c r="G127" s="37"/>
      <c r="H127" s="37">
        <v>3</v>
      </c>
      <c r="I127" s="37">
        <v>3</v>
      </c>
      <c r="L127" s="36" t="s">
        <v>2863</v>
      </c>
      <c r="M127" s="37">
        <v>2</v>
      </c>
      <c r="N127" s="37"/>
      <c r="O127" s="37"/>
      <c r="P127" s="37"/>
      <c r="Q127" s="37">
        <v>8</v>
      </c>
      <c r="R127" s="37"/>
      <c r="S127" s="47">
        <v>10</v>
      </c>
      <c r="U127" s="20"/>
      <c r="AC127"/>
    </row>
    <row r="128" customHeight="1" spans="2:29">
      <c r="B128" s="37" t="s">
        <v>812</v>
      </c>
      <c r="C128" s="37"/>
      <c r="D128" s="37"/>
      <c r="E128" s="37"/>
      <c r="F128" s="37"/>
      <c r="G128" s="37"/>
      <c r="H128" s="37">
        <v>19</v>
      </c>
      <c r="I128" s="37">
        <v>19</v>
      </c>
      <c r="L128" s="36" t="s">
        <v>2910</v>
      </c>
      <c r="M128" s="37"/>
      <c r="N128" s="37"/>
      <c r="O128" s="37"/>
      <c r="P128" s="37"/>
      <c r="Q128" s="37">
        <v>6</v>
      </c>
      <c r="R128" s="37"/>
      <c r="S128" s="47">
        <v>6</v>
      </c>
      <c r="U128" s="20"/>
      <c r="AC128"/>
    </row>
    <row r="129" customHeight="1" spans="2:29">
      <c r="B129" s="37" t="s">
        <v>876</v>
      </c>
      <c r="C129" s="37"/>
      <c r="D129" s="37"/>
      <c r="E129" s="37"/>
      <c r="F129" s="37"/>
      <c r="G129" s="37"/>
      <c r="H129" s="37">
        <v>2</v>
      </c>
      <c r="I129" s="37">
        <v>2</v>
      </c>
      <c r="L129" s="36" t="s">
        <v>2926</v>
      </c>
      <c r="M129" s="37"/>
      <c r="N129" s="37"/>
      <c r="O129" s="37"/>
      <c r="P129" s="37"/>
      <c r="Q129" s="37">
        <v>6</v>
      </c>
      <c r="R129" s="37">
        <v>2</v>
      </c>
      <c r="S129" s="47">
        <v>8</v>
      </c>
      <c r="U129" s="20"/>
      <c r="AC129"/>
    </row>
    <row r="130" customHeight="1" spans="2:29">
      <c r="B130" s="37" t="s">
        <v>883</v>
      </c>
      <c r="C130" s="37"/>
      <c r="D130" s="37"/>
      <c r="E130" s="37"/>
      <c r="F130" s="37"/>
      <c r="G130" s="37"/>
      <c r="H130" s="37">
        <v>10</v>
      </c>
      <c r="I130" s="37">
        <v>10</v>
      </c>
      <c r="L130" s="36" t="s">
        <v>2949</v>
      </c>
      <c r="M130" s="37"/>
      <c r="N130" s="37"/>
      <c r="O130" s="37"/>
      <c r="P130" s="37"/>
      <c r="Q130" s="37">
        <v>1</v>
      </c>
      <c r="R130" s="37"/>
      <c r="S130" s="47">
        <v>1</v>
      </c>
      <c r="U130" s="20"/>
      <c r="AC130"/>
    </row>
    <row r="131" customHeight="1" spans="2:29">
      <c r="B131" s="37" t="s">
        <v>891</v>
      </c>
      <c r="C131" s="37"/>
      <c r="D131" s="37"/>
      <c r="E131" s="37"/>
      <c r="F131" s="37"/>
      <c r="G131" s="37"/>
      <c r="H131" s="37">
        <v>29</v>
      </c>
      <c r="I131" s="37">
        <v>29</v>
      </c>
      <c r="L131" s="36" t="s">
        <v>2951</v>
      </c>
      <c r="M131" s="37">
        <v>4</v>
      </c>
      <c r="N131" s="37"/>
      <c r="O131" s="37"/>
      <c r="P131" s="37"/>
      <c r="Q131" s="37">
        <v>28</v>
      </c>
      <c r="R131" s="37"/>
      <c r="S131" s="47">
        <v>32</v>
      </c>
      <c r="U131" s="20"/>
      <c r="AC131"/>
    </row>
    <row r="132" customHeight="1" spans="2:29">
      <c r="B132" s="37" t="s">
        <v>1009</v>
      </c>
      <c r="C132" s="37"/>
      <c r="D132" s="37"/>
      <c r="E132" s="37"/>
      <c r="F132" s="37"/>
      <c r="G132" s="37"/>
      <c r="H132" s="37">
        <v>1</v>
      </c>
      <c r="I132" s="37">
        <v>1</v>
      </c>
      <c r="L132" s="36" t="s">
        <v>3049</v>
      </c>
      <c r="M132" s="37"/>
      <c r="N132" s="37">
        <v>1</v>
      </c>
      <c r="O132" s="37"/>
      <c r="P132" s="37"/>
      <c r="Q132" s="37"/>
      <c r="R132" s="37"/>
      <c r="S132" s="47">
        <v>1</v>
      </c>
      <c r="U132" s="20"/>
      <c r="AC132"/>
    </row>
    <row r="133" customHeight="1" spans="2:29">
      <c r="B133" s="37" t="s">
        <v>3883</v>
      </c>
      <c r="C133" s="37">
        <v>1</v>
      </c>
      <c r="D133" s="37"/>
      <c r="E133" s="37"/>
      <c r="F133" s="37"/>
      <c r="G133" s="37">
        <v>19</v>
      </c>
      <c r="H133" s="37">
        <v>4</v>
      </c>
      <c r="I133" s="37">
        <v>24</v>
      </c>
      <c r="L133" s="36" t="s">
        <v>3054</v>
      </c>
      <c r="M133" s="37"/>
      <c r="N133" s="37"/>
      <c r="O133" s="37">
        <v>32</v>
      </c>
      <c r="P133" s="37"/>
      <c r="Q133" s="37"/>
      <c r="R133" s="37"/>
      <c r="S133" s="47">
        <v>32</v>
      </c>
      <c r="U133" s="20"/>
      <c r="AC133"/>
    </row>
    <row r="134" customHeight="1" spans="2:29">
      <c r="B134" s="37" t="s">
        <v>1034</v>
      </c>
      <c r="C134" s="37"/>
      <c r="D134" s="37"/>
      <c r="E134" s="37"/>
      <c r="F134" s="37"/>
      <c r="G134" s="37"/>
      <c r="H134" s="37">
        <v>3</v>
      </c>
      <c r="I134" s="37">
        <v>3</v>
      </c>
      <c r="L134" s="36" t="s">
        <v>3109</v>
      </c>
      <c r="M134" s="37">
        <v>1</v>
      </c>
      <c r="N134" s="37"/>
      <c r="O134" s="37"/>
      <c r="P134" s="37"/>
      <c r="Q134" s="37">
        <v>8</v>
      </c>
      <c r="R134" s="37">
        <v>16</v>
      </c>
      <c r="S134" s="47">
        <v>25</v>
      </c>
      <c r="U134" s="20"/>
      <c r="AC134"/>
    </row>
    <row r="135" customHeight="1" spans="2:29">
      <c r="B135" s="37" t="s">
        <v>1047</v>
      </c>
      <c r="C135" s="37"/>
      <c r="D135" s="37"/>
      <c r="E135" s="37"/>
      <c r="F135" s="37"/>
      <c r="G135" s="37"/>
      <c r="H135" s="37">
        <v>6</v>
      </c>
      <c r="I135" s="37">
        <v>6</v>
      </c>
      <c r="L135" s="36" t="s">
        <v>3118</v>
      </c>
      <c r="M135" s="37"/>
      <c r="N135" s="37"/>
      <c r="O135" s="37"/>
      <c r="P135" s="37"/>
      <c r="Q135" s="37">
        <v>4</v>
      </c>
      <c r="R135" s="37">
        <v>7</v>
      </c>
      <c r="S135" s="47">
        <v>11</v>
      </c>
      <c r="U135" s="20"/>
      <c r="AC135"/>
    </row>
    <row r="136" customHeight="1" spans="2:29">
      <c r="B136" s="37" t="s">
        <v>1067</v>
      </c>
      <c r="C136" s="37"/>
      <c r="D136" s="37"/>
      <c r="E136" s="37"/>
      <c r="F136" s="37"/>
      <c r="G136" s="37"/>
      <c r="H136" s="37">
        <v>33</v>
      </c>
      <c r="I136" s="37">
        <v>33</v>
      </c>
      <c r="L136" s="36" t="s">
        <v>3170</v>
      </c>
      <c r="M136" s="37">
        <v>4</v>
      </c>
      <c r="N136" s="37"/>
      <c r="O136" s="37"/>
      <c r="P136" s="37"/>
      <c r="Q136" s="37">
        <v>39</v>
      </c>
      <c r="R136" s="37">
        <v>5</v>
      </c>
      <c r="S136" s="47">
        <v>48</v>
      </c>
      <c r="U136" s="20"/>
      <c r="AC136"/>
    </row>
    <row r="137" customHeight="1" spans="2:29">
      <c r="B137" s="37" t="s">
        <v>1140</v>
      </c>
      <c r="C137" s="37"/>
      <c r="D137" s="37"/>
      <c r="E137" s="37"/>
      <c r="F137" s="37"/>
      <c r="G137" s="37"/>
      <c r="H137" s="37">
        <v>68</v>
      </c>
      <c r="I137" s="37">
        <v>68</v>
      </c>
      <c r="L137" s="36" t="s">
        <v>3355</v>
      </c>
      <c r="M137" s="37"/>
      <c r="N137" s="37"/>
      <c r="O137" s="37"/>
      <c r="P137" s="37"/>
      <c r="Q137" s="37"/>
      <c r="R137" s="37">
        <v>69</v>
      </c>
      <c r="S137" s="47">
        <v>69</v>
      </c>
      <c r="U137" s="20"/>
      <c r="AC137"/>
    </row>
    <row r="138" customHeight="1" spans="2:29">
      <c r="B138" s="37" t="s">
        <v>1378</v>
      </c>
      <c r="C138" s="37">
        <v>4</v>
      </c>
      <c r="D138" s="37"/>
      <c r="E138" s="37"/>
      <c r="F138" s="37"/>
      <c r="G138" s="37">
        <v>2</v>
      </c>
      <c r="H138" s="37">
        <v>3</v>
      </c>
      <c r="I138" s="37">
        <v>9</v>
      </c>
      <c r="L138" s="36" t="s">
        <v>3447</v>
      </c>
      <c r="M138" s="37"/>
      <c r="N138" s="37"/>
      <c r="O138" s="37"/>
      <c r="P138" s="37"/>
      <c r="Q138" s="37"/>
      <c r="R138" s="37">
        <v>1</v>
      </c>
      <c r="S138" s="47">
        <v>1</v>
      </c>
      <c r="U138" s="20"/>
      <c r="AC138"/>
    </row>
    <row r="139" customHeight="1" spans="2:29">
      <c r="B139" s="37" t="s">
        <v>1383</v>
      </c>
      <c r="C139" s="37">
        <v>3</v>
      </c>
      <c r="D139" s="37">
        <v>1</v>
      </c>
      <c r="E139" s="37"/>
      <c r="F139" s="37">
        <v>1</v>
      </c>
      <c r="G139" s="37">
        <v>66</v>
      </c>
      <c r="H139" s="37"/>
      <c r="I139" s="37">
        <v>71</v>
      </c>
      <c r="L139" s="36" t="s">
        <v>3478</v>
      </c>
      <c r="M139" s="37"/>
      <c r="N139" s="37"/>
      <c r="O139" s="37"/>
      <c r="P139" s="37"/>
      <c r="Q139" s="37">
        <v>11</v>
      </c>
      <c r="R139" s="37"/>
      <c r="S139" s="47">
        <v>11</v>
      </c>
      <c r="U139" s="20"/>
      <c r="AC139"/>
    </row>
    <row r="140" customHeight="1" spans="2:29">
      <c r="B140" s="37" t="s">
        <v>1586</v>
      </c>
      <c r="C140" s="37">
        <v>1</v>
      </c>
      <c r="D140" s="37"/>
      <c r="E140" s="37"/>
      <c r="F140" s="37"/>
      <c r="G140" s="37">
        <v>7</v>
      </c>
      <c r="H140" s="37">
        <v>83</v>
      </c>
      <c r="I140" s="37">
        <v>91</v>
      </c>
      <c r="L140" s="36" t="s">
        <v>3498</v>
      </c>
      <c r="M140" s="37">
        <v>1</v>
      </c>
      <c r="N140" s="37"/>
      <c r="O140" s="37"/>
      <c r="P140" s="37"/>
      <c r="Q140" s="37">
        <v>23</v>
      </c>
      <c r="R140" s="37"/>
      <c r="S140" s="47">
        <v>24</v>
      </c>
      <c r="U140" s="20"/>
      <c r="AC140"/>
    </row>
    <row r="141" customHeight="1" spans="2:29">
      <c r="B141" s="37" t="s">
        <v>1884</v>
      </c>
      <c r="C141" s="37"/>
      <c r="D141" s="37"/>
      <c r="E141" s="37"/>
      <c r="F141" s="37"/>
      <c r="G141" s="37"/>
      <c r="H141" s="37">
        <v>11</v>
      </c>
      <c r="I141" s="37">
        <v>11</v>
      </c>
      <c r="L141" s="36" t="s">
        <v>3579</v>
      </c>
      <c r="M141" s="37"/>
      <c r="N141" s="37"/>
      <c r="O141" s="37"/>
      <c r="P141" s="37"/>
      <c r="Q141" s="37">
        <v>4</v>
      </c>
      <c r="R141" s="37"/>
      <c r="S141" s="47">
        <v>4</v>
      </c>
      <c r="U141" s="20"/>
      <c r="AC141"/>
    </row>
    <row r="142" customHeight="1" spans="2:29">
      <c r="B142" s="37" t="s">
        <v>1907</v>
      </c>
      <c r="C142" s="37"/>
      <c r="D142" s="37"/>
      <c r="E142" s="37"/>
      <c r="F142" s="37"/>
      <c r="G142" s="37"/>
      <c r="H142" s="37">
        <v>14</v>
      </c>
      <c r="I142" s="37">
        <v>14</v>
      </c>
      <c r="L142" s="36" t="s">
        <v>3605</v>
      </c>
      <c r="M142" s="37"/>
      <c r="N142" s="37"/>
      <c r="O142" s="37"/>
      <c r="P142" s="37"/>
      <c r="Q142" s="37">
        <v>3</v>
      </c>
      <c r="R142" s="37"/>
      <c r="S142" s="47">
        <v>3</v>
      </c>
      <c r="U142" s="20"/>
      <c r="AC142"/>
    </row>
    <row r="143" customHeight="1" spans="2:29">
      <c r="B143" s="37" t="s">
        <v>3884</v>
      </c>
      <c r="C143" s="37">
        <v>1</v>
      </c>
      <c r="D143" s="37"/>
      <c r="E143" s="37"/>
      <c r="F143" s="37"/>
      <c r="G143" s="37">
        <v>3</v>
      </c>
      <c r="H143" s="37">
        <v>3</v>
      </c>
      <c r="I143" s="37">
        <v>7</v>
      </c>
      <c r="L143" s="36" t="s">
        <v>3731</v>
      </c>
      <c r="M143" s="37">
        <v>1</v>
      </c>
      <c r="N143" s="37"/>
      <c r="O143" s="37"/>
      <c r="P143" s="37"/>
      <c r="Q143" s="37"/>
      <c r="R143" s="37"/>
      <c r="S143" s="47">
        <v>1</v>
      </c>
      <c r="U143" s="20"/>
      <c r="AC143"/>
    </row>
    <row r="144" customHeight="1" spans="2:29">
      <c r="B144" s="37" t="s">
        <v>1950</v>
      </c>
      <c r="C144" s="37"/>
      <c r="D144" s="37">
        <v>2</v>
      </c>
      <c r="E144" s="37"/>
      <c r="F144" s="37"/>
      <c r="G144" s="37"/>
      <c r="H144" s="37"/>
      <c r="I144" s="37">
        <v>2</v>
      </c>
      <c r="L144" s="36" t="s">
        <v>2047</v>
      </c>
      <c r="M144" s="37"/>
      <c r="N144" s="37"/>
      <c r="O144" s="37"/>
      <c r="P144" s="37"/>
      <c r="Q144" s="37">
        <v>1</v>
      </c>
      <c r="R144" s="37"/>
      <c r="S144" s="47">
        <v>1</v>
      </c>
      <c r="U144" s="20"/>
      <c r="AC144"/>
    </row>
    <row r="145" customHeight="1" spans="2:29">
      <c r="B145" s="37" t="s">
        <v>1969</v>
      </c>
      <c r="C145" s="37"/>
      <c r="D145" s="37"/>
      <c r="E145" s="37"/>
      <c r="F145" s="37"/>
      <c r="G145" s="37">
        <v>1</v>
      </c>
      <c r="H145" s="37"/>
      <c r="I145" s="37">
        <v>1</v>
      </c>
      <c r="L145" s="36" t="s">
        <v>3737</v>
      </c>
      <c r="M145" s="37"/>
      <c r="N145" s="37">
        <v>1</v>
      </c>
      <c r="O145" s="37"/>
      <c r="P145" s="37"/>
      <c r="Q145" s="37"/>
      <c r="R145" s="37"/>
      <c r="S145" s="47">
        <v>1</v>
      </c>
      <c r="U145" s="20"/>
      <c r="AC145"/>
    </row>
    <row r="146" customHeight="1" spans="2:29">
      <c r="B146" s="37" t="s">
        <v>1975</v>
      </c>
      <c r="C146" s="37">
        <v>4</v>
      </c>
      <c r="D146" s="37"/>
      <c r="E146" s="37"/>
      <c r="F146" s="37"/>
      <c r="G146" s="37">
        <v>10</v>
      </c>
      <c r="H146" s="37">
        <v>1</v>
      </c>
      <c r="I146" s="37">
        <v>15</v>
      </c>
      <c r="L146" s="36" t="s">
        <v>3782</v>
      </c>
      <c r="M146" s="37">
        <v>1</v>
      </c>
      <c r="N146" s="37"/>
      <c r="O146" s="37"/>
      <c r="P146" s="37"/>
      <c r="Q146" s="37"/>
      <c r="R146" s="37"/>
      <c r="S146" s="47">
        <v>1</v>
      </c>
      <c r="U146" s="20"/>
      <c r="AC146"/>
    </row>
    <row r="147" customHeight="1" spans="2:29">
      <c r="B147" s="37" t="s">
        <v>2015</v>
      </c>
      <c r="C147" s="37"/>
      <c r="D147" s="37"/>
      <c r="E147" s="37"/>
      <c r="F147" s="37"/>
      <c r="G147" s="37"/>
      <c r="H147" s="37">
        <v>3</v>
      </c>
      <c r="I147" s="37">
        <v>3</v>
      </c>
      <c r="L147" s="48" t="s">
        <v>3792</v>
      </c>
      <c r="M147" s="48">
        <v>45</v>
      </c>
      <c r="N147" s="48">
        <v>9</v>
      </c>
      <c r="O147" s="48">
        <v>34</v>
      </c>
      <c r="P147" s="48">
        <v>1</v>
      </c>
      <c r="Q147" s="48">
        <v>646</v>
      </c>
      <c r="R147" s="48">
        <v>532</v>
      </c>
      <c r="S147" s="51">
        <v>1267</v>
      </c>
      <c r="U147" s="20"/>
      <c r="AC147"/>
    </row>
    <row r="148" customHeight="1" spans="2:29">
      <c r="B148" s="37" t="s">
        <v>2032</v>
      </c>
      <c r="C148" s="37"/>
      <c r="D148" s="37"/>
      <c r="E148" s="37"/>
      <c r="F148" s="37"/>
      <c r="G148" s="37"/>
      <c r="H148" s="37">
        <v>3</v>
      </c>
      <c r="I148" s="37">
        <v>3</v>
      </c>
      <c r="L148" s="35"/>
      <c r="M148" s="35"/>
      <c r="N148" s="35"/>
      <c r="O148" s="35"/>
      <c r="P148" s="35"/>
      <c r="Q148" s="35"/>
      <c r="R148" s="35"/>
      <c r="S148" s="46"/>
      <c r="U148" s="20"/>
      <c r="AC148"/>
    </row>
    <row r="149" customHeight="1" spans="2:9">
      <c r="B149" s="37" t="s">
        <v>3885</v>
      </c>
      <c r="C149" s="37"/>
      <c r="D149" s="37"/>
      <c r="E149" s="37"/>
      <c r="F149" s="37"/>
      <c r="G149" s="37"/>
      <c r="H149" s="37">
        <v>1</v>
      </c>
      <c r="I149" s="37">
        <v>1</v>
      </c>
    </row>
    <row r="150" customHeight="1" spans="2:9">
      <c r="B150" s="37" t="s">
        <v>2063</v>
      </c>
      <c r="C150" s="37"/>
      <c r="D150" s="37"/>
      <c r="E150" s="37"/>
      <c r="F150" s="37"/>
      <c r="G150" s="37"/>
      <c r="H150" s="37">
        <v>66</v>
      </c>
      <c r="I150" s="37">
        <v>66</v>
      </c>
    </row>
    <row r="151" customHeight="1" spans="2:9">
      <c r="B151" s="37" t="s">
        <v>2236</v>
      </c>
      <c r="C151" s="37"/>
      <c r="D151" s="37"/>
      <c r="E151" s="37"/>
      <c r="F151" s="37"/>
      <c r="G151" s="37">
        <v>3</v>
      </c>
      <c r="H151" s="37">
        <v>98</v>
      </c>
      <c r="I151" s="37">
        <v>101</v>
      </c>
    </row>
    <row r="152" customHeight="1" spans="2:29">
      <c r="B152" s="37" t="s">
        <v>2541</v>
      </c>
      <c r="C152" s="37"/>
      <c r="D152" s="37"/>
      <c r="E152" s="37"/>
      <c r="F152" s="37"/>
      <c r="G152" s="37"/>
      <c r="H152" s="37">
        <v>16</v>
      </c>
      <c r="I152" s="37">
        <v>16</v>
      </c>
      <c r="L152" s="35" t="s">
        <v>3791</v>
      </c>
      <c r="M152" s="35" t="s">
        <v>48</v>
      </c>
      <c r="N152" s="35"/>
      <c r="O152" s="35"/>
      <c r="P152" s="35"/>
      <c r="Q152" s="52"/>
      <c r="S152"/>
      <c r="U152" s="20"/>
      <c r="AC152"/>
    </row>
    <row r="153" customHeight="1" spans="2:29">
      <c r="B153" s="37" t="s">
        <v>2591</v>
      </c>
      <c r="C153" s="37"/>
      <c r="D153" s="37"/>
      <c r="E153" s="37"/>
      <c r="F153" s="37"/>
      <c r="G153" s="37"/>
      <c r="H153" s="37">
        <v>27</v>
      </c>
      <c r="I153" s="37">
        <v>27</v>
      </c>
      <c r="L153" s="35" t="s">
        <v>32</v>
      </c>
      <c r="M153" s="35" t="s">
        <v>66</v>
      </c>
      <c r="N153" s="35" t="s">
        <v>69</v>
      </c>
      <c r="O153" s="35" t="s">
        <v>62</v>
      </c>
      <c r="P153" s="35" t="s">
        <v>267</v>
      </c>
      <c r="Q153" s="35" t="s">
        <v>3792</v>
      </c>
      <c r="S153"/>
      <c r="U153" s="20"/>
      <c r="AC153"/>
    </row>
    <row r="154" customHeight="1" spans="2:29">
      <c r="B154" s="37" t="s">
        <v>2674</v>
      </c>
      <c r="C154" s="37"/>
      <c r="D154" s="37"/>
      <c r="E154" s="37"/>
      <c r="F154" s="37"/>
      <c r="G154" s="37"/>
      <c r="H154" s="37">
        <v>15</v>
      </c>
      <c r="I154" s="37">
        <v>15</v>
      </c>
      <c r="L154" s="36" t="s">
        <v>57</v>
      </c>
      <c r="M154" s="37"/>
      <c r="N154" s="37">
        <v>1</v>
      </c>
      <c r="O154" s="37">
        <v>2</v>
      </c>
      <c r="P154" s="37"/>
      <c r="Q154" s="36">
        <v>3</v>
      </c>
      <c r="S154"/>
      <c r="U154" s="20"/>
      <c r="AC154"/>
    </row>
    <row r="155" customHeight="1" spans="2:29">
      <c r="B155" s="37" t="s">
        <v>2720</v>
      </c>
      <c r="C155" s="37"/>
      <c r="D155" s="37"/>
      <c r="E155" s="37"/>
      <c r="F155" s="37"/>
      <c r="G155" s="37"/>
      <c r="H155" s="37">
        <v>5</v>
      </c>
      <c r="I155" s="37">
        <v>5</v>
      </c>
      <c r="L155" s="36" t="s">
        <v>108</v>
      </c>
      <c r="M155" s="37"/>
      <c r="N155" s="37">
        <v>1</v>
      </c>
      <c r="O155" s="37">
        <v>1</v>
      </c>
      <c r="P155" s="37"/>
      <c r="Q155" s="36">
        <v>2</v>
      </c>
      <c r="S155"/>
      <c r="U155" s="20"/>
      <c r="AC155"/>
    </row>
    <row r="156" customHeight="1" spans="2:29">
      <c r="B156" s="37" t="s">
        <v>2736</v>
      </c>
      <c r="C156" s="37"/>
      <c r="D156" s="37"/>
      <c r="E156" s="37"/>
      <c r="F156" s="37"/>
      <c r="G156" s="37"/>
      <c r="H156" s="37">
        <v>22</v>
      </c>
      <c r="I156" s="37">
        <v>22</v>
      </c>
      <c r="L156" s="36" t="s">
        <v>328</v>
      </c>
      <c r="M156" s="37"/>
      <c r="N156" s="37"/>
      <c r="O156" s="37">
        <v>3</v>
      </c>
      <c r="P156" s="37"/>
      <c r="Q156" s="36">
        <v>3</v>
      </c>
      <c r="S156"/>
      <c r="U156" s="20"/>
      <c r="AC156"/>
    </row>
    <row r="157" customHeight="1" spans="2:29">
      <c r="B157" s="37" t="s">
        <v>2805</v>
      </c>
      <c r="C157" s="37"/>
      <c r="D157" s="37"/>
      <c r="E157" s="37"/>
      <c r="F157" s="37"/>
      <c r="G157" s="37"/>
      <c r="H157" s="37">
        <v>11</v>
      </c>
      <c r="I157" s="37">
        <v>11</v>
      </c>
      <c r="L157" s="36" t="s">
        <v>490</v>
      </c>
      <c r="M157" s="37"/>
      <c r="N157" s="37"/>
      <c r="O157" s="37">
        <v>1</v>
      </c>
      <c r="P157" s="37"/>
      <c r="Q157" s="36">
        <v>1</v>
      </c>
      <c r="S157"/>
      <c r="U157" s="20"/>
      <c r="AC157"/>
    </row>
    <row r="158" customHeight="1" spans="2:29">
      <c r="B158" s="37" t="s">
        <v>2832</v>
      </c>
      <c r="C158" s="37"/>
      <c r="D158" s="37"/>
      <c r="E158" s="37"/>
      <c r="F158" s="37"/>
      <c r="G158" s="37"/>
      <c r="H158" s="37">
        <v>8</v>
      </c>
      <c r="I158" s="37">
        <v>8</v>
      </c>
      <c r="L158" s="36" t="s">
        <v>589</v>
      </c>
      <c r="M158" s="37"/>
      <c r="N158" s="37"/>
      <c r="O158" s="37">
        <v>2</v>
      </c>
      <c r="P158" s="37"/>
      <c r="Q158" s="36">
        <v>2</v>
      </c>
      <c r="S158"/>
      <c r="U158" s="20"/>
      <c r="AC158"/>
    </row>
    <row r="159" customHeight="1" spans="2:29">
      <c r="B159" s="37" t="s">
        <v>2848</v>
      </c>
      <c r="C159" s="37"/>
      <c r="D159" s="37"/>
      <c r="E159" s="37"/>
      <c r="F159" s="37"/>
      <c r="G159" s="37"/>
      <c r="H159" s="37">
        <v>5</v>
      </c>
      <c r="I159" s="37">
        <v>5</v>
      </c>
      <c r="L159" s="36" t="s">
        <v>1017</v>
      </c>
      <c r="M159" s="37">
        <v>1</v>
      </c>
      <c r="N159" s="37"/>
      <c r="O159" s="37">
        <v>6</v>
      </c>
      <c r="P159" s="37"/>
      <c r="Q159" s="36">
        <v>7</v>
      </c>
      <c r="S159"/>
      <c r="U159" s="20"/>
      <c r="AC159"/>
    </row>
    <row r="160" customHeight="1" spans="2:29">
      <c r="B160" s="37" t="s">
        <v>2863</v>
      </c>
      <c r="C160" s="37"/>
      <c r="D160" s="37"/>
      <c r="E160" s="37"/>
      <c r="F160" s="37"/>
      <c r="G160" s="37"/>
      <c r="H160" s="37">
        <v>10</v>
      </c>
      <c r="I160" s="37">
        <v>10</v>
      </c>
      <c r="L160" s="36" t="s">
        <v>1383</v>
      </c>
      <c r="M160" s="37"/>
      <c r="N160" s="37">
        <v>2</v>
      </c>
      <c r="O160" s="37">
        <v>1</v>
      </c>
      <c r="P160" s="37"/>
      <c r="Q160" s="36">
        <v>3</v>
      </c>
      <c r="S160"/>
      <c r="U160" s="20"/>
      <c r="AC160"/>
    </row>
    <row r="161" customHeight="1" spans="2:29">
      <c r="B161" s="37" t="s">
        <v>2910</v>
      </c>
      <c r="C161" s="37"/>
      <c r="D161" s="37"/>
      <c r="E161" s="37"/>
      <c r="F161" s="37"/>
      <c r="G161" s="37"/>
      <c r="H161" s="37">
        <v>6</v>
      </c>
      <c r="I161" s="37">
        <v>6</v>
      </c>
      <c r="L161" s="36" t="s">
        <v>1586</v>
      </c>
      <c r="M161" s="37"/>
      <c r="N161" s="37"/>
      <c r="O161" s="37">
        <v>1</v>
      </c>
      <c r="P161" s="37"/>
      <c r="Q161" s="36">
        <v>1</v>
      </c>
      <c r="S161"/>
      <c r="U161" s="20"/>
      <c r="AC161"/>
    </row>
    <row r="162" customHeight="1" spans="2:29">
      <c r="B162" s="37" t="s">
        <v>2926</v>
      </c>
      <c r="C162" s="37"/>
      <c r="D162" s="37"/>
      <c r="E162" s="37"/>
      <c r="F162" s="37"/>
      <c r="G162" s="37"/>
      <c r="H162" s="37">
        <v>8</v>
      </c>
      <c r="I162" s="37">
        <v>8</v>
      </c>
      <c r="L162" s="36" t="s">
        <v>1975</v>
      </c>
      <c r="M162" s="37"/>
      <c r="N162" s="37">
        <v>1</v>
      </c>
      <c r="O162" s="37">
        <v>3</v>
      </c>
      <c r="P162" s="37"/>
      <c r="Q162" s="36">
        <v>4</v>
      </c>
      <c r="S162"/>
      <c r="U162" s="20"/>
      <c r="AC162"/>
    </row>
    <row r="163" customHeight="1" spans="2:29">
      <c r="B163" s="37" t="s">
        <v>2949</v>
      </c>
      <c r="C163" s="37"/>
      <c r="D163" s="37"/>
      <c r="E163" s="37"/>
      <c r="F163" s="37"/>
      <c r="G163" s="37"/>
      <c r="H163" s="37">
        <v>1</v>
      </c>
      <c r="I163" s="37">
        <v>1</v>
      </c>
      <c r="L163" s="36" t="s">
        <v>2541</v>
      </c>
      <c r="M163" s="37"/>
      <c r="N163" s="37">
        <v>2</v>
      </c>
      <c r="O163" s="37"/>
      <c r="P163" s="37"/>
      <c r="Q163" s="36">
        <v>2</v>
      </c>
      <c r="S163"/>
      <c r="U163" s="20"/>
      <c r="AC163"/>
    </row>
    <row r="164" customHeight="1" spans="2:29">
      <c r="B164" s="37" t="s">
        <v>2951</v>
      </c>
      <c r="C164" s="37"/>
      <c r="D164" s="37"/>
      <c r="E164" s="37"/>
      <c r="F164" s="37"/>
      <c r="G164" s="37"/>
      <c r="H164" s="37">
        <v>32</v>
      </c>
      <c r="I164" s="37">
        <v>32</v>
      </c>
      <c r="L164" s="36" t="s">
        <v>2591</v>
      </c>
      <c r="M164" s="37"/>
      <c r="N164" s="37"/>
      <c r="O164" s="37">
        <v>1</v>
      </c>
      <c r="P164" s="37"/>
      <c r="Q164" s="36">
        <v>1</v>
      </c>
      <c r="S164"/>
      <c r="U164" s="20"/>
      <c r="AC164"/>
    </row>
    <row r="165" customHeight="1" spans="2:29">
      <c r="B165" s="37" t="s">
        <v>3049</v>
      </c>
      <c r="C165" s="37"/>
      <c r="D165" s="37"/>
      <c r="E165" s="37"/>
      <c r="F165" s="37"/>
      <c r="G165" s="37"/>
      <c r="H165" s="37">
        <v>1</v>
      </c>
      <c r="I165" s="37">
        <v>1</v>
      </c>
      <c r="L165" s="36" t="s">
        <v>2848</v>
      </c>
      <c r="M165" s="37"/>
      <c r="N165" s="37"/>
      <c r="O165" s="37">
        <v>1</v>
      </c>
      <c r="P165" s="37">
        <v>1</v>
      </c>
      <c r="Q165" s="36">
        <v>2</v>
      </c>
      <c r="S165"/>
      <c r="U165" s="20"/>
      <c r="AC165"/>
    </row>
    <row r="166" customHeight="1" spans="2:29">
      <c r="B166" s="37" t="s">
        <v>3054</v>
      </c>
      <c r="C166" s="37"/>
      <c r="D166" s="37"/>
      <c r="E166" s="37">
        <v>32</v>
      </c>
      <c r="F166" s="37"/>
      <c r="G166" s="37"/>
      <c r="H166" s="37"/>
      <c r="I166" s="37">
        <v>32</v>
      </c>
      <c r="L166" s="36" t="s">
        <v>2863</v>
      </c>
      <c r="M166" s="37">
        <v>1</v>
      </c>
      <c r="N166" s="37"/>
      <c r="O166" s="37">
        <v>1</v>
      </c>
      <c r="P166" s="37"/>
      <c r="Q166" s="36">
        <v>2</v>
      </c>
      <c r="S166"/>
      <c r="U166" s="20"/>
      <c r="AC166"/>
    </row>
    <row r="167" customHeight="1" spans="2:29">
      <c r="B167" s="37" t="s">
        <v>3109</v>
      </c>
      <c r="C167" s="37"/>
      <c r="D167" s="37"/>
      <c r="E167" s="37"/>
      <c r="F167" s="37"/>
      <c r="G167" s="37"/>
      <c r="H167" s="37">
        <v>24</v>
      </c>
      <c r="I167" s="37">
        <v>24</v>
      </c>
      <c r="L167" s="36" t="s">
        <v>2951</v>
      </c>
      <c r="M167" s="37">
        <v>1</v>
      </c>
      <c r="N167" s="37"/>
      <c r="O167" s="37">
        <v>3</v>
      </c>
      <c r="P167" s="37"/>
      <c r="Q167" s="36">
        <v>4</v>
      </c>
      <c r="S167"/>
      <c r="U167" s="20"/>
      <c r="AC167"/>
    </row>
    <row r="168" customHeight="1" spans="2:29">
      <c r="B168" s="37" t="s">
        <v>3118</v>
      </c>
      <c r="C168" s="37"/>
      <c r="D168" s="37"/>
      <c r="E168" s="37"/>
      <c r="F168" s="37"/>
      <c r="G168" s="37"/>
      <c r="H168" s="37">
        <v>11</v>
      </c>
      <c r="I168" s="37">
        <v>11</v>
      </c>
      <c r="L168" s="36" t="s">
        <v>3109</v>
      </c>
      <c r="M168" s="37"/>
      <c r="N168" s="37">
        <v>1</v>
      </c>
      <c r="O168" s="37"/>
      <c r="P168" s="37"/>
      <c r="Q168" s="36">
        <v>1</v>
      </c>
      <c r="S168"/>
      <c r="U168" s="20"/>
      <c r="AC168"/>
    </row>
    <row r="169" customHeight="1" spans="2:29">
      <c r="B169" s="37" t="s">
        <v>3170</v>
      </c>
      <c r="C169" s="37"/>
      <c r="D169" s="37"/>
      <c r="E169" s="37"/>
      <c r="F169" s="37"/>
      <c r="G169" s="37"/>
      <c r="H169" s="37">
        <v>48</v>
      </c>
      <c r="I169" s="37">
        <v>48</v>
      </c>
      <c r="L169" s="36" t="s">
        <v>3170</v>
      </c>
      <c r="M169" s="37">
        <v>2</v>
      </c>
      <c r="N169" s="37"/>
      <c r="O169" s="37">
        <v>2</v>
      </c>
      <c r="P169" s="37"/>
      <c r="Q169" s="36">
        <v>4</v>
      </c>
      <c r="S169"/>
      <c r="U169" s="20"/>
      <c r="AC169"/>
    </row>
    <row r="170" customHeight="1" spans="2:29">
      <c r="B170" s="37" t="s">
        <v>3355</v>
      </c>
      <c r="C170" s="37"/>
      <c r="D170" s="37"/>
      <c r="E170" s="37"/>
      <c r="F170" s="37"/>
      <c r="G170" s="37"/>
      <c r="H170" s="37">
        <v>69</v>
      </c>
      <c r="I170" s="37">
        <v>69</v>
      </c>
      <c r="L170" s="36" t="s">
        <v>3498</v>
      </c>
      <c r="M170" s="37"/>
      <c r="N170" s="37">
        <v>1</v>
      </c>
      <c r="O170" s="37"/>
      <c r="P170" s="37"/>
      <c r="Q170" s="36">
        <v>1</v>
      </c>
      <c r="S170"/>
      <c r="U170" s="20"/>
      <c r="AC170"/>
    </row>
    <row r="171" customHeight="1" spans="2:29">
      <c r="B171" s="37" t="s">
        <v>3447</v>
      </c>
      <c r="C171" s="37"/>
      <c r="D171" s="37"/>
      <c r="E171" s="37"/>
      <c r="F171" s="37"/>
      <c r="G171" s="37"/>
      <c r="H171" s="37">
        <v>1</v>
      </c>
      <c r="I171" s="37">
        <v>1</v>
      </c>
      <c r="L171" s="36" t="s">
        <v>3731</v>
      </c>
      <c r="M171" s="37"/>
      <c r="N171" s="37"/>
      <c r="O171" s="37">
        <v>1</v>
      </c>
      <c r="P171" s="37"/>
      <c r="Q171" s="36">
        <v>1</v>
      </c>
      <c r="S171"/>
      <c r="U171" s="20"/>
      <c r="AC171"/>
    </row>
    <row r="172" customHeight="1" spans="2:29">
      <c r="B172" s="37" t="s">
        <v>3478</v>
      </c>
      <c r="C172" s="37"/>
      <c r="D172" s="37"/>
      <c r="E172" s="37"/>
      <c r="F172" s="37"/>
      <c r="G172" s="37"/>
      <c r="H172" s="37">
        <v>11</v>
      </c>
      <c r="I172" s="37">
        <v>11</v>
      </c>
      <c r="L172" s="49" t="s">
        <v>3782</v>
      </c>
      <c r="M172" s="50">
        <v>1</v>
      </c>
      <c r="N172" s="50"/>
      <c r="O172" s="50"/>
      <c r="P172" s="50"/>
      <c r="Q172" s="49">
        <v>1</v>
      </c>
      <c r="S172"/>
      <c r="U172" s="20"/>
      <c r="AC172"/>
    </row>
    <row r="173" customHeight="1" spans="2:29">
      <c r="B173" s="37" t="s">
        <v>3498</v>
      </c>
      <c r="C173" s="37"/>
      <c r="D173" s="37"/>
      <c r="E173" s="37"/>
      <c r="F173" s="37"/>
      <c r="G173" s="37"/>
      <c r="H173" s="37">
        <v>24</v>
      </c>
      <c r="I173" s="37">
        <v>24</v>
      </c>
      <c r="L173" s="48" t="s">
        <v>3792</v>
      </c>
      <c r="M173" s="48">
        <v>6</v>
      </c>
      <c r="N173" s="48">
        <v>9</v>
      </c>
      <c r="O173" s="48">
        <v>29</v>
      </c>
      <c r="P173" s="48">
        <v>1</v>
      </c>
      <c r="Q173" s="48">
        <v>45</v>
      </c>
      <c r="S173"/>
      <c r="U173" s="20"/>
      <c r="AC173"/>
    </row>
    <row r="174" customHeight="1" spans="2:9">
      <c r="B174" s="37" t="s">
        <v>3579</v>
      </c>
      <c r="C174" s="37"/>
      <c r="D174" s="37"/>
      <c r="E174" s="37"/>
      <c r="F174" s="37"/>
      <c r="G174" s="37"/>
      <c r="H174" s="37">
        <v>4</v>
      </c>
      <c r="I174" s="37">
        <v>4</v>
      </c>
    </row>
    <row r="175" customHeight="1" spans="2:9">
      <c r="B175" s="37" t="s">
        <v>3605</v>
      </c>
      <c r="C175" s="37"/>
      <c r="D175" s="37"/>
      <c r="E175" s="37"/>
      <c r="F175" s="37"/>
      <c r="G175" s="37"/>
      <c r="H175" s="37">
        <v>3</v>
      </c>
      <c r="I175" s="37">
        <v>3</v>
      </c>
    </row>
    <row r="176" customHeight="1" spans="2:9">
      <c r="B176" s="37" t="s">
        <v>3731</v>
      </c>
      <c r="C176" s="37"/>
      <c r="D176" s="37"/>
      <c r="E176" s="37"/>
      <c r="F176" s="37"/>
      <c r="G176" s="37"/>
      <c r="H176" s="37">
        <v>1</v>
      </c>
      <c r="I176" s="37">
        <v>1</v>
      </c>
    </row>
    <row r="177" customHeight="1" spans="2:9">
      <c r="B177" s="37" t="s">
        <v>3886</v>
      </c>
      <c r="C177" s="37"/>
      <c r="D177" s="37"/>
      <c r="E177" s="37"/>
      <c r="F177" s="37"/>
      <c r="G177" s="37"/>
      <c r="H177" s="37">
        <v>1</v>
      </c>
      <c r="I177" s="37">
        <v>1</v>
      </c>
    </row>
    <row r="178" customHeight="1" spans="2:9">
      <c r="B178" s="37" t="s">
        <v>3887</v>
      </c>
      <c r="C178" s="37"/>
      <c r="D178" s="37"/>
      <c r="E178" s="37">
        <v>1</v>
      </c>
      <c r="F178" s="37"/>
      <c r="G178" s="37"/>
      <c r="H178" s="37"/>
      <c r="I178" s="37">
        <v>1</v>
      </c>
    </row>
    <row r="179" customHeight="1" spans="2:9">
      <c r="B179" s="37" t="s">
        <v>3792</v>
      </c>
      <c r="C179" s="37">
        <v>18</v>
      </c>
      <c r="D179" s="37">
        <v>3</v>
      </c>
      <c r="E179" s="37">
        <v>33</v>
      </c>
      <c r="F179" s="37">
        <v>1</v>
      </c>
      <c r="G179" s="37">
        <v>294</v>
      </c>
      <c r="H179" s="37">
        <v>916</v>
      </c>
      <c r="I179" s="37">
        <v>1265</v>
      </c>
    </row>
    <row r="183" customHeight="1" spans="2:6">
      <c r="B183" s="37" t="s">
        <v>44</v>
      </c>
      <c r="C183" s="37" t="s">
        <v>257</v>
      </c>
      <c r="D183" s="37"/>
      <c r="E183" s="37"/>
      <c r="F183" s="37"/>
    </row>
    <row r="184" customHeight="1" spans="2:6">
      <c r="B184" s="37"/>
      <c r="C184" s="37"/>
      <c r="D184" s="37"/>
      <c r="E184" s="37"/>
      <c r="F184" s="37"/>
    </row>
    <row r="185" customHeight="1" spans="2:6">
      <c r="B185" s="37" t="s">
        <v>3791</v>
      </c>
      <c r="C185" s="37" t="s">
        <v>48</v>
      </c>
      <c r="D185" s="37"/>
      <c r="E185" s="37"/>
      <c r="F185" s="37"/>
    </row>
    <row r="186" customHeight="1" spans="2:6">
      <c r="B186" s="37" t="s">
        <v>32</v>
      </c>
      <c r="C186" s="37" t="s">
        <v>66</v>
      </c>
      <c r="D186" s="37" t="s">
        <v>69</v>
      </c>
      <c r="E186" s="37" t="s">
        <v>62</v>
      </c>
      <c r="F186" s="37" t="s">
        <v>3792</v>
      </c>
    </row>
    <row r="187" customHeight="1" spans="2:6">
      <c r="B187" s="37" t="s">
        <v>108</v>
      </c>
      <c r="C187" s="37"/>
      <c r="D187" s="37">
        <v>1</v>
      </c>
      <c r="E187" s="37">
        <v>1</v>
      </c>
      <c r="F187" s="37">
        <v>2</v>
      </c>
    </row>
    <row r="188" customHeight="1" spans="2:6">
      <c r="B188" s="37" t="s">
        <v>328</v>
      </c>
      <c r="C188" s="37"/>
      <c r="D188" s="37"/>
      <c r="E188" s="37">
        <v>2</v>
      </c>
      <c r="F188" s="37">
        <v>2</v>
      </c>
    </row>
    <row r="189" customHeight="1" spans="2:6">
      <c r="B189" s="37" t="s">
        <v>3883</v>
      </c>
      <c r="C189" s="37"/>
      <c r="D189" s="37"/>
      <c r="E189" s="37">
        <v>1</v>
      </c>
      <c r="F189" s="37">
        <v>1</v>
      </c>
    </row>
    <row r="190" customHeight="1" spans="2:6">
      <c r="B190" s="37" t="s">
        <v>1378</v>
      </c>
      <c r="C190" s="37">
        <v>1</v>
      </c>
      <c r="D190" s="37"/>
      <c r="E190" s="37">
        <v>3</v>
      </c>
      <c r="F190" s="37">
        <v>4</v>
      </c>
    </row>
    <row r="191" customHeight="1" spans="2:6">
      <c r="B191" s="37" t="s">
        <v>1383</v>
      </c>
      <c r="C191" s="37"/>
      <c r="D191" s="37">
        <v>2</v>
      </c>
      <c r="E191" s="37">
        <v>1</v>
      </c>
      <c r="F191" s="37">
        <v>3</v>
      </c>
    </row>
    <row r="192" customHeight="1" spans="2:6">
      <c r="B192" s="37" t="s">
        <v>1586</v>
      </c>
      <c r="C192" s="37"/>
      <c r="D192" s="37"/>
      <c r="E192" s="37">
        <v>1</v>
      </c>
      <c r="F192" s="37">
        <v>1</v>
      </c>
    </row>
    <row r="193" customHeight="1" spans="2:6">
      <c r="B193" s="37" t="s">
        <v>3884</v>
      </c>
      <c r="C193" s="37"/>
      <c r="D193" s="37"/>
      <c r="E193" s="37">
        <v>1</v>
      </c>
      <c r="F193" s="37">
        <v>1</v>
      </c>
    </row>
    <row r="194" customHeight="1" spans="2:6">
      <c r="B194" s="37" t="s">
        <v>1975</v>
      </c>
      <c r="C194" s="37"/>
      <c r="D194" s="37">
        <v>1</v>
      </c>
      <c r="E194" s="37">
        <v>3</v>
      </c>
      <c r="F194" s="37">
        <v>4</v>
      </c>
    </row>
    <row r="195" customHeight="1" spans="2:6">
      <c r="B195" s="37" t="s">
        <v>3792</v>
      </c>
      <c r="C195" s="37">
        <v>1</v>
      </c>
      <c r="D195" s="37">
        <v>4</v>
      </c>
      <c r="E195" s="37">
        <v>13</v>
      </c>
      <c r="F195" s="37">
        <v>18</v>
      </c>
    </row>
  </sheetData>
  <mergeCells count="79">
    <mergeCell ref="B2:G2"/>
    <mergeCell ref="H2:I2"/>
    <mergeCell ref="L2:Q2"/>
    <mergeCell ref="R2:S2"/>
    <mergeCell ref="V2:AA2"/>
    <mergeCell ref="AB2:AC2"/>
    <mergeCell ref="F3:G3"/>
    <mergeCell ref="H3:I3"/>
    <mergeCell ref="P3:Q3"/>
    <mergeCell ref="R3:S3"/>
    <mergeCell ref="Z3:AA3"/>
    <mergeCell ref="AB3:AC3"/>
    <mergeCell ref="F4:G4"/>
    <mergeCell ref="H4:I4"/>
    <mergeCell ref="P4:Q4"/>
    <mergeCell ref="R4:S4"/>
    <mergeCell ref="Z4:AA4"/>
    <mergeCell ref="AB4:AC4"/>
    <mergeCell ref="B7:G7"/>
    <mergeCell ref="H7:I7"/>
    <mergeCell ref="L7:Q7"/>
    <mergeCell ref="R7:S7"/>
    <mergeCell ref="V7:AA7"/>
    <mergeCell ref="AB7:AC7"/>
    <mergeCell ref="H8:I8"/>
    <mergeCell ref="R8:S8"/>
    <mergeCell ref="AB8:AC8"/>
    <mergeCell ref="H9:I9"/>
    <mergeCell ref="R9:S9"/>
    <mergeCell ref="AB9:AC9"/>
    <mergeCell ref="H10:I10"/>
    <mergeCell ref="R10:S10"/>
    <mergeCell ref="AB10:AC10"/>
    <mergeCell ref="H11:I11"/>
    <mergeCell ref="R11:S11"/>
    <mergeCell ref="AB11:AC11"/>
    <mergeCell ref="H12:I12"/>
    <mergeCell ref="R12:S12"/>
    <mergeCell ref="AB12:AC12"/>
    <mergeCell ref="H13:I13"/>
    <mergeCell ref="R13:S13"/>
    <mergeCell ref="AB13:AC13"/>
    <mergeCell ref="B16:G16"/>
    <mergeCell ref="H16:I16"/>
    <mergeCell ref="L16:Q16"/>
    <mergeCell ref="R16:S16"/>
    <mergeCell ref="V16:AA16"/>
    <mergeCell ref="AB16:AC16"/>
    <mergeCell ref="F17:G17"/>
    <mergeCell ref="H17:I17"/>
    <mergeCell ref="P17:Q17"/>
    <mergeCell ref="R17:S17"/>
    <mergeCell ref="Z17:AA17"/>
    <mergeCell ref="AB17:AC17"/>
    <mergeCell ref="F18:G18"/>
    <mergeCell ref="H18:I18"/>
    <mergeCell ref="P18:Q18"/>
    <mergeCell ref="R18:S18"/>
    <mergeCell ref="Z18:AA18"/>
    <mergeCell ref="AB18:AC18"/>
    <mergeCell ref="F19:G19"/>
    <mergeCell ref="H19:I19"/>
    <mergeCell ref="P19:Q19"/>
    <mergeCell ref="R19:S19"/>
    <mergeCell ref="Z19:AA19"/>
    <mergeCell ref="AB19:AC19"/>
    <mergeCell ref="F20:G20"/>
    <mergeCell ref="H20:I20"/>
    <mergeCell ref="P20:Q20"/>
    <mergeCell ref="R20:S20"/>
    <mergeCell ref="Z20:AA20"/>
    <mergeCell ref="AB20:AC20"/>
    <mergeCell ref="F21:G21"/>
    <mergeCell ref="H21:I21"/>
    <mergeCell ref="P21:Q21"/>
    <mergeCell ref="R21:S21"/>
    <mergeCell ref="Z21:AA21"/>
    <mergeCell ref="AB21:AC21"/>
    <mergeCell ref="B27:F27"/>
  </mergeCell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52" workbookViewId="0">
      <selection activeCell="I153" sqref="I153"/>
    </sheetView>
  </sheetViews>
  <sheetFormatPr defaultColWidth="9" defaultRowHeight="14.4"/>
  <sheetData/>
  <pageMargins left="0.7" right="0.7" top="0.75" bottom="0.75" header="0.3" footer="0.3"/>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H20"/>
  <sheetViews>
    <sheetView workbookViewId="0">
      <selection activeCell="H22" sqref="H22"/>
    </sheetView>
  </sheetViews>
  <sheetFormatPr defaultColWidth="8.87962962962963" defaultRowHeight="14.4" outlineLevelCol="7"/>
  <cols>
    <col min="1" max="1" width="15.5" customWidth="1"/>
    <col min="2" max="2" width="6.5" customWidth="1"/>
    <col min="3" max="3" width="21.5" customWidth="1"/>
    <col min="4" max="4" width="18.5" customWidth="1"/>
  </cols>
  <sheetData>
    <row r="2" spans="1:8">
      <c r="A2" s="1" t="s">
        <v>3888</v>
      </c>
      <c r="B2" s="1" t="s">
        <v>3889</v>
      </c>
      <c r="C2" s="1" t="s">
        <v>3890</v>
      </c>
      <c r="D2" s="2" t="s">
        <v>3891</v>
      </c>
      <c r="F2" s="3"/>
      <c r="G2" s="4"/>
      <c r="H2" s="5"/>
    </row>
    <row r="3" spans="1:8">
      <c r="A3" s="6" t="s">
        <v>3892</v>
      </c>
      <c r="B3" s="7">
        <f>COUNTA(CaseID)</f>
        <v>986</v>
      </c>
      <c r="C3" s="7"/>
      <c r="D3" s="8"/>
      <c r="E3" s="9"/>
      <c r="F3" s="10"/>
      <c r="G3" s="11"/>
      <c r="H3" s="12"/>
    </row>
    <row r="4" spans="1:8">
      <c r="A4" s="6" t="s">
        <v>31</v>
      </c>
      <c r="B4" s="7">
        <f>COUNTA(Module)</f>
        <v>1267</v>
      </c>
      <c r="C4" s="7">
        <f>ROUND((B4/$B3)*100,2)</f>
        <v>128.5</v>
      </c>
      <c r="D4" s="8">
        <f>100-C4</f>
        <v>-28.5</v>
      </c>
      <c r="F4" s="10"/>
      <c r="G4" s="11"/>
      <c r="H4" s="12"/>
    </row>
    <row r="5" spans="1:8">
      <c r="A5" s="6" t="s">
        <v>33</v>
      </c>
      <c r="B5" s="7">
        <f>COUNTA(ReqID)</f>
        <v>0</v>
      </c>
      <c r="C5" s="7">
        <f>ROUND((B5/$B3)*100,2)</f>
        <v>0</v>
      </c>
      <c r="D5" s="8">
        <f t="shared" ref="D5:D13" si="0">100-C5</f>
        <v>100</v>
      </c>
      <c r="F5" s="10"/>
      <c r="G5" s="11"/>
      <c r="H5" s="12"/>
    </row>
    <row r="6" spans="1:8">
      <c r="A6" s="6" t="s">
        <v>34</v>
      </c>
      <c r="B6" s="7">
        <f>COUNTA(Function)</f>
        <v>218</v>
      </c>
      <c r="C6" s="7">
        <f>ROUND((B6/$B3)*100,2)</f>
        <v>22.11</v>
      </c>
      <c r="D6" s="8">
        <f t="shared" si="0"/>
        <v>77.89</v>
      </c>
      <c r="F6" s="10"/>
      <c r="G6" s="11"/>
      <c r="H6" s="12"/>
    </row>
    <row r="7" spans="1:8">
      <c r="A7" s="6" t="s">
        <v>35</v>
      </c>
      <c r="B7" s="7">
        <f>COUNTA(TestingType)</f>
        <v>1267</v>
      </c>
      <c r="C7" s="7">
        <f>ROUND((B7/$B3)*100,2)</f>
        <v>128.5</v>
      </c>
      <c r="D7" s="8">
        <f t="shared" si="0"/>
        <v>-28.5</v>
      </c>
      <c r="F7" s="10"/>
      <c r="G7" s="11"/>
      <c r="H7" s="12"/>
    </row>
    <row r="8" spans="1:8">
      <c r="A8" s="6" t="s">
        <v>38</v>
      </c>
      <c r="B8" s="7">
        <f>COUNTA(TestDescription)</f>
        <v>1267</v>
      </c>
      <c r="C8" s="7">
        <f>ROUND((B8/$B3)*100,2)</f>
        <v>128.5</v>
      </c>
      <c r="D8" s="8">
        <f t="shared" si="0"/>
        <v>-28.5</v>
      </c>
      <c r="F8" s="10"/>
      <c r="G8" s="11"/>
      <c r="H8" s="12"/>
    </row>
    <row r="9" spans="1:8">
      <c r="A9" s="6" t="s">
        <v>39</v>
      </c>
      <c r="B9" s="7">
        <f>COUNTA(TestSteps)</f>
        <v>0</v>
      </c>
      <c r="C9" s="7">
        <f>ROUND((B9/$B3)*100,2)</f>
        <v>0</v>
      </c>
      <c r="D9" s="8">
        <f t="shared" si="0"/>
        <v>100</v>
      </c>
      <c r="F9" s="10"/>
      <c r="G9" s="11"/>
      <c r="H9" s="12"/>
    </row>
    <row r="10" spans="1:8">
      <c r="A10" s="6" t="s">
        <v>40</v>
      </c>
      <c r="B10" s="7">
        <f>COUNTA(ExpectedResult)</f>
        <v>986</v>
      </c>
      <c r="C10" s="7">
        <f>ROUND((B10/$B3)*100,2)</f>
        <v>100</v>
      </c>
      <c r="D10" s="8">
        <f t="shared" si="0"/>
        <v>0</v>
      </c>
      <c r="F10" s="10"/>
      <c r="G10" s="11"/>
      <c r="H10" s="12"/>
    </row>
    <row r="11" spans="1:8">
      <c r="A11" s="6" t="s">
        <v>41</v>
      </c>
      <c r="B11" s="7">
        <f>COUNTA(ActualResult)</f>
        <v>966</v>
      </c>
      <c r="C11" s="7">
        <f>ROUND((B11/$B3)*100,2)</f>
        <v>97.97</v>
      </c>
      <c r="D11" s="8">
        <f t="shared" si="0"/>
        <v>2.03</v>
      </c>
      <c r="F11" s="10"/>
      <c r="G11" s="11"/>
      <c r="H11" s="12"/>
    </row>
    <row r="12" spans="1:8">
      <c r="A12" s="6" t="s">
        <v>49</v>
      </c>
      <c r="B12" s="7">
        <f>COUNTA(Priority)</f>
        <v>0</v>
      </c>
      <c r="C12" s="7">
        <f>ROUND((B12/$B3)*100,2)</f>
        <v>0</v>
      </c>
      <c r="D12" s="8">
        <f t="shared" si="0"/>
        <v>100</v>
      </c>
      <c r="F12" s="10"/>
      <c r="G12" s="11"/>
      <c r="H12" s="12"/>
    </row>
    <row r="13" spans="1:8">
      <c r="A13" s="6" t="s">
        <v>48</v>
      </c>
      <c r="B13" s="7">
        <f>COUNTA(Severity)</f>
        <v>573</v>
      </c>
      <c r="C13" s="7">
        <f>ROUND((B13/$B3)*100,2)</f>
        <v>58.11</v>
      </c>
      <c r="D13" s="8">
        <f t="shared" si="0"/>
        <v>41.89</v>
      </c>
      <c r="F13" s="10"/>
      <c r="G13" s="11"/>
      <c r="H13" s="12"/>
    </row>
    <row r="14" spans="6:8">
      <c r="F14" s="10"/>
      <c r="G14" s="11"/>
      <c r="H14" s="12"/>
    </row>
    <row r="15" spans="6:8">
      <c r="F15" s="10"/>
      <c r="G15" s="11"/>
      <c r="H15" s="12"/>
    </row>
    <row r="16" spans="1:8">
      <c r="A16" s="13" t="s">
        <v>3893</v>
      </c>
      <c r="B16" s="13"/>
      <c r="C16" s="13"/>
      <c r="F16" s="10"/>
      <c r="G16" s="11"/>
      <c r="H16" s="12"/>
    </row>
    <row r="17" ht="28.8" spans="1:8">
      <c r="A17" s="14" t="s">
        <v>3894</v>
      </c>
      <c r="B17" s="14" t="s">
        <v>3895</v>
      </c>
      <c r="C17" s="14" t="s">
        <v>3896</v>
      </c>
      <c r="F17" s="10"/>
      <c r="G17" s="11"/>
      <c r="H17" s="12"/>
    </row>
    <row r="18" spans="1:8">
      <c r="A18" s="15" t="s">
        <v>58</v>
      </c>
      <c r="B18" s="16">
        <f>COUNTIF(TPM_Sheet!F13:F23,"Functionality")+COUNTIF(TPM_Sheet!F13:F23,"Intergration")+COUNTIF(TPM_Sheet!F13:F23,"Validation")</f>
        <v>8</v>
      </c>
      <c r="C18" s="16">
        <f>ROUND((B18/'Test Case Quality'!B3)*100,2)</f>
        <v>0.81</v>
      </c>
      <c r="F18" s="10"/>
      <c r="G18" s="11"/>
      <c r="H18" s="12"/>
    </row>
    <row r="19" spans="1:8">
      <c r="A19" s="7" t="s">
        <v>3815</v>
      </c>
      <c r="B19" s="16">
        <f>COUNTIF(TPM_Sheet!F13:F23,"Usability")</f>
        <v>0</v>
      </c>
      <c r="C19" s="16">
        <f>ROUND((B19/'Test Case Quality'!B3)*100,2)</f>
        <v>0</v>
      </c>
      <c r="F19" s="17"/>
      <c r="G19" s="18"/>
      <c r="H19" s="19"/>
    </row>
    <row r="20" spans="1:3">
      <c r="A20" s="15" t="s">
        <v>3897</v>
      </c>
      <c r="B20" s="16">
        <f>COUNTIF(TPM_Sheet!F13:F23,"UI")</f>
        <v>3</v>
      </c>
      <c r="C20" s="16">
        <f>ROUND((B20/'Test Case Quality'!B3)*100,2)</f>
        <v>0.3</v>
      </c>
    </row>
  </sheetData>
  <mergeCells count="1">
    <mergeCell ref="A16:C16"/>
  </mergeCells>
  <pageMargins left="0.75" right="0.75" top="1" bottom="1" header="0.5" footer="0.5"/>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1 " > < c o m m e n t   s : r e f = " K 1 6 "   r g b C l r = " 8 F C 4 4 C " / > < / c o m m e n t L i s t > < / 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Application>Microsoft Excel Online</Application>
  <HeadingPairs>
    <vt:vector size="2" baseType="variant">
      <vt:variant>
        <vt:lpstr>工作表</vt:lpstr>
      </vt:variant>
      <vt:variant>
        <vt:i4>9</vt:i4>
      </vt:variant>
    </vt:vector>
  </HeadingPairs>
  <TitlesOfParts>
    <vt:vector size="9" baseType="lpstr">
      <vt:lpstr>Summary</vt:lpstr>
      <vt:lpstr>TPM_Sheet</vt:lpstr>
      <vt:lpstr>Report</vt:lpstr>
      <vt:lpstr>TPM_MISC</vt:lpstr>
      <vt:lpstr>Defect  log</vt:lpstr>
      <vt:lpstr>Sheet1</vt:lpstr>
      <vt:lpstr>Consolidated Report</vt:lpstr>
      <vt:lpstr>Sheet2</vt:lpstr>
      <vt:lpstr>Test Case Quality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testing</dc:creator>
  <cp:lastModifiedBy>User</cp:lastModifiedBy>
  <cp:revision>1</cp:revision>
  <dcterms:created xsi:type="dcterms:W3CDTF">2022-03-03T21:46:00Z</dcterms:created>
  <dcterms:modified xsi:type="dcterms:W3CDTF">2024-09-25T06:21:45Z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1033-12.2.0.18283</vt:lpwstr>
  </property>
  <property fmtid="{D5CDD505-2E9C-101B-9397-08002B2CF9AE}" pid="3" name="ICV">
    <vt:lpwstr>FE7A7DCE92DE46D196B75F594BD30A53_13</vt:lpwstr>
  </property>
</Properties>
</file>