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2368" windowHeight="9335" activeTab="2"/>
  </bookViews>
  <sheets>
    <sheet name="Introduction" sheetId="2" r:id="rId1"/>
    <sheet name="Test Point Matrix" sheetId="10" r:id="rId2"/>
    <sheet name="Defect Log" sheetId="11" r:id="rId3"/>
    <sheet name="Analysis Report" sheetId="5" r:id="rId4"/>
    <sheet name="Setup" sheetId="9" r:id="rId5"/>
  </sheets>
  <externalReferences>
    <externalReference r:id="rId6"/>
  </externalReferences>
  <definedNames>
    <definedName name="_Toc206300814" localSheetId="1">'Test Point Matrix'!#REF!</definedName>
    <definedName name="_Toc206300858" localSheetId="1">'Test Point Matrix'!#REF!</definedName>
    <definedName name="_Toc206300875" localSheetId="1">'Test Point Matrix'!#REF!</definedName>
    <definedName name="_Toc247621715" localSheetId="1">'Test Point Matrix'!#REF!</definedName>
    <definedName name="_Toc248863343" localSheetId="1">'Test Point Matrix'!#REF!</definedName>
    <definedName name="_Toc248863344" localSheetId="1">'Test Point Matrix'!#REF!</definedName>
    <definedName name="_Toc248863346" localSheetId="1">'Test Point Matrix'!#REF!</definedName>
    <definedName name="_Toc248863347" localSheetId="1">'Test Point Matrix'!#REF!</definedName>
    <definedName name="_Toc248863348" localSheetId="1">'Test Point Matrix'!#REF!</definedName>
    <definedName name="_Toc248863349" localSheetId="1">'Test Point Matrix'!#REF!</definedName>
    <definedName name="_Toc248863350" localSheetId="1">'Test Point Matrix'!#REF!</definedName>
    <definedName name="_Toc250974381" localSheetId="1">'Test Point Matrix'!#REF!</definedName>
    <definedName name="_Toc251242445" localSheetId="1">'Test Point Matrix'!#REF!</definedName>
    <definedName name="_Toc251242446" localSheetId="1">'Test Point Matrix'!#REF!</definedName>
    <definedName name="_Toc251242447" localSheetId="1">'Test Point Matrix'!#REF!</definedName>
    <definedName name="_Toc251242448" localSheetId="1">'Test Point Matrix'!#REF!</definedName>
    <definedName name="_Toc251242449" localSheetId="1">'Test Point Matrix'!#REF!</definedName>
    <definedName name="_Toc251242450" localSheetId="1">'Test Point Matrix'!#REF!</definedName>
    <definedName name="_Toc251242451" localSheetId="1">'Test Point Matrix'!#REF!</definedName>
    <definedName name="_Toc252347568" localSheetId="1">'Test Point Matrix'!#REF!</definedName>
    <definedName name="_Toc252347569" localSheetId="1">'Test Point Matrix'!#REF!</definedName>
    <definedName name="_Toc252347570" localSheetId="1">'Test Point Matrix'!#REF!</definedName>
    <definedName name="_Toc252347571" localSheetId="1">'Test Point Matrix'!#REF!</definedName>
    <definedName name="_Toc252347573" localSheetId="1">'Test Point Matrix'!#REF!</definedName>
    <definedName name="_Toc252347574" localSheetId="1">'Test Point Matrix'!#REF!</definedName>
    <definedName name="_Toc252347575" localSheetId="1">'Test Point Matrix'!#REF!</definedName>
    <definedName name="_Toc66528109" localSheetId="1">'Test Point Matrix'!#REF!</definedName>
    <definedName name="A" localSheetId="1">'C:\Users\admin\Dropbox\VIVA UAT Documents\VIVA UAT Documents\Project Details\VIVA_Projects_Tracker_V1 0.xlsx'!Categories[Project Owner]</definedName>
    <definedName name="A">'C:\Users\admin\Dropbox\VIVA UAT Documents\VIVA UAT Documents\Project Details\VIVA_Projects_Tracker_V1 0.xlsx'!Categories[Project Owner]</definedName>
    <definedName name="CategoryList" localSheetId="1">'C:\Users\admin\Dropbox\VIVA UAT Documents\VIVA UAT Documents\Project Details\VIVA_Projects_Tracker_V1 0.xlsx'!Categories[Project Owner]</definedName>
    <definedName name="CategoryList">'C:\Users\admin\Dropbox\VIVA UAT Documents\VIVA UAT Documents\Project Details\VIVA_Projects_Tracker_V1 0.xlsx'!Categories[Project Owner]</definedName>
    <definedName name="_xlnm.Print_Area" localSheetId="0">Introduction!$A$2:$G$32</definedName>
  </definedNames>
  <calcPr calcId="144525"/>
</workbook>
</file>

<file path=xl/sharedStrings.xml><?xml version="1.0" encoding="utf-8"?>
<sst xmlns="http://schemas.openxmlformats.org/spreadsheetml/2006/main" count="161" uniqueCount="90">
  <si>
    <t>Document Information</t>
  </si>
  <si>
    <t>Document</t>
  </si>
  <si>
    <t>Test Point Matrix</t>
  </si>
  <si>
    <t>Author(s)</t>
  </si>
  <si>
    <t>Priyanka Dupurgude</t>
  </si>
  <si>
    <t>Reviewer(s)</t>
  </si>
  <si>
    <t>Preeti Bokade</t>
  </si>
  <si>
    <t>Creation Date</t>
  </si>
  <si>
    <t>Distribution</t>
  </si>
  <si>
    <t>Disclaimer</t>
  </si>
  <si>
    <t>This document contains confidential information. Please do not distribute this document without prior approval from TechneAI</t>
  </si>
  <si>
    <t>Document Revision History</t>
  </si>
  <si>
    <t>Start Date</t>
  </si>
  <si>
    <t>End Date</t>
  </si>
  <si>
    <t>Version</t>
  </si>
  <si>
    <t>Description</t>
  </si>
  <si>
    <t>Scope Document</t>
  </si>
  <si>
    <t>Initial Draft</t>
  </si>
  <si>
    <t>Testing History</t>
  </si>
  <si>
    <t>Tester</t>
  </si>
  <si>
    <t>Test Data Used</t>
  </si>
  <si>
    <t>Billing / Invoice / Other</t>
  </si>
  <si>
    <t>Status</t>
  </si>
  <si>
    <t>In Progress</t>
  </si>
  <si>
    <t>Document Sign Off</t>
  </si>
  <si>
    <t>Team</t>
  </si>
  <si>
    <t>Name(s)</t>
  </si>
  <si>
    <t>Date</t>
  </si>
  <si>
    <t>Signature</t>
  </si>
  <si>
    <t>Final Result</t>
  </si>
  <si>
    <t>Iteration # 1</t>
  </si>
  <si>
    <t>Iteration # 2</t>
  </si>
  <si>
    <t>Iteration # 3</t>
  </si>
  <si>
    <t>Ver</t>
  </si>
  <si>
    <t>Ref</t>
  </si>
  <si>
    <t>Sr #</t>
  </si>
  <si>
    <t>Module</t>
  </si>
  <si>
    <t>Sub Module</t>
  </si>
  <si>
    <t>Role</t>
  </si>
  <si>
    <t>Test #</t>
  </si>
  <si>
    <t>TC #</t>
  </si>
  <si>
    <t>FS</t>
  </si>
  <si>
    <t>Test objective</t>
  </si>
  <si>
    <t>Final Status</t>
  </si>
  <si>
    <t>Notes</t>
  </si>
  <si>
    <t>Results1</t>
  </si>
  <si>
    <t>Notes1</t>
  </si>
  <si>
    <t>Results2</t>
  </si>
  <si>
    <t>Notes2</t>
  </si>
  <si>
    <t>Results3</t>
  </si>
  <si>
    <t>Notes3</t>
  </si>
  <si>
    <t>Dashboard</t>
  </si>
  <si>
    <t>Admin</t>
  </si>
  <si>
    <t>Verify upon successful login user able to see his /her profile details …..</t>
  </si>
  <si>
    <t>SUCCESSFUL</t>
  </si>
  <si>
    <t xml:space="preserve">Verify </t>
  </si>
  <si>
    <t>Master</t>
  </si>
  <si>
    <t>User Master</t>
  </si>
  <si>
    <t>UNSUCCESSFUL</t>
  </si>
  <si>
    <t>PARTIALLY SUCCESSFUL</t>
  </si>
  <si>
    <t>NOT EXECUTED</t>
  </si>
  <si>
    <t xml:space="preserve">confirmed from BA </t>
  </si>
  <si>
    <t>ID#</t>
  </si>
  <si>
    <t>TC#</t>
  </si>
  <si>
    <t>Raised 
Date</t>
  </si>
  <si>
    <t>Test Data</t>
  </si>
  <si>
    <t>Severity</t>
  </si>
  <si>
    <t>priority</t>
  </si>
  <si>
    <t>Column12</t>
  </si>
  <si>
    <t>Defect Description</t>
  </si>
  <si>
    <t>Expected Result</t>
  </si>
  <si>
    <t xml:space="preserve">Assigned to </t>
  </si>
  <si>
    <t>Response Notes</t>
  </si>
  <si>
    <t>Close Date</t>
  </si>
  <si>
    <t>Closed</t>
  </si>
  <si>
    <t>DEV Team</t>
  </si>
  <si>
    <t xml:space="preserve">25-01-2023: </t>
  </si>
  <si>
    <t>Open</t>
  </si>
  <si>
    <t>\</t>
  </si>
  <si>
    <t>Analysis Report</t>
  </si>
  <si>
    <t>Version Select</t>
  </si>
  <si>
    <t>Test Results</t>
  </si>
  <si>
    <t>CONFIRMATION NEEDED</t>
  </si>
  <si>
    <t>Project Owner</t>
  </si>
  <si>
    <t>Results</t>
  </si>
  <si>
    <t>Gaurav Shah</t>
  </si>
  <si>
    <t>Mounika Amm</t>
  </si>
  <si>
    <t>Bharat Desai</t>
  </si>
  <si>
    <t>Retest Required</t>
  </si>
  <si>
    <t>Manali</t>
  </si>
</sst>
</file>

<file path=xl/styles.xml><?xml version="1.0" encoding="utf-8"?>
<styleSheet xmlns="http://schemas.openxmlformats.org/spreadsheetml/2006/main">
  <numFmts count="6">
    <numFmt numFmtId="176" formatCode="_ &quot;₹&quot;\ * #,##0.00_ ;_ &quot;₹&quot;\ * \-#,##0.00_ ;_ &quot;₹&quot;\ * &quot;-&quot;??_ ;_ @_ "/>
    <numFmt numFmtId="177" formatCode="dd/mmm/yy"/>
    <numFmt numFmtId="178" formatCode="_ * #,##0_ ;_ * \-#,##0_ ;_ * &quot;-&quot;_ ;_ @_ "/>
    <numFmt numFmtId="179" formatCode="_ &quot;₹&quot;\ * #,##0_ ;_ &quot;₹&quot;\ * \-#,##0_ ;_ &quot;₹&quot;\ * &quot;-&quot;_ ;_ @_ "/>
    <numFmt numFmtId="180" formatCode="_ * #,##0.00_ ;_ * \-#,##0.00_ ;_ * &quot;-&quot;??_ ;_ @_ "/>
    <numFmt numFmtId="181" formatCode="[$-409]mmmm\ d\,\ yyyy;@"/>
  </numFmts>
  <fonts count="48">
    <font>
      <sz val="11"/>
      <color theme="1"/>
      <name val="Calibri"/>
      <charset val="134"/>
      <scheme val="minor"/>
    </font>
    <font>
      <sz val="10"/>
      <color rgb="FFFFFFFF"/>
      <name val="Century Gothic"/>
      <charset val="134"/>
    </font>
    <font>
      <sz val="10"/>
      <color rgb="FF4C483D"/>
      <name val="Century Gothic"/>
      <charset val="134"/>
    </font>
    <font>
      <sz val="10"/>
      <color rgb="FF333333"/>
      <name val="Verdana"/>
      <charset val="134"/>
    </font>
    <font>
      <b/>
      <sz val="20"/>
      <color theme="1"/>
      <name val="Calibri"/>
      <charset val="134"/>
      <scheme val="minor"/>
    </font>
    <font>
      <b/>
      <sz val="16"/>
      <color theme="7" tint="-0.249977111117893"/>
      <name val="Century Gothic"/>
      <charset val="134"/>
    </font>
    <font>
      <b/>
      <sz val="11"/>
      <color rgb="FFFFFFFF"/>
      <name val="Century Gothic"/>
      <charset val="134"/>
    </font>
    <font>
      <sz val="11"/>
      <name val="Century Gothic"/>
      <charset val="134"/>
    </font>
    <font>
      <b/>
      <sz val="10"/>
      <color rgb="FFFFFFFF"/>
      <name val="Century Gothic"/>
      <charset val="134"/>
    </font>
    <font>
      <sz val="10"/>
      <name val="Century Gothic"/>
      <charset val="134"/>
    </font>
    <font>
      <sz val="11"/>
      <color theme="0"/>
      <name val="Calibri"/>
      <charset val="134"/>
      <scheme val="minor"/>
    </font>
    <font>
      <sz val="11"/>
      <color theme="0"/>
      <name val="Century Gothic"/>
      <charset val="134"/>
    </font>
    <font>
      <sz val="11"/>
      <color theme="1"/>
      <name val="Century Gothic"/>
      <charset val="134"/>
    </font>
    <font>
      <b/>
      <sz val="11"/>
      <color theme="0"/>
      <name val="Century Gothic"/>
      <charset val="134"/>
    </font>
    <font>
      <sz val="10"/>
      <color theme="1"/>
      <name val="Century Gothic"/>
      <charset val="134"/>
    </font>
    <font>
      <sz val="10"/>
      <color theme="0"/>
      <name val="Century Gothic"/>
      <charset val="134"/>
    </font>
    <font>
      <b/>
      <sz val="16"/>
      <color theme="8" tint="-0.499984740745262"/>
      <name val="Century Gothic"/>
      <charset val="134"/>
    </font>
    <font>
      <sz val="12"/>
      <color theme="0"/>
      <name val="Century Gothic"/>
      <charset val="134"/>
    </font>
    <font>
      <sz val="16"/>
      <color theme="1"/>
      <name val="Century Gothic"/>
      <charset val="134"/>
    </font>
    <font>
      <sz val="10"/>
      <name val="Arial"/>
      <charset val="134"/>
    </font>
    <font>
      <b/>
      <i/>
      <sz val="30"/>
      <color rgb="FFFFC301"/>
      <name val="Calibri"/>
      <charset val="134"/>
      <scheme val="minor"/>
    </font>
    <font>
      <b/>
      <sz val="30"/>
      <color rgb="FFFFC301"/>
      <name val="Calibri"/>
      <charset val="134"/>
      <scheme val="minor"/>
    </font>
    <font>
      <b/>
      <sz val="10"/>
      <color rgb="FFFFFFFF"/>
      <name val="Verdana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10"/>
      <color indexed="8"/>
      <name val="Verdana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7C4969"/>
        <bgColor rgb="FF000000"/>
      </patternFill>
    </fill>
    <fill>
      <patternFill patternType="solid">
        <fgColor theme="7" tint="-0.249977111117893"/>
        <bgColor theme="6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5D8F4B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FF5959"/>
      </bottom>
      <diagonal/>
    </border>
    <border>
      <left/>
      <right/>
      <top style="thin">
        <color rgb="FFBCB8AB"/>
      </top>
      <bottom style="thin">
        <color rgb="FFBCB8AB"/>
      </bottom>
      <diagonal/>
    </border>
    <border>
      <left/>
      <right/>
      <top style="thin">
        <color rgb="FFBCB8AB"/>
      </top>
      <bottom style="thin">
        <color rgb="FFFF59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30" fillId="0" borderId="0" applyNumberFormat="0" applyFont="0" applyFill="0" applyBorder="0" applyProtection="0">
      <alignment horizontal="left" vertical="center" indent="1"/>
    </xf>
    <xf numFmtId="0" fontId="28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26" borderId="27" applyNumberFormat="0" applyAlignment="0" applyProtection="0">
      <alignment vertical="center"/>
    </xf>
    <xf numFmtId="0" fontId="39" fillId="0" borderId="28" applyNumberFormat="0" applyFill="0" applyAlignment="0" applyProtection="0"/>
    <xf numFmtId="0" fontId="0" fillId="18" borderId="25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/>
    <xf numFmtId="0" fontId="45" fillId="0" borderId="30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30" borderId="2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7" fillId="20" borderId="32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3" fillId="20" borderId="26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</cellStyleXfs>
  <cellXfs count="99">
    <xf numFmtId="0" fontId="0" fillId="0" borderId="0" xfId="0"/>
    <xf numFmtId="0" fontId="1" fillId="2" borderId="1" xfId="12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3" fillId="0" borderId="0" xfId="0" applyFont="1"/>
    <xf numFmtId="0" fontId="2" fillId="0" borderId="3" xfId="0" applyFont="1" applyFill="1" applyBorder="1" applyAlignment="1">
      <alignment horizontal="left" vertical="center" inden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3" borderId="4" xfId="12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right" indent="1"/>
    </xf>
    <xf numFmtId="0" fontId="8" fillId="5" borderId="5" xfId="12" applyFont="1" applyFill="1" applyBorder="1" applyAlignment="1">
      <alignment horizontal="left" vertical="center" indent="1"/>
    </xf>
    <xf numFmtId="0" fontId="8" fillId="5" borderId="6" xfId="12" applyFont="1" applyFill="1" applyBorder="1" applyAlignment="1">
      <alignment horizontal="left" vertical="center" indent="1"/>
    </xf>
    <xf numFmtId="0" fontId="8" fillId="5" borderId="7" xfId="12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right" indent="1"/>
    </xf>
    <xf numFmtId="0" fontId="9" fillId="6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indent="1"/>
    </xf>
    <xf numFmtId="0" fontId="7" fillId="0" borderId="9" xfId="0" applyFont="1" applyFill="1" applyBorder="1" applyAlignment="1">
      <alignment horizontal="right" indent="1"/>
    </xf>
    <xf numFmtId="0" fontId="9" fillId="7" borderId="0" xfId="0" applyFont="1" applyFill="1" applyBorder="1" applyAlignment="1">
      <alignment horizontal="left" vertical="center" indent="1"/>
    </xf>
    <xf numFmtId="0" fontId="9" fillId="8" borderId="0" xfId="0" applyFont="1" applyFill="1" applyBorder="1" applyAlignment="1">
      <alignment horizontal="left" vertical="center" indent="1"/>
    </xf>
    <xf numFmtId="0" fontId="9" fillId="9" borderId="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right" indent="1"/>
    </xf>
    <xf numFmtId="0" fontId="9" fillId="10" borderId="11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right" indent="1"/>
    </xf>
    <xf numFmtId="0" fontId="7" fillId="0" borderId="12" xfId="0" applyFont="1" applyFill="1" applyBorder="1" applyAlignment="1">
      <alignment horizontal="right" indent="1"/>
    </xf>
    <xf numFmtId="0" fontId="10" fillId="0" borderId="13" xfId="0" applyFont="1" applyBorder="1"/>
    <xf numFmtId="0" fontId="11" fillId="0" borderId="14" xfId="0" applyFont="1" applyFill="1" applyBorder="1"/>
    <xf numFmtId="0" fontId="12" fillId="0" borderId="15" xfId="0" applyFont="1" applyBorder="1"/>
    <xf numFmtId="0" fontId="12" fillId="0" borderId="16" xfId="0" applyFont="1" applyBorder="1"/>
    <xf numFmtId="0" fontId="10" fillId="0" borderId="16" xfId="0" applyFont="1" applyBorder="1"/>
    <xf numFmtId="0" fontId="0" fillId="0" borderId="16" xfId="0" applyBorder="1"/>
    <xf numFmtId="0" fontId="10" fillId="0" borderId="17" xfId="0" applyFont="1" applyBorder="1"/>
    <xf numFmtId="0" fontId="13" fillId="0" borderId="17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8" applyFont="1" applyAlignment="1">
      <alignment wrapText="1"/>
    </xf>
    <xf numFmtId="177" fontId="14" fillId="0" borderId="0" xfId="0" applyNumberFormat="1" applyFont="1"/>
    <xf numFmtId="0" fontId="14" fillId="11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12" borderId="0" xfId="0" applyFont="1" applyFill="1" applyAlignment="1">
      <alignment wrapText="1"/>
    </xf>
    <xf numFmtId="0" fontId="14" fillId="0" borderId="13" xfId="0" applyFont="1" applyBorder="1"/>
    <xf numFmtId="0" fontId="15" fillId="0" borderId="16" xfId="0" applyFont="1" applyBorder="1"/>
    <xf numFmtId="0" fontId="15" fillId="0" borderId="13" xfId="0" applyFont="1" applyBorder="1"/>
    <xf numFmtId="0" fontId="16" fillId="0" borderId="0" xfId="0" applyFont="1"/>
    <xf numFmtId="0" fontId="17" fillId="0" borderId="0" xfId="0" applyFont="1" applyAlignment="1">
      <alignment vertical="center"/>
    </xf>
    <xf numFmtId="0" fontId="12" fillId="0" borderId="18" xfId="0" applyFont="1" applyBorder="1"/>
    <xf numFmtId="0" fontId="12" fillId="0" borderId="0" xfId="0" applyFont="1" applyBorder="1"/>
    <xf numFmtId="0" fontId="7" fillId="0" borderId="0" xfId="0" applyFont="1" applyFill="1" applyBorder="1" applyAlignment="1">
      <alignment horizontal="left" vertical="center" wrapText="1" inden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16" fillId="0" borderId="0" xfId="1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top" wrapText="1" indent="1"/>
    </xf>
    <xf numFmtId="0" fontId="17" fillId="5" borderId="0" xfId="0" applyNumberFormat="1" applyFont="1" applyFill="1" applyBorder="1" applyAlignment="1">
      <alignment horizontal="center" vertical="top" wrapText="1"/>
    </xf>
    <xf numFmtId="0" fontId="17" fillId="5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0" fontId="12" fillId="13" borderId="0" xfId="1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left" vertical="center" wrapText="1" indent="1"/>
    </xf>
    <xf numFmtId="0" fontId="12" fillId="0" borderId="0" xfId="1" applyFont="1" applyFill="1" applyBorder="1" applyAlignment="1">
      <alignment horizontal="right" vertical="center" wrapText="1" inden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/>
    <xf numFmtId="0" fontId="19" fillId="0" borderId="0" xfId="19"/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2" fillId="3" borderId="20" xfId="12" applyFont="1" applyFill="1" applyBorder="1" applyAlignment="1">
      <alignment horizontal="center" vertical="center"/>
    </xf>
    <xf numFmtId="0" fontId="23" fillId="14" borderId="20" xfId="19" applyFont="1" applyFill="1" applyBorder="1" applyAlignment="1">
      <alignment horizontal="left" vertical="top" wrapText="1" indent="1"/>
    </xf>
    <xf numFmtId="0" fontId="24" fillId="15" borderId="20" xfId="19" applyFont="1" applyFill="1" applyBorder="1" applyAlignment="1">
      <alignment horizontal="left" vertical="top" wrapText="1" indent="1"/>
    </xf>
    <xf numFmtId="181" fontId="24" fillId="15" borderId="20" xfId="19" applyNumberFormat="1" applyFont="1" applyFill="1" applyBorder="1" applyAlignment="1">
      <alignment horizontal="left" wrapText="1" indent="1"/>
    </xf>
    <xf numFmtId="0" fontId="0" fillId="0" borderId="20" xfId="0" applyFill="1" applyBorder="1" applyAlignment="1">
      <alignment horizontal="center"/>
    </xf>
    <xf numFmtId="181" fontId="23" fillId="16" borderId="20" xfId="19" applyNumberFormat="1" applyFont="1" applyFill="1" applyBorder="1" applyAlignment="1">
      <alignment horizontal="left" vertical="center" wrapText="1" indent="1"/>
    </xf>
    <xf numFmtId="0" fontId="25" fillId="15" borderId="20" xfId="19" applyFont="1" applyFill="1" applyBorder="1" applyAlignment="1">
      <alignment horizontal="left" vertical="center" wrapText="1" indent="1"/>
    </xf>
    <xf numFmtId="181" fontId="24" fillId="15" borderId="20" xfId="19" applyNumberFormat="1" applyFont="1" applyFill="1" applyBorder="1" applyAlignment="1">
      <alignment horizontal="right" vertical="center" wrapText="1" indent="1"/>
    </xf>
    <xf numFmtId="0" fontId="25" fillId="15" borderId="20" xfId="19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vertical="center"/>
    </xf>
    <xf numFmtId="0" fontId="25" fillId="0" borderId="20" xfId="19" applyFont="1" applyBorder="1" applyAlignment="1">
      <alignment horizontal="center" vertical="top" wrapText="1"/>
    </xf>
    <xf numFmtId="0" fontId="26" fillId="16" borderId="20" xfId="19" applyFont="1" applyFill="1" applyBorder="1" applyAlignment="1">
      <alignment horizontal="left" vertical="center" wrapText="1" indent="1"/>
    </xf>
    <xf numFmtId="0" fontId="27" fillId="15" borderId="20" xfId="19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wrapText="1"/>
    </xf>
    <xf numFmtId="0" fontId="26" fillId="16" borderId="20" xfId="19" applyFont="1" applyFill="1" applyBorder="1" applyAlignment="1">
      <alignment horizontal="center" vertical="center" wrapText="1"/>
    </xf>
    <xf numFmtId="0" fontId="26" fillId="16" borderId="21" xfId="19" applyFont="1" applyFill="1" applyBorder="1" applyAlignment="1">
      <alignment horizontal="center" vertical="center" wrapText="1"/>
    </xf>
    <xf numFmtId="0" fontId="26" fillId="16" borderId="22" xfId="19" applyFont="1" applyFill="1" applyBorder="1" applyAlignment="1">
      <alignment horizontal="center" vertical="center" wrapText="1"/>
    </xf>
    <xf numFmtId="0" fontId="26" fillId="16" borderId="23" xfId="19" applyFont="1" applyFill="1" applyBorder="1" applyAlignment="1">
      <alignment horizontal="center" vertical="center" wrapText="1"/>
    </xf>
    <xf numFmtId="0" fontId="25" fillId="15" borderId="20" xfId="19" applyFont="1" applyFill="1" applyBorder="1" applyAlignment="1">
      <alignment horizontal="center" vertical="center"/>
    </xf>
    <xf numFmtId="0" fontId="25" fillId="15" borderId="21" xfId="19" applyFont="1" applyFill="1" applyBorder="1" applyAlignment="1">
      <alignment horizontal="center" vertical="center"/>
    </xf>
    <xf numFmtId="0" fontId="25" fillId="15" borderId="22" xfId="19" applyFont="1" applyFill="1" applyBorder="1" applyAlignment="1">
      <alignment horizontal="center" vertical="center"/>
    </xf>
    <xf numFmtId="0" fontId="25" fillId="15" borderId="23" xfId="19" applyFont="1" applyFill="1" applyBorder="1" applyAlignment="1">
      <alignment horizontal="center" vertical="center"/>
    </xf>
    <xf numFmtId="0" fontId="27" fillId="15" borderId="20" xfId="19" applyFont="1" applyFill="1" applyBorder="1" applyAlignment="1">
      <alignment vertical="center" wrapText="1"/>
    </xf>
    <xf numFmtId="0" fontId="19" fillId="0" borderId="0" xfId="19" applyBorder="1"/>
    <xf numFmtId="0" fontId="0" fillId="0" borderId="0" xfId="0" applyBorder="1"/>
  </cellXfs>
  <cellStyles count="51">
    <cellStyle name="Normal" xfId="0" builtinId="0"/>
    <cellStyle name="Text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Normal 8" xfId="19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C301"/>
      <color rgb="00FF9966"/>
      <color rgb="00CC0000"/>
      <color rgb="00C85712"/>
      <color rgb="00DAA600"/>
      <color rgb="0074AC60"/>
      <color rgb="00FBFFC5"/>
      <color rgb="00CC00FF"/>
      <color rgb="0015F750"/>
      <color rgb="00F2B8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0175794449601724"/>
          <c:y val="0.0281293952180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298047896718614"/>
          <c:y val="0.0179846506528456"/>
          <c:w val="0.644495685812278"/>
          <c:h val="0.9475566187138"/>
        </c:manualLayout>
      </c:layout>
      <c:pieChart>
        <c:varyColors val="1"/>
        <c:ser>
          <c:idx val="1"/>
          <c:order val="1"/>
          <c:tx>
            <c:strRef>
              <c:f>'Analysis Report'!$D$21</c:f>
              <c:strCache>
                <c:ptCount val="1"/>
                <c:pt idx="0">
                  <c:v>Final Result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Report'!$C$22:$C$26</c:f>
              <c:strCache>
                <c:ptCount val="5"/>
                <c:pt idx="0">
                  <c:v>SUCCESSFUL</c:v>
                </c:pt>
                <c:pt idx="1">
                  <c:v>UNSUCCESSFUL</c:v>
                </c:pt>
                <c:pt idx="2">
                  <c:v>PARTIALLY SUCCESSFUL</c:v>
                </c:pt>
                <c:pt idx="3">
                  <c:v>NOT EXECUTED</c:v>
                </c:pt>
                <c:pt idx="4">
                  <c:v>CONFIRMATION NEEDED</c:v>
                </c:pt>
              </c:strCache>
            </c:strRef>
          </c:cat>
          <c:val>
            <c:numRef>
              <c:f>'Analysis Report'!$D$22:$D$26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tx>
            <c:strRef>
              <c:f>'Analysis Report'!$D$21</c:f>
              <c:strCache>
                <c:ptCount val="1"/>
                <c:pt idx="0">
                  <c:v>Final Result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'Analysis Report'!$C$22:$C$26</c:f>
              <c:strCache>
                <c:ptCount val="5"/>
                <c:pt idx="0">
                  <c:v>SUCCESSFUL</c:v>
                </c:pt>
                <c:pt idx="1">
                  <c:v>UNSUCCESSFUL</c:v>
                </c:pt>
                <c:pt idx="2">
                  <c:v>PARTIALLY SUCCESSFUL</c:v>
                </c:pt>
                <c:pt idx="3">
                  <c:v>NOT EXECUTED</c:v>
                </c:pt>
                <c:pt idx="4">
                  <c:v>CONFIRMATION NEEDED</c:v>
                </c:pt>
              </c:strCache>
            </c:strRef>
          </c:cat>
          <c:val>
            <c:numRef>
              <c:f>'Analysis Report'!$D$22:$D$26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'Analysis Report'!$E$21</c:f>
              <c:strCache>
                <c:ptCount val="1"/>
                <c:pt idx="0">
                  <c:v>Iteration # 1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elete val="1"/>
          </c:dLbls>
          <c:cat>
            <c:strRef>
              <c:f>'Analysis Report'!$C$22:$C$26</c:f>
              <c:strCache>
                <c:ptCount val="5"/>
                <c:pt idx="0">
                  <c:v>SUCCESSFUL</c:v>
                </c:pt>
                <c:pt idx="1">
                  <c:v>UNSUCCESSFUL</c:v>
                </c:pt>
                <c:pt idx="2">
                  <c:v>PARTIALLY SUCCESSFUL</c:v>
                </c:pt>
                <c:pt idx="3">
                  <c:v>NOT EXECUTED</c:v>
                </c:pt>
                <c:pt idx="4">
                  <c:v>CONFIRMATION NEEDED</c:v>
                </c:pt>
              </c:strCache>
            </c:strRef>
          </c:cat>
          <c:val>
            <c:numRef>
              <c:f>'Analysis Report'!$E$22:$E$26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70602877171999"/>
          <c:y val="0.287754980898582"/>
          <c:w val="0.349124422738297"/>
          <c:h val="0.581874295657351"/>
        </c:manualLayout>
      </c:layout>
      <c:pieChart>
        <c:varyColors val="1"/>
        <c:ser>
          <c:idx val="1"/>
          <c:order val="1"/>
          <c:tx>
            <c:strRef>
              <c:f>'Analysis Report'!$G$21</c:f>
              <c:strCache>
                <c:ptCount val="1"/>
                <c:pt idx="0">
                  <c:v>Iteration # 3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elete val="1"/>
          </c:dLbls>
          <c:cat>
            <c:strRef>
              <c:f>'Analysis Report'!$C$22:$C$26</c:f>
              <c:strCache>
                <c:ptCount val="5"/>
                <c:pt idx="0">
                  <c:v>SUCCESSFUL</c:v>
                </c:pt>
                <c:pt idx="1">
                  <c:v>UNSUCCESSFUL</c:v>
                </c:pt>
                <c:pt idx="2">
                  <c:v>PARTIALLY SUCCESSFUL</c:v>
                </c:pt>
                <c:pt idx="3">
                  <c:v>NOT EXECUTED</c:v>
                </c:pt>
                <c:pt idx="4">
                  <c:v>CONFIRMATION NEEDED</c:v>
                </c:pt>
              </c:strCache>
            </c:strRef>
          </c:cat>
          <c:val>
            <c:numRef>
              <c:f>'Analysis Report'!$G$22:$G$26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tx>
            <c:strRef>
              <c:f>'Analysis Report'!$G$21</c:f>
              <c:strCache>
                <c:ptCount val="1"/>
                <c:pt idx="0">
                  <c:v>Iteration # 3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elete val="1"/>
          </c:dLbls>
          <c:cat>
            <c:strRef>
              <c:f>'Analysis Report'!$C$22:$C$26</c:f>
              <c:strCache>
                <c:ptCount val="5"/>
                <c:pt idx="0">
                  <c:v>SUCCESSFUL</c:v>
                </c:pt>
                <c:pt idx="1">
                  <c:v>UNSUCCESSFUL</c:v>
                </c:pt>
                <c:pt idx="2">
                  <c:v>PARTIALLY SUCCESSFUL</c:v>
                </c:pt>
                <c:pt idx="3">
                  <c:v>NOT EXECUTED</c:v>
                </c:pt>
                <c:pt idx="4">
                  <c:v>CONFIRMATION NEEDED</c:v>
                </c:pt>
              </c:strCache>
            </c:strRef>
          </c:cat>
          <c:val>
            <c:numRef>
              <c:f>'Analysis Report'!$G$22:$G$26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9029535864979"/>
          <c:y val="0.247711993847855"/>
          <c:w val="0.390717299578059"/>
          <c:h val="0.67883747138331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'Analysis Report'!$F$21</c:f>
              <c:strCache>
                <c:ptCount val="1"/>
                <c:pt idx="0">
                  <c:v>Iteration # 2</c:v>
                </c:pt>
              </c:strCache>
            </c:strRef>
          </c:tx>
          <c:explosion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elete val="1"/>
          </c:dLbls>
          <c:val>
            <c:numRef>
              <c:f>'Analysis Report'!$F$22:$F$26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27215</xdr:colOff>
      <xdr:row>5</xdr:row>
      <xdr:rowOff>4073</xdr:rowOff>
    </xdr:to>
    <xdr:pic>
      <xdr:nvPicPr>
        <xdr:cNvPr id="1025" name="Picture 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436878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7</xdr:col>
      <xdr:colOff>0</xdr:colOff>
      <xdr:row>8</xdr:row>
      <xdr:rowOff>185401</xdr:rowOff>
    </xdr:to>
    <xdr:sp>
      <xdr:nvSpPr>
        <xdr:cNvPr id="13" name="Title" descr="To-Do List" title="Template Title"/>
        <xdr:cNvSpPr txBox="1"/>
      </xdr:nvSpPr>
      <xdr:spPr>
        <a:xfrm>
          <a:off x="0" y="344805"/>
          <a:ext cx="14342110" cy="931545"/>
        </a:xfrm>
        <a:prstGeom prst="rect">
          <a:avLst/>
        </a:prstGeom>
        <a:gradFill flip="none" rotWithShape="1">
          <a:gsLst>
            <a:gs pos="0">
              <a:srgbClr val="FF9966"/>
            </a:gs>
            <a:gs pos="23000">
              <a:srgbClr val="C85712"/>
            </a:gs>
            <a:gs pos="69000">
              <a:schemeClr val="accent4">
                <a:lumMod val="75000"/>
              </a:schemeClr>
            </a:gs>
            <a:gs pos="100000">
              <a:schemeClr val="accent4">
                <a:lumMod val="50000"/>
              </a:schemeClr>
            </a:gs>
          </a:gsLst>
          <a:path path="circle">
            <a:fillToRect l="50000" t="50000" r="50000" b="50000"/>
          </a:path>
          <a:tileRect/>
        </a:gradFill>
        <a:ln w="44450" cap="flat" cmpd="sng" algn="ctr">
          <a:noFill/>
          <a:prstDash val="solid"/>
        </a:ln>
        <a:effectLst/>
      </xdr:spPr>
      <xdr:txBody>
        <a:bodyPr vertOverflow="clip" horzOverflow="clip" wrap="square" lIns="457200" rtlCol="0" anchor="ctr"/>
        <a:lstStyle/>
        <a:p>
          <a:pPr eaLnBrk="1" fontAlgn="auto" latinLnBrk="0" hangingPunct="1"/>
          <a:r>
            <a:rPr lang="en-US" sz="3200" b="0" i="1" baseline="0"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Ticket System </a:t>
          </a:r>
          <a:endParaRPr lang="en-US" sz="3200">
            <a:solidFill>
              <a:schemeClr val="bg1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560753</xdr:colOff>
      <xdr:row>0</xdr:row>
      <xdr:rowOff>0</xdr:rowOff>
    </xdr:from>
    <xdr:to>
      <xdr:col>6</xdr:col>
      <xdr:colOff>1148922</xdr:colOff>
      <xdr:row>5</xdr:row>
      <xdr:rowOff>336771</xdr:rowOff>
    </xdr:to>
    <xdr:sp>
      <xdr:nvSpPr>
        <xdr:cNvPr id="8" name="To Do Year" descr="Holds To-Do List year, such as 2014." title="To-Do List Year"/>
        <xdr:cNvSpPr/>
      </xdr:nvSpPr>
      <xdr:spPr>
        <a:xfrm>
          <a:off x="12110720" y="0"/>
          <a:ext cx="588010" cy="1047115"/>
        </a:xfrm>
        <a:prstGeom prst="rect">
          <a:avLst/>
        </a:prstGeom>
        <a:solidFill>
          <a:srgbClr val="CC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2023</a:t>
          </a:r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2</xdr:row>
      <xdr:rowOff>158854</xdr:rowOff>
    </xdr:to>
    <xdr:pic>
      <xdr:nvPicPr>
        <xdr:cNvPr id="8" name="Picture 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7137360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18</xdr:col>
      <xdr:colOff>0</xdr:colOff>
      <xdr:row>3</xdr:row>
      <xdr:rowOff>44222</xdr:rowOff>
    </xdr:to>
    <xdr:sp>
      <xdr:nvSpPr>
        <xdr:cNvPr id="2" name="Title" descr="To-Do List" title="Template Title"/>
        <xdr:cNvSpPr txBox="1"/>
      </xdr:nvSpPr>
      <xdr:spPr>
        <a:xfrm>
          <a:off x="0" y="247650"/>
          <a:ext cx="27137360" cy="758190"/>
        </a:xfrm>
        <a:prstGeom prst="rect">
          <a:avLst/>
        </a:prstGeom>
        <a:gradFill flip="none" rotWithShape="1">
          <a:gsLst>
            <a:gs pos="0">
              <a:srgbClr val="7030A0"/>
            </a:gs>
            <a:gs pos="23000">
              <a:schemeClr val="accent4">
                <a:lumMod val="60000"/>
                <a:lumOff val="40000"/>
              </a:schemeClr>
            </a:gs>
            <a:gs pos="69000">
              <a:schemeClr val="accent6">
                <a:lumMod val="50000"/>
              </a:schemeClr>
            </a:gs>
            <a:gs pos="97000">
              <a:schemeClr val="accent4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44450" cap="flat" cmpd="sng" algn="ctr">
          <a:noFill/>
          <a:prstDash val="solid"/>
        </a:ln>
        <a:effectLst/>
      </xdr:spPr>
      <xdr:txBody>
        <a:bodyPr vertOverflow="clip" horzOverflow="clip" wrap="square" lIns="4572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3200" b="0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entury Gothic" panose="020B0502020202020204"/>
              <a:ea typeface="+mn-ea"/>
              <a:cs typeface="+mn-cs"/>
            </a:rPr>
            <a:t>Ticket System </a:t>
          </a:r>
          <a:endParaRPr kumimoji="0" lang="en-US" sz="3200" b="0" i="1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entury Gothic" panose="020B0502020202020204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3860165</xdr:colOff>
      <xdr:row>0</xdr:row>
      <xdr:rowOff>0</xdr:rowOff>
    </xdr:from>
    <xdr:to>
      <xdr:col>9</xdr:col>
      <xdr:colOff>3860165</xdr:colOff>
      <xdr:row>2</xdr:row>
      <xdr:rowOff>333375</xdr:rowOff>
    </xdr:to>
    <xdr:sp>
      <xdr:nvSpPr>
        <xdr:cNvPr id="6" name="To Do Year" descr="Holds To-Do List year, such as 2014." title="To-Do List Year"/>
        <xdr:cNvSpPr/>
      </xdr:nvSpPr>
      <xdr:spPr>
        <a:xfrm>
          <a:off x="11285855" y="0"/>
          <a:ext cx="0" cy="866775"/>
        </a:xfrm>
        <a:prstGeom prst="rect">
          <a:avLst/>
        </a:prstGeom>
        <a:solidFill>
          <a:srgbClr val="CC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2023</a:t>
          </a:r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9525</xdr:rowOff>
    </xdr:from>
    <xdr:to>
      <xdr:col>15</xdr:col>
      <xdr:colOff>19050</xdr:colOff>
      <xdr:row>3</xdr:row>
      <xdr:rowOff>180975</xdr:rowOff>
    </xdr:to>
    <xdr:sp>
      <xdr:nvSpPr>
        <xdr:cNvPr id="2" name="Rectangle 1"/>
        <xdr:cNvSpPr/>
      </xdr:nvSpPr>
      <xdr:spPr>
        <a:xfrm>
          <a:off x="28575" y="238125"/>
          <a:ext cx="19670395" cy="601980"/>
        </a:xfrm>
        <a:prstGeom prst="rect">
          <a:avLst/>
        </a:prstGeom>
        <a:gradFill flip="none" rotWithShape="1">
          <a:gsLst>
            <a:gs pos="1000">
              <a:schemeClr val="accent6">
                <a:lumMod val="75000"/>
              </a:schemeClr>
            </a:gs>
            <a:gs pos="27000">
              <a:schemeClr val="accent6">
                <a:lumMod val="50000"/>
              </a:schemeClr>
            </a:gs>
            <a:gs pos="69000">
              <a:schemeClr val="accent4">
                <a:lumMod val="75000"/>
              </a:schemeClr>
            </a:gs>
            <a:gs pos="100000">
              <a:schemeClr val="accent4">
                <a:lumMod val="50000"/>
              </a:schemeClr>
            </a:gs>
          </a:gsLst>
          <a:path path="circle">
            <a:fillToRect l="50000" t="50000" r="50000" b="50000"/>
          </a:path>
          <a:tileRect/>
        </a:gra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10</xdr:col>
      <xdr:colOff>2781300</xdr:colOff>
      <xdr:row>2</xdr:row>
      <xdr:rowOff>247650</xdr:rowOff>
    </xdr:to>
    <xdr:sp>
      <xdr:nvSpPr>
        <xdr:cNvPr id="3" name="TextBox 2"/>
        <xdr:cNvSpPr txBox="1"/>
      </xdr:nvSpPr>
      <xdr:spPr>
        <a:xfrm>
          <a:off x="171450" y="238125"/>
          <a:ext cx="10984865" cy="42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2800" b="0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entury Gothic" panose="020B0502020202020204"/>
              <a:ea typeface="+mn-ea"/>
              <a:cs typeface="+mn-cs"/>
            </a:rPr>
            <a:t>Ticket System </a:t>
          </a:r>
          <a:endParaRPr kumimoji="0" lang="en-US" sz="2800" b="0" i="1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entury Gothic" panose="020B050202020202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638175</xdr:colOff>
      <xdr:row>0</xdr:row>
      <xdr:rowOff>19050</xdr:rowOff>
    </xdr:from>
    <xdr:to>
      <xdr:col>11</xdr:col>
      <xdr:colOff>1104901</xdr:colOff>
      <xdr:row>3</xdr:row>
      <xdr:rowOff>95250</xdr:rowOff>
    </xdr:to>
    <xdr:sp>
      <xdr:nvSpPr>
        <xdr:cNvPr id="5" name="To Do Year" descr="Holds To-Do List year, such as 2014." title="To-Do List Year"/>
        <xdr:cNvSpPr/>
      </xdr:nvSpPr>
      <xdr:spPr>
        <a:xfrm>
          <a:off x="13098780" y="19050"/>
          <a:ext cx="466725" cy="735330"/>
        </a:xfrm>
        <a:prstGeom prst="rect">
          <a:avLst/>
        </a:prstGeom>
        <a:solidFill>
          <a:srgbClr val="CC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400">
              <a:solidFill>
                <a:schemeClr val="bg1"/>
              </a:solidFill>
              <a:latin typeface="+mj-lt"/>
            </a:rPr>
            <a:t>2023</a:t>
          </a:r>
          <a:endParaRPr lang="en-US" sz="14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4</xdr:row>
      <xdr:rowOff>28575</xdr:rowOff>
    </xdr:from>
    <xdr:to>
      <xdr:col>2</xdr:col>
      <xdr:colOff>1259417</xdr:colOff>
      <xdr:row>16</xdr:row>
      <xdr:rowOff>0</xdr:rowOff>
    </xdr:to>
    <xdr:graphicFrame>
      <xdr:nvGraphicFramePr>
        <xdr:cNvPr id="13" name="Chart 12"/>
        <xdr:cNvGraphicFramePr/>
      </xdr:nvGraphicFramePr>
      <xdr:xfrm>
        <a:off x="9525" y="1341120"/>
        <a:ext cx="2630805" cy="2165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1315507</xdr:colOff>
      <xdr:row>4</xdr:row>
      <xdr:rowOff>28574</xdr:rowOff>
    </xdr:from>
    <xdr:to>
      <xdr:col>4</xdr:col>
      <xdr:colOff>477307</xdr:colOff>
      <xdr:row>15</xdr:row>
      <xdr:rowOff>180974</xdr:rowOff>
    </xdr:to>
    <xdr:graphicFrame>
      <xdr:nvGraphicFramePr>
        <xdr:cNvPr id="15" name="Chart 14"/>
        <xdr:cNvGraphicFramePr/>
      </xdr:nvGraphicFramePr>
      <xdr:xfrm>
        <a:off x="2696210" y="1340485"/>
        <a:ext cx="2580640" cy="216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367241</xdr:colOff>
      <xdr:row>4</xdr:row>
      <xdr:rowOff>19051</xdr:rowOff>
    </xdr:from>
    <xdr:to>
      <xdr:col>12</xdr:col>
      <xdr:colOff>243416</xdr:colOff>
      <xdr:row>15</xdr:row>
      <xdr:rowOff>180975</xdr:rowOff>
    </xdr:to>
    <xdr:graphicFrame>
      <xdr:nvGraphicFramePr>
        <xdr:cNvPr id="8" name="Chart 7"/>
        <xdr:cNvGraphicFramePr/>
      </xdr:nvGraphicFramePr>
      <xdr:xfrm>
        <a:off x="7929245" y="1331595"/>
        <a:ext cx="3824605" cy="21736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0</xdr:row>
      <xdr:rowOff>273844</xdr:rowOff>
    </xdr:from>
    <xdr:to>
      <xdr:col>12</xdr:col>
      <xdr:colOff>275166</xdr:colOff>
      <xdr:row>3</xdr:row>
      <xdr:rowOff>9525</xdr:rowOff>
    </xdr:to>
    <xdr:sp>
      <xdr:nvSpPr>
        <xdr:cNvPr id="14" name="Title" descr="To-Do List" title="Template Title"/>
        <xdr:cNvSpPr txBox="1"/>
      </xdr:nvSpPr>
      <xdr:spPr>
        <a:xfrm>
          <a:off x="0" y="273685"/>
          <a:ext cx="11785600" cy="753110"/>
        </a:xfrm>
        <a:prstGeom prst="rect">
          <a:avLst/>
        </a:prstGeom>
        <a:gradFill flip="none" rotWithShape="1">
          <a:gsLst>
            <a:gs pos="100000">
              <a:schemeClr val="accent4">
                <a:lumMod val="75000"/>
              </a:schemeClr>
            </a:gs>
            <a:gs pos="30000">
              <a:srgbClr val="FFC000"/>
            </a:gs>
            <a:gs pos="51000">
              <a:schemeClr val="accent6"/>
            </a:gs>
          </a:gsLst>
          <a:path path="circle">
            <a:fillToRect l="100000" t="100000"/>
          </a:path>
          <a:tileRect r="-100000" b="-100000"/>
        </a:gradFill>
        <a:ln w="44450" cap="flat" cmpd="sng" algn="ctr">
          <a:noFill/>
          <a:prstDash val="solid"/>
        </a:ln>
        <a:effectLst/>
      </xdr:spPr>
      <xdr:txBody>
        <a:bodyPr vertOverflow="clip" horzOverflow="clip" wrap="square" lIns="4572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3200" b="0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entury Gothic" panose="020B0502020202020204"/>
              <a:ea typeface="+mn-ea"/>
              <a:cs typeface="+mn-cs"/>
            </a:rPr>
            <a:t>Ticket System</a:t>
          </a:r>
          <a:endParaRPr kumimoji="0" lang="en-US" sz="3200" b="0" i="1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entury Gothic" panose="020B0502020202020204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63500</xdr:colOff>
      <xdr:row>0</xdr:row>
      <xdr:rowOff>0</xdr:rowOff>
    </xdr:from>
    <xdr:to>
      <xdr:col>8</xdr:col>
      <xdr:colOff>581025</xdr:colOff>
      <xdr:row>2</xdr:row>
      <xdr:rowOff>310258</xdr:rowOff>
    </xdr:to>
    <xdr:sp>
      <xdr:nvSpPr>
        <xdr:cNvPr id="17" name="To Do Year" descr="Holds To-Do List year, such as 2014." title="To-Do List Year"/>
        <xdr:cNvSpPr/>
      </xdr:nvSpPr>
      <xdr:spPr>
        <a:xfrm>
          <a:off x="9105265" y="0"/>
          <a:ext cx="517525" cy="965200"/>
        </a:xfrm>
        <a:prstGeom prst="rect">
          <a:avLst/>
        </a:prstGeom>
        <a:solidFill>
          <a:srgbClr val="CC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2023</a:t>
          </a:r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4</xdr:col>
      <xdr:colOff>529167</xdr:colOff>
      <xdr:row>4</xdr:row>
      <xdr:rowOff>21166</xdr:rowOff>
    </xdr:from>
    <xdr:to>
      <xdr:col>6</xdr:col>
      <xdr:colOff>325967</xdr:colOff>
      <xdr:row>15</xdr:row>
      <xdr:rowOff>173566</xdr:rowOff>
    </xdr:to>
    <xdr:graphicFrame>
      <xdr:nvGraphicFramePr>
        <xdr:cNvPr id="10" name="Chart 9"/>
        <xdr:cNvGraphicFramePr/>
      </xdr:nvGraphicFramePr>
      <xdr:xfrm>
        <a:off x="5328920" y="1333500"/>
        <a:ext cx="2559050" cy="216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ropbox\VIVA%20TESTING\Corporate_LTE_Data_11%20KD_packages%20_TestPointMatrix_V1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Test Point Matrix"/>
      <sheetName val="Test Scenarios"/>
      <sheetName val="Analysis Report"/>
      <sheetName val="Setup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6" name="Table6" displayName="Table6" ref="A5:R165" totalsRowShown="0">
  <autoFilter ref="A5:R165"/>
  <tableColumns count="18">
    <tableColumn id="1" name="Ver"/>
    <tableColumn id="2" name="Ref"/>
    <tableColumn id="3" name="Sr #"/>
    <tableColumn id="4" name="Module"/>
    <tableColumn id="5" name="Sub Module"/>
    <tableColumn id="6" name="Role"/>
    <tableColumn id="7" name="Test #"/>
    <tableColumn id="8" name="TC #"/>
    <tableColumn id="9" name="FS"/>
    <tableColumn id="10" name="Test objective"/>
    <tableColumn id="11" name="Final Status"/>
    <tableColumn id="12" name="Notes"/>
    <tableColumn id="13" name="Results1"/>
    <tableColumn id="14" name="Notes1"/>
    <tableColumn id="15" name="Results2"/>
    <tableColumn id="16" name="Notes2"/>
    <tableColumn id="17" name="Results3"/>
    <tableColumn id="18" name="Notes3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5:O11" totalsRowShown="0">
  <autoFilter ref="A5:O11"/>
  <tableColumns count="15">
    <tableColumn id="1" name="ID#"/>
    <tableColumn id="2" name="TC#"/>
    <tableColumn id="3" name="Raised &#10;Date"/>
    <tableColumn id="4" name="Status"/>
    <tableColumn id="5" name="Module"/>
    <tableColumn id="6" name="Sub Module"/>
    <tableColumn id="7" name="Test Data"/>
    <tableColumn id="14" name="Severity"/>
    <tableColumn id="15" name="priority"/>
    <tableColumn id="13" name="Column12"/>
    <tableColumn id="8" name="Defect Description"/>
    <tableColumn id="9" name="Expected Result"/>
    <tableColumn id="10" name="Assigned to "/>
    <tableColumn id="11" name="Response Notes"/>
    <tableColumn id="12" name="Close Date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B21:G26" totalsRowShown="0">
  <autoFilter ref="B21:G26"/>
  <tableColumns count="6">
    <tableColumn id="1" name="Sr #"/>
    <tableColumn id="2" name="Test Results"/>
    <tableColumn id="3" name="Final Result"/>
    <tableColumn id="4" name="Iteration # 1"/>
    <tableColumn id="5" name="Iteration # 2"/>
    <tableColumn id="6" name="Iteration # 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32"/>
  <sheetViews>
    <sheetView showGridLines="0" zoomScale="80" zoomScaleNormal="80" workbookViewId="0">
      <selection activeCell="K6" sqref="K6"/>
    </sheetView>
  </sheetViews>
  <sheetFormatPr defaultColWidth="9" defaultRowHeight="14.4"/>
  <cols>
    <col min="1" max="1" width="26.4259259259259" customWidth="1"/>
    <col min="2" max="3" width="23.1388888888889" customWidth="1"/>
    <col min="4" max="4" width="14.287037037037" customWidth="1"/>
    <col min="5" max="7" width="40.712962962963" customWidth="1"/>
  </cols>
  <sheetData>
    <row r="2" ht="9.75" customHeight="1" spans="1:6">
      <c r="A2" s="70"/>
      <c r="B2" s="70"/>
      <c r="C2" s="70"/>
      <c r="D2" s="70"/>
      <c r="E2" s="70"/>
      <c r="F2" s="70"/>
    </row>
    <row r="3" ht="3" customHeight="1" spans="1:6">
      <c r="A3" s="70"/>
      <c r="B3" s="70"/>
      <c r="C3" s="70"/>
      <c r="D3" s="70"/>
      <c r="E3" s="70"/>
      <c r="F3" s="70"/>
    </row>
    <row r="4" spans="1:6">
      <c r="A4" s="70"/>
      <c r="B4" s="70"/>
      <c r="C4" s="70"/>
      <c r="D4" s="70"/>
      <c r="E4" s="70"/>
      <c r="F4" s="70"/>
    </row>
    <row r="5" spans="1:6">
      <c r="A5" s="70"/>
      <c r="B5" s="70"/>
      <c r="C5" s="70"/>
      <c r="D5" s="70"/>
      <c r="E5" s="70"/>
      <c r="F5" s="70"/>
    </row>
    <row r="6" ht="30" customHeight="1" spans="1:6">
      <c r="A6" s="70"/>
      <c r="B6" s="70"/>
      <c r="C6" s="70"/>
      <c r="D6" s="70"/>
      <c r="E6" s="70"/>
      <c r="F6" s="70"/>
    </row>
    <row r="7" hidden="1"/>
    <row r="8" hidden="1" spans="1:10">
      <c r="A8" s="71"/>
      <c r="B8" s="71"/>
      <c r="C8" s="71"/>
      <c r="D8" s="71"/>
      <c r="E8" s="71"/>
      <c r="F8" s="71"/>
      <c r="G8" s="71"/>
      <c r="H8" s="71"/>
      <c r="I8" s="71"/>
      <c r="J8" s="71"/>
    </row>
    <row r="9" ht="33.75" customHeight="1" spans="1:10">
      <c r="A9" s="72"/>
      <c r="B9" s="73"/>
      <c r="C9" s="73"/>
      <c r="D9" s="73"/>
      <c r="E9" s="73"/>
      <c r="F9" s="73"/>
      <c r="G9" s="73"/>
      <c r="H9" s="71"/>
      <c r="I9" s="71"/>
      <c r="J9" s="71"/>
    </row>
    <row r="10" ht="24.95" customHeight="1" spans="1:10">
      <c r="A10" s="74" t="s">
        <v>0</v>
      </c>
      <c r="B10" s="74"/>
      <c r="C10" s="74"/>
      <c r="D10" s="74"/>
      <c r="E10" s="74"/>
      <c r="F10" s="74"/>
      <c r="G10" s="74"/>
      <c r="H10" s="71"/>
      <c r="I10" s="71"/>
      <c r="J10" s="71"/>
    </row>
    <row r="11" ht="15" customHeight="1" spans="1:10">
      <c r="A11" s="75" t="s">
        <v>1</v>
      </c>
      <c r="B11" s="76" t="s">
        <v>2</v>
      </c>
      <c r="C11" s="76"/>
      <c r="D11" s="76"/>
      <c r="E11" s="76"/>
      <c r="F11" s="76"/>
      <c r="G11" s="76"/>
      <c r="H11" s="71"/>
      <c r="I11" s="97"/>
      <c r="J11" s="71"/>
    </row>
    <row r="12" ht="15" customHeight="1" spans="1:10">
      <c r="A12" s="75" t="s">
        <v>3</v>
      </c>
      <c r="B12" s="76" t="s">
        <v>4</v>
      </c>
      <c r="C12" s="76"/>
      <c r="D12" s="76"/>
      <c r="E12" s="76"/>
      <c r="F12" s="76"/>
      <c r="G12" s="76"/>
      <c r="H12" s="71"/>
      <c r="I12" s="97"/>
      <c r="J12" s="71"/>
    </row>
    <row r="13" ht="15" customHeight="1" spans="1:10">
      <c r="A13" s="75" t="s">
        <v>5</v>
      </c>
      <c r="B13" s="76" t="s">
        <v>6</v>
      </c>
      <c r="C13" s="76"/>
      <c r="D13" s="76"/>
      <c r="E13" s="76"/>
      <c r="F13" s="76"/>
      <c r="G13" s="76"/>
      <c r="H13" s="71"/>
      <c r="I13" s="97"/>
      <c r="J13" s="71"/>
    </row>
    <row r="14" ht="15" customHeight="1" spans="1:9">
      <c r="A14" s="75" t="s">
        <v>7</v>
      </c>
      <c r="B14" s="77">
        <v>44951</v>
      </c>
      <c r="C14" s="77"/>
      <c r="D14" s="77"/>
      <c r="E14" s="77"/>
      <c r="F14" s="77"/>
      <c r="G14" s="77"/>
      <c r="I14" s="98"/>
    </row>
    <row r="15" ht="15" customHeight="1" spans="1:9">
      <c r="A15" s="75" t="s">
        <v>8</v>
      </c>
      <c r="B15" s="76"/>
      <c r="C15" s="76"/>
      <c r="D15" s="76"/>
      <c r="E15" s="76"/>
      <c r="F15" s="76"/>
      <c r="G15" s="76"/>
      <c r="I15" s="98"/>
    </row>
    <row r="16" ht="15" customHeight="1" spans="1:9">
      <c r="A16" s="75" t="s">
        <v>9</v>
      </c>
      <c r="B16" s="76" t="s">
        <v>10</v>
      </c>
      <c r="C16" s="76"/>
      <c r="D16" s="76"/>
      <c r="E16" s="76"/>
      <c r="F16" s="76"/>
      <c r="G16" s="76"/>
      <c r="I16" s="98"/>
    </row>
    <row r="17" spans="1:9">
      <c r="A17" s="78"/>
      <c r="B17" s="78"/>
      <c r="C17" s="78"/>
      <c r="D17" s="78"/>
      <c r="E17" s="78"/>
      <c r="F17" s="78"/>
      <c r="G17" s="78"/>
      <c r="I17" s="98"/>
    </row>
    <row r="18" ht="24.95" customHeight="1" spans="1:7">
      <c r="A18" s="74" t="s">
        <v>11</v>
      </c>
      <c r="B18" s="74"/>
      <c r="C18" s="74"/>
      <c r="D18" s="74"/>
      <c r="E18" s="74"/>
      <c r="F18" s="74"/>
      <c r="G18" s="74"/>
    </row>
    <row r="19" s="68" customFormat="1" ht="20.1" customHeight="1" spans="1:7">
      <c r="A19" s="79" t="s">
        <v>3</v>
      </c>
      <c r="B19" s="79" t="s">
        <v>12</v>
      </c>
      <c r="C19" s="79" t="s">
        <v>13</v>
      </c>
      <c r="D19" s="79" t="s">
        <v>14</v>
      </c>
      <c r="E19" s="79" t="s">
        <v>15</v>
      </c>
      <c r="F19" s="79"/>
      <c r="G19" s="79" t="s">
        <v>16</v>
      </c>
    </row>
    <row r="20" ht="30.75" customHeight="1" spans="1:7">
      <c r="A20" s="80" t="s">
        <v>4</v>
      </c>
      <c r="B20" s="81">
        <v>44951</v>
      </c>
      <c r="C20" s="81"/>
      <c r="D20" s="82">
        <v>1</v>
      </c>
      <c r="E20" s="80" t="s">
        <v>17</v>
      </c>
      <c r="F20" s="80"/>
      <c r="G20" s="83"/>
    </row>
    <row r="21" ht="27" customHeight="1" spans="1:7">
      <c r="A21" s="84"/>
      <c r="B21" s="84"/>
      <c r="C21" s="84"/>
      <c r="D21" s="84"/>
      <c r="E21" s="84"/>
      <c r="F21" s="84"/>
      <c r="G21" s="84"/>
    </row>
    <row r="22" ht="24.95" customHeight="1" spans="1:7">
      <c r="A22" s="74" t="s">
        <v>18</v>
      </c>
      <c r="B22" s="74"/>
      <c r="C22" s="74"/>
      <c r="D22" s="74"/>
      <c r="E22" s="74"/>
      <c r="F22" s="74"/>
      <c r="G22" s="74"/>
    </row>
    <row r="23" s="69" customFormat="1" ht="20.1" customHeight="1" spans="1:7">
      <c r="A23" s="85" t="s">
        <v>19</v>
      </c>
      <c r="B23" s="85" t="s">
        <v>12</v>
      </c>
      <c r="C23" s="85" t="s">
        <v>13</v>
      </c>
      <c r="D23" s="85" t="s">
        <v>14</v>
      </c>
      <c r="E23" s="85" t="s">
        <v>20</v>
      </c>
      <c r="F23" s="85" t="s">
        <v>21</v>
      </c>
      <c r="G23" s="85" t="s">
        <v>22</v>
      </c>
    </row>
    <row r="24" ht="27.75" customHeight="1" spans="1:7">
      <c r="A24" s="80" t="s">
        <v>6</v>
      </c>
      <c r="B24" s="81">
        <v>44950</v>
      </c>
      <c r="C24" s="81"/>
      <c r="D24" s="86">
        <v>1.1</v>
      </c>
      <c r="E24" s="80"/>
      <c r="F24" s="82"/>
      <c r="G24" s="80" t="s">
        <v>23</v>
      </c>
    </row>
    <row r="25" ht="27.75" customHeight="1" spans="1:7">
      <c r="A25" s="80"/>
      <c r="B25" s="81"/>
      <c r="C25" s="81"/>
      <c r="D25" s="86"/>
      <c r="E25" s="80"/>
      <c r="F25" s="82"/>
      <c r="G25" s="80"/>
    </row>
    <row r="26" spans="1:7">
      <c r="A26" s="87"/>
      <c r="B26" s="87"/>
      <c r="C26" s="87"/>
      <c r="D26" s="87"/>
      <c r="E26" s="87"/>
      <c r="F26" s="87"/>
      <c r="G26" s="87"/>
    </row>
    <row r="27" spans="1:7">
      <c r="A27" s="87"/>
      <c r="B27" s="87"/>
      <c r="C27" s="87"/>
      <c r="D27" s="87"/>
      <c r="E27" s="87"/>
      <c r="F27" s="87"/>
      <c r="G27" s="87"/>
    </row>
    <row r="28" ht="21" customHeight="1" spans="1:7">
      <c r="A28" s="74" t="s">
        <v>24</v>
      </c>
      <c r="B28" s="74"/>
      <c r="C28" s="74"/>
      <c r="D28" s="74"/>
      <c r="E28" s="74"/>
      <c r="F28" s="74"/>
      <c r="G28" s="74"/>
    </row>
    <row r="29" s="68" customFormat="1" ht="20.1" customHeight="1" spans="1:7">
      <c r="A29" s="88" t="s">
        <v>25</v>
      </c>
      <c r="B29" s="88"/>
      <c r="C29" s="89" t="s">
        <v>26</v>
      </c>
      <c r="D29" s="90"/>
      <c r="E29" s="91"/>
      <c r="F29" s="88" t="s">
        <v>27</v>
      </c>
      <c r="G29" s="88" t="s">
        <v>28</v>
      </c>
    </row>
    <row r="30" s="68" customFormat="1" ht="20.1" customHeight="1" spans="1:7">
      <c r="A30" s="92"/>
      <c r="B30" s="92"/>
      <c r="C30" s="93"/>
      <c r="D30" s="94"/>
      <c r="E30" s="95"/>
      <c r="F30" s="96"/>
      <c r="G30" s="96"/>
    </row>
    <row r="31" s="68" customFormat="1" ht="20.1" customHeight="1" spans="1:7">
      <c r="A31" s="92"/>
      <c r="B31" s="92"/>
      <c r="C31" s="93"/>
      <c r="D31" s="94"/>
      <c r="E31" s="95"/>
      <c r="F31" s="83"/>
      <c r="G31" s="83"/>
    </row>
    <row r="32" s="68" customFormat="1" ht="20.1" customHeight="1" spans="1:7">
      <c r="A32" s="92"/>
      <c r="B32" s="92"/>
      <c r="C32" s="93"/>
      <c r="D32" s="94"/>
      <c r="E32" s="95"/>
      <c r="F32" s="83"/>
      <c r="G32" s="83"/>
    </row>
  </sheetData>
  <mergeCells count="24">
    <mergeCell ref="A9:G9"/>
    <mergeCell ref="A10:G10"/>
    <mergeCell ref="B11:G11"/>
    <mergeCell ref="B12:G12"/>
    <mergeCell ref="B13:G13"/>
    <mergeCell ref="B14:G14"/>
    <mergeCell ref="B15:G15"/>
    <mergeCell ref="B16:G16"/>
    <mergeCell ref="A17:G17"/>
    <mergeCell ref="A18:G18"/>
    <mergeCell ref="E19:F19"/>
    <mergeCell ref="E20:F20"/>
    <mergeCell ref="A21:G21"/>
    <mergeCell ref="A22:G22"/>
    <mergeCell ref="A28:G28"/>
    <mergeCell ref="A29:B29"/>
    <mergeCell ref="C29:E29"/>
    <mergeCell ref="A30:B30"/>
    <mergeCell ref="C30:E30"/>
    <mergeCell ref="A31:B31"/>
    <mergeCell ref="C31:E31"/>
    <mergeCell ref="A32:B32"/>
    <mergeCell ref="C32:E32"/>
    <mergeCell ref="A26:G27"/>
  </mergeCells>
  <dataValidations count="3">
    <dataValidation type="list" allowBlank="1" showInputMessage="1" showErrorMessage="1" sqref="A20 A24:A25 B12:G13">
      <formula1>OFFSET(Setup!$A$4,0,0,COUNTA(Setup!$A:$A)-1)</formula1>
    </dataValidation>
    <dataValidation type="list" allowBlank="1" showInputMessage="1" showErrorMessage="1" sqref="G24:G25">
      <formula1>"Completed, In Progress, Retest Required"</formula1>
    </dataValidation>
    <dataValidation type="list" allowBlank="1" showInputMessage="1" showErrorMessage="1" sqref="C30:E32">
      <formula1>Setup!$A$4:$A$7</formula1>
    </dataValidation>
  </dataValidations>
  <pageMargins left="0.699305555555556" right="0.699305555555556" top="0.75" bottom="0.75" header="0.3" footer="0.3"/>
  <pageSetup paperSize="1" scale="60" orientation="landscape" horizontalDpi="300" verticalDpi="300"/>
  <headerFooter/>
  <colBreaks count="1" manualBreakCount="1">
    <brk id="7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M165"/>
  <sheetViews>
    <sheetView showGridLines="0" zoomScale="80" zoomScaleNormal="80" topLeftCell="D1" workbookViewId="0">
      <selection activeCell="K6" sqref="K6"/>
    </sheetView>
  </sheetViews>
  <sheetFormatPr defaultColWidth="9" defaultRowHeight="21"/>
  <cols>
    <col min="1" max="1" width="5" style="48" customWidth="1"/>
    <col min="2" max="2" width="5.28703703703704" style="48" customWidth="1"/>
    <col min="3" max="3" width="6.42592592592593" style="48" customWidth="1"/>
    <col min="4" max="4" width="22.712962962963" style="48" customWidth="1"/>
    <col min="5" max="5" width="23.712962962963" style="48" customWidth="1"/>
    <col min="6" max="7" width="15.712962962963" style="48" customWidth="1"/>
    <col min="8" max="8" width="7.42592592592593" style="48" customWidth="1"/>
    <col min="9" max="9" width="6.28703703703704" style="49" customWidth="1"/>
    <col min="10" max="10" width="56.287037037037" style="50" customWidth="1"/>
    <col min="11" max="11" width="25.4259259259259" style="50" customWidth="1"/>
    <col min="12" max="12" width="36.5740740740741" style="51" customWidth="1"/>
    <col min="13" max="13" width="20.8518518518519" style="50" customWidth="1"/>
    <col min="14" max="14" width="27.5740740740741" style="51" customWidth="1"/>
    <col min="15" max="15" width="25.4259259259259" style="50" customWidth="1"/>
    <col min="16" max="16" width="29" style="51" customWidth="1"/>
    <col min="17" max="17" width="31.287037037037" style="50" customWidth="1"/>
    <col min="18" max="18" width="35" style="52" customWidth="1"/>
    <col min="19" max="19" width="22" style="53" customWidth="1"/>
    <col min="20" max="16384" width="9.13888888888889" style="53"/>
  </cols>
  <sheetData>
    <row r="3" ht="33.75" customHeight="1"/>
    <row r="4" s="44" customFormat="1" ht="20.4" spans="1:18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 t="s">
        <v>29</v>
      </c>
      <c r="L4" s="54"/>
      <c r="M4" s="54" t="s">
        <v>30</v>
      </c>
      <c r="N4" s="54"/>
      <c r="O4" s="54" t="s">
        <v>31</v>
      </c>
      <c r="P4" s="54"/>
      <c r="Q4" s="54" t="s">
        <v>32</v>
      </c>
      <c r="R4" s="54"/>
    </row>
    <row r="5" s="45" customFormat="1" ht="15.75" spans="1:18">
      <c r="A5" s="55" t="s">
        <v>33</v>
      </c>
      <c r="B5" s="55" t="s">
        <v>34</v>
      </c>
      <c r="C5" s="55" t="s">
        <v>35</v>
      </c>
      <c r="D5" s="56" t="s">
        <v>36</v>
      </c>
      <c r="E5" s="56" t="s">
        <v>37</v>
      </c>
      <c r="F5" s="56" t="s">
        <v>38</v>
      </c>
      <c r="G5" s="56" t="s">
        <v>39</v>
      </c>
      <c r="H5" s="57" t="s">
        <v>40</v>
      </c>
      <c r="I5" s="58" t="s">
        <v>41</v>
      </c>
      <c r="J5" s="59" t="s">
        <v>42</v>
      </c>
      <c r="K5" s="59" t="s">
        <v>43</v>
      </c>
      <c r="L5" s="56" t="s">
        <v>44</v>
      </c>
      <c r="M5" s="59" t="s">
        <v>45</v>
      </c>
      <c r="N5" s="56" t="s">
        <v>46</v>
      </c>
      <c r="O5" s="59" t="s">
        <v>47</v>
      </c>
      <c r="P5" s="56" t="s">
        <v>48</v>
      </c>
      <c r="Q5" s="59" t="s">
        <v>49</v>
      </c>
      <c r="R5" s="56" t="s">
        <v>50</v>
      </c>
    </row>
    <row r="6" s="46" customFormat="1" ht="33.75" customHeight="1" spans="1:65">
      <c r="A6" s="48">
        <v>1</v>
      </c>
      <c r="B6" s="48"/>
      <c r="C6" s="48">
        <v>1</v>
      </c>
      <c r="D6" s="48" t="s">
        <v>51</v>
      </c>
      <c r="E6" s="48"/>
      <c r="F6" s="48" t="s">
        <v>52</v>
      </c>
      <c r="G6" s="48"/>
      <c r="H6" s="48">
        <v>1</v>
      </c>
      <c r="I6" s="49"/>
      <c r="J6" s="50" t="s">
        <v>53</v>
      </c>
      <c r="K6" s="50" t="s">
        <v>54</v>
      </c>
      <c r="L6" s="60"/>
      <c r="M6" s="50" t="s">
        <v>54</v>
      </c>
      <c r="N6" s="60"/>
      <c r="O6" s="50"/>
      <c r="P6" s="60"/>
      <c r="Q6" s="50"/>
      <c r="R6" s="60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</row>
    <row r="7" s="47" customFormat="1" ht="33.75" customHeight="1" spans="1:18">
      <c r="A7" s="48">
        <v>1</v>
      </c>
      <c r="B7" s="48"/>
      <c r="C7" s="48">
        <v>2</v>
      </c>
      <c r="D7" s="48" t="s">
        <v>51</v>
      </c>
      <c r="E7" s="48"/>
      <c r="F7" s="48" t="s">
        <v>52</v>
      </c>
      <c r="G7" s="48"/>
      <c r="H7" s="48">
        <v>2</v>
      </c>
      <c r="I7" s="49"/>
      <c r="J7" s="50" t="s">
        <v>55</v>
      </c>
      <c r="K7" s="50" t="s">
        <v>54</v>
      </c>
      <c r="L7" s="60"/>
      <c r="M7" s="50" t="s">
        <v>54</v>
      </c>
      <c r="N7" s="60"/>
      <c r="O7" s="50"/>
      <c r="P7" s="60"/>
      <c r="Q7" s="50"/>
      <c r="R7" s="60"/>
    </row>
    <row r="8" s="46" customFormat="1" ht="33.75" customHeight="1" spans="1:65">
      <c r="A8" s="48">
        <v>1</v>
      </c>
      <c r="B8" s="48"/>
      <c r="C8" s="48">
        <v>3</v>
      </c>
      <c r="D8" s="48" t="s">
        <v>51</v>
      </c>
      <c r="E8" s="48"/>
      <c r="F8" s="48" t="s">
        <v>52</v>
      </c>
      <c r="G8" s="48"/>
      <c r="H8" s="48">
        <v>3</v>
      </c>
      <c r="I8" s="49"/>
      <c r="J8" s="50" t="s">
        <v>55</v>
      </c>
      <c r="K8" s="50" t="s">
        <v>54</v>
      </c>
      <c r="L8" s="60"/>
      <c r="M8" s="50" t="s">
        <v>54</v>
      </c>
      <c r="N8" s="60"/>
      <c r="O8" s="50"/>
      <c r="P8" s="60"/>
      <c r="Q8" s="50"/>
      <c r="R8" s="60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</row>
    <row r="9" s="47" customFormat="1" ht="33.75" customHeight="1" spans="1:18">
      <c r="A9" s="48">
        <v>1</v>
      </c>
      <c r="B9" s="48"/>
      <c r="C9" s="48">
        <v>4</v>
      </c>
      <c r="D9" s="48" t="s">
        <v>51</v>
      </c>
      <c r="E9" s="48"/>
      <c r="F9" s="48" t="s">
        <v>52</v>
      </c>
      <c r="G9" s="48"/>
      <c r="H9" s="48">
        <v>4</v>
      </c>
      <c r="I9" s="49"/>
      <c r="J9" s="50" t="s">
        <v>55</v>
      </c>
      <c r="K9" s="50" t="s">
        <v>54</v>
      </c>
      <c r="L9" s="60"/>
      <c r="M9" s="50" t="s">
        <v>54</v>
      </c>
      <c r="N9" s="60"/>
      <c r="O9" s="50"/>
      <c r="P9" s="60"/>
      <c r="Q9" s="50"/>
      <c r="R9" s="60"/>
    </row>
    <row r="10" s="46" customFormat="1" ht="33.75" customHeight="1" spans="1:65">
      <c r="A10" s="48">
        <v>1</v>
      </c>
      <c r="B10" s="48"/>
      <c r="C10" s="48">
        <v>5</v>
      </c>
      <c r="D10" s="48" t="s">
        <v>56</v>
      </c>
      <c r="E10" s="48" t="s">
        <v>57</v>
      </c>
      <c r="F10" s="48" t="s">
        <v>52</v>
      </c>
      <c r="G10" s="48"/>
      <c r="H10" s="48">
        <v>5</v>
      </c>
      <c r="I10" s="49"/>
      <c r="J10" s="50" t="s">
        <v>55</v>
      </c>
      <c r="K10" s="50" t="s">
        <v>58</v>
      </c>
      <c r="L10" s="60"/>
      <c r="M10" s="50" t="s">
        <v>58</v>
      </c>
      <c r="N10" s="60"/>
      <c r="O10" s="50"/>
      <c r="P10" s="60"/>
      <c r="Q10" s="50"/>
      <c r="R10" s="60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</row>
    <row r="11" s="47" customFormat="1" ht="33.75" customHeight="1" spans="1:18">
      <c r="A11" s="48">
        <v>1</v>
      </c>
      <c r="B11" s="48"/>
      <c r="C11" s="48">
        <v>6</v>
      </c>
      <c r="D11" s="48" t="s">
        <v>56</v>
      </c>
      <c r="E11" s="48" t="s">
        <v>57</v>
      </c>
      <c r="F11" s="48" t="s">
        <v>52</v>
      </c>
      <c r="G11" s="48"/>
      <c r="H11" s="48">
        <v>6</v>
      </c>
      <c r="I11" s="49"/>
      <c r="J11" s="50" t="s">
        <v>55</v>
      </c>
      <c r="K11" s="50" t="s">
        <v>59</v>
      </c>
      <c r="L11" s="60"/>
      <c r="M11" s="50" t="s">
        <v>59</v>
      </c>
      <c r="N11" s="60"/>
      <c r="O11" s="50"/>
      <c r="P11" s="60"/>
      <c r="Q11" s="50"/>
      <c r="R11" s="60"/>
    </row>
    <row r="12" s="46" customFormat="1" ht="33.75" customHeight="1" spans="1:65">
      <c r="A12" s="48">
        <v>1</v>
      </c>
      <c r="B12" s="48"/>
      <c r="C12" s="48">
        <v>7</v>
      </c>
      <c r="D12" s="48" t="s">
        <v>56</v>
      </c>
      <c r="E12" s="48" t="s">
        <v>57</v>
      </c>
      <c r="F12" s="48" t="s">
        <v>52</v>
      </c>
      <c r="G12" s="48"/>
      <c r="H12" s="48">
        <v>7</v>
      </c>
      <c r="I12" s="49"/>
      <c r="J12" s="50" t="s">
        <v>55</v>
      </c>
      <c r="K12" s="50" t="s">
        <v>60</v>
      </c>
      <c r="L12" s="60"/>
      <c r="M12" s="50" t="s">
        <v>60</v>
      </c>
      <c r="N12" s="60"/>
      <c r="O12" s="50"/>
      <c r="P12" s="60"/>
      <c r="Q12" s="50"/>
      <c r="R12" s="60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</row>
    <row r="13" s="47" customFormat="1" ht="33.75" customHeight="1" spans="1:18">
      <c r="A13" s="48">
        <v>1</v>
      </c>
      <c r="B13" s="48"/>
      <c r="C13" s="48">
        <v>8</v>
      </c>
      <c r="D13" s="48" t="s">
        <v>56</v>
      </c>
      <c r="E13" s="48" t="s">
        <v>57</v>
      </c>
      <c r="F13" s="48" t="s">
        <v>52</v>
      </c>
      <c r="G13" s="48"/>
      <c r="H13" s="48">
        <v>8</v>
      </c>
      <c r="I13" s="49"/>
      <c r="J13" s="50" t="s">
        <v>55</v>
      </c>
      <c r="K13" s="50" t="s">
        <v>54</v>
      </c>
      <c r="L13" s="60"/>
      <c r="M13" s="50" t="s">
        <v>54</v>
      </c>
      <c r="N13" s="60"/>
      <c r="O13" s="50"/>
      <c r="P13" s="60"/>
      <c r="Q13" s="50"/>
      <c r="R13" s="60"/>
    </row>
    <row r="14" spans="1:18">
      <c r="A14" s="48">
        <v>1</v>
      </c>
      <c r="C14" s="48">
        <v>9</v>
      </c>
      <c r="D14" s="48" t="s">
        <v>56</v>
      </c>
      <c r="E14" s="48" t="s">
        <v>57</v>
      </c>
      <c r="F14" s="48" t="s">
        <v>52</v>
      </c>
      <c r="H14" s="48">
        <v>9</v>
      </c>
      <c r="J14" s="50" t="s">
        <v>55</v>
      </c>
      <c r="K14" s="50" t="s">
        <v>54</v>
      </c>
      <c r="L14" s="60" t="s">
        <v>61</v>
      </c>
      <c r="M14" s="50" t="s">
        <v>54</v>
      </c>
      <c r="N14" s="60"/>
      <c r="P14" s="60"/>
      <c r="R14" s="60"/>
    </row>
    <row r="15" spans="12:18">
      <c r="L15" s="60"/>
      <c r="N15" s="60"/>
      <c r="P15" s="60"/>
      <c r="R15" s="60"/>
    </row>
    <row r="16" spans="12:18">
      <c r="L16" s="60"/>
      <c r="N16" s="60"/>
      <c r="P16" s="60"/>
      <c r="R16" s="60"/>
    </row>
    <row r="17" spans="12:18">
      <c r="L17" s="60"/>
      <c r="N17" s="60"/>
      <c r="P17" s="60"/>
      <c r="R17" s="60"/>
    </row>
    <row r="18" spans="12:18">
      <c r="L18" s="60"/>
      <c r="N18" s="60"/>
      <c r="P18" s="60"/>
      <c r="R18" s="60"/>
    </row>
    <row r="19" spans="12:18">
      <c r="L19" s="60"/>
      <c r="N19" s="60"/>
      <c r="P19" s="60"/>
      <c r="R19" s="60"/>
    </row>
    <row r="20" spans="12:18">
      <c r="L20" s="60"/>
      <c r="N20" s="60"/>
      <c r="P20" s="60"/>
      <c r="R20" s="60"/>
    </row>
    <row r="21" spans="12:18">
      <c r="L21" s="60"/>
      <c r="N21" s="60"/>
      <c r="P21" s="60"/>
      <c r="R21" s="60"/>
    </row>
    <row r="22" spans="12:18">
      <c r="L22" s="60"/>
      <c r="N22" s="60"/>
      <c r="P22" s="60"/>
      <c r="R22" s="60"/>
    </row>
    <row r="23" spans="12:18">
      <c r="L23" s="60"/>
      <c r="N23" s="60"/>
      <c r="P23" s="60"/>
      <c r="R23" s="60"/>
    </row>
    <row r="24" spans="12:18">
      <c r="L24" s="60"/>
      <c r="N24" s="60"/>
      <c r="P24" s="60"/>
      <c r="R24" s="60"/>
    </row>
    <row r="25" spans="12:18">
      <c r="L25" s="60"/>
      <c r="N25" s="60"/>
      <c r="P25" s="60"/>
      <c r="R25" s="60"/>
    </row>
    <row r="26" spans="12:18">
      <c r="L26" s="60"/>
      <c r="N26" s="60"/>
      <c r="P26" s="60"/>
      <c r="R26" s="60"/>
    </row>
    <row r="27" spans="10:18">
      <c r="J27" s="61"/>
      <c r="L27" s="60"/>
      <c r="N27" s="60"/>
      <c r="P27" s="60"/>
      <c r="R27" s="60"/>
    </row>
    <row r="28" spans="12:18">
      <c r="L28" s="60"/>
      <c r="N28" s="60"/>
      <c r="P28" s="60"/>
      <c r="R28" s="60"/>
    </row>
    <row r="29" spans="12:18">
      <c r="L29" s="60"/>
      <c r="N29" s="60"/>
      <c r="P29" s="60"/>
      <c r="R29" s="60"/>
    </row>
    <row r="30" spans="12:18">
      <c r="L30" s="60"/>
      <c r="N30" s="60"/>
      <c r="P30" s="60"/>
      <c r="R30" s="60"/>
    </row>
    <row r="31" spans="10:18">
      <c r="J31" s="61"/>
      <c r="L31" s="60"/>
      <c r="N31" s="60"/>
      <c r="P31" s="60"/>
      <c r="R31" s="60"/>
    </row>
    <row r="32" spans="12:18">
      <c r="L32" s="60"/>
      <c r="N32" s="60"/>
      <c r="P32" s="60"/>
      <c r="R32" s="60"/>
    </row>
    <row r="33" spans="12:18">
      <c r="L33" s="60"/>
      <c r="N33" s="60"/>
      <c r="P33" s="60"/>
      <c r="R33" s="60"/>
    </row>
    <row r="34" spans="12:18">
      <c r="L34" s="60"/>
      <c r="N34" s="60"/>
      <c r="P34" s="60"/>
      <c r="R34" s="60"/>
    </row>
    <row r="35" spans="12:18">
      <c r="L35" s="60"/>
      <c r="N35" s="60"/>
      <c r="P35" s="60"/>
      <c r="R35" s="60"/>
    </row>
    <row r="36" spans="12:18">
      <c r="L36" s="60"/>
      <c r="N36" s="60"/>
      <c r="P36" s="60"/>
      <c r="R36" s="60"/>
    </row>
    <row r="37" spans="12:18">
      <c r="L37" s="60"/>
      <c r="N37" s="60"/>
      <c r="P37" s="60"/>
      <c r="R37" s="60"/>
    </row>
    <row r="38" spans="12:18">
      <c r="L38" s="60"/>
      <c r="N38" s="60"/>
      <c r="P38" s="60"/>
      <c r="R38" s="60"/>
    </row>
    <row r="39" spans="12:18">
      <c r="L39" s="60"/>
      <c r="N39" s="60"/>
      <c r="P39" s="60"/>
      <c r="R39" s="60"/>
    </row>
    <row r="40" spans="12:18">
      <c r="L40" s="60"/>
      <c r="N40" s="60"/>
      <c r="P40" s="60"/>
      <c r="R40" s="60"/>
    </row>
    <row r="41" spans="12:18">
      <c r="L41" s="60"/>
      <c r="N41" s="60"/>
      <c r="P41" s="60"/>
      <c r="R41" s="60"/>
    </row>
    <row r="42" spans="12:18">
      <c r="L42" s="60"/>
      <c r="N42" s="60"/>
      <c r="P42" s="60"/>
      <c r="R42" s="60"/>
    </row>
    <row r="43" spans="10:18">
      <c r="J43" s="61"/>
      <c r="L43" s="60"/>
      <c r="N43" s="60"/>
      <c r="P43" s="60"/>
      <c r="R43" s="60"/>
    </row>
    <row r="44" spans="12:18">
      <c r="L44" s="60"/>
      <c r="N44" s="60"/>
      <c r="P44" s="60"/>
      <c r="R44" s="60"/>
    </row>
    <row r="45" spans="12:18">
      <c r="L45" s="60"/>
      <c r="N45" s="60"/>
      <c r="P45" s="60"/>
      <c r="R45" s="60"/>
    </row>
    <row r="46" spans="12:18">
      <c r="L46" s="60"/>
      <c r="N46" s="60"/>
      <c r="P46" s="60"/>
      <c r="R46" s="60"/>
    </row>
    <row r="47" spans="12:18">
      <c r="L47" s="60"/>
      <c r="N47" s="60"/>
      <c r="P47" s="60"/>
      <c r="R47" s="60"/>
    </row>
    <row r="48" spans="12:18">
      <c r="L48" s="60"/>
      <c r="N48" s="60"/>
      <c r="P48" s="60"/>
      <c r="R48" s="60"/>
    </row>
    <row r="49" spans="12:18">
      <c r="L49" s="60"/>
      <c r="N49" s="60"/>
      <c r="P49" s="60"/>
      <c r="R49" s="60"/>
    </row>
    <row r="50" spans="12:18">
      <c r="L50" s="60"/>
      <c r="N50" s="60"/>
      <c r="P50" s="60"/>
      <c r="R50" s="60"/>
    </row>
    <row r="51" spans="12:18">
      <c r="L51" s="60"/>
      <c r="N51" s="60"/>
      <c r="P51" s="60"/>
      <c r="R51" s="60"/>
    </row>
    <row r="52" spans="12:18">
      <c r="L52" s="60"/>
      <c r="N52" s="60"/>
      <c r="P52" s="60"/>
      <c r="R52" s="60"/>
    </row>
    <row r="53" spans="12:18">
      <c r="L53" s="60"/>
      <c r="N53" s="60"/>
      <c r="P53" s="60"/>
      <c r="R53" s="60"/>
    </row>
    <row r="54" spans="12:18">
      <c r="L54" s="60"/>
      <c r="N54" s="60"/>
      <c r="P54" s="60"/>
      <c r="R54" s="60"/>
    </row>
    <row r="55" spans="12:18">
      <c r="L55" s="60"/>
      <c r="N55" s="60"/>
      <c r="P55" s="60"/>
      <c r="R55" s="60"/>
    </row>
    <row r="56" spans="12:18">
      <c r="L56" s="60"/>
      <c r="N56" s="60"/>
      <c r="P56" s="60"/>
      <c r="R56" s="60"/>
    </row>
    <row r="57" spans="12:18">
      <c r="L57" s="60"/>
      <c r="N57" s="60"/>
      <c r="P57" s="60"/>
      <c r="R57" s="60"/>
    </row>
    <row r="58" spans="12:18">
      <c r="L58" s="60"/>
      <c r="N58" s="60"/>
      <c r="P58" s="60"/>
      <c r="R58" s="60"/>
    </row>
    <row r="59" spans="12:18">
      <c r="L59" s="60"/>
      <c r="N59" s="60"/>
      <c r="P59" s="60"/>
      <c r="R59" s="60"/>
    </row>
    <row r="60" spans="12:18">
      <c r="L60" s="60"/>
      <c r="N60" s="60"/>
      <c r="P60" s="60"/>
      <c r="R60" s="60"/>
    </row>
    <row r="61" spans="12:18">
      <c r="L61" s="60"/>
      <c r="N61" s="60"/>
      <c r="P61" s="60"/>
      <c r="R61" s="60"/>
    </row>
    <row r="62" spans="10:18">
      <c r="J62" s="61"/>
      <c r="L62" s="60"/>
      <c r="N62" s="60"/>
      <c r="P62" s="60"/>
      <c r="R62" s="60"/>
    </row>
    <row r="63" spans="10:18">
      <c r="J63" s="61"/>
      <c r="L63" s="60"/>
      <c r="N63" s="60"/>
      <c r="P63" s="60"/>
      <c r="R63" s="60"/>
    </row>
    <row r="64" ht="78.75" customHeight="1" spans="12:18">
      <c r="L64" s="60"/>
      <c r="N64" s="60"/>
      <c r="P64" s="60"/>
      <c r="R64" s="60"/>
    </row>
    <row r="65" spans="12:18">
      <c r="L65" s="60"/>
      <c r="N65" s="60"/>
      <c r="P65" s="60"/>
      <c r="R65" s="60"/>
    </row>
    <row r="66" ht="79.5" customHeight="1" spans="12:18">
      <c r="L66" s="60"/>
      <c r="N66" s="60"/>
      <c r="P66" s="60"/>
      <c r="R66" s="60"/>
    </row>
    <row r="67" ht="99.75" customHeight="1" spans="10:18">
      <c r="J67" s="61"/>
      <c r="L67" s="60"/>
      <c r="N67" s="60"/>
      <c r="P67" s="60"/>
      <c r="R67" s="60"/>
    </row>
    <row r="68" spans="12:18">
      <c r="L68" s="60"/>
      <c r="N68" s="60"/>
      <c r="P68" s="60"/>
      <c r="R68" s="60"/>
    </row>
    <row r="69" spans="12:18">
      <c r="L69" s="60"/>
      <c r="N69" s="60"/>
      <c r="P69" s="60"/>
      <c r="R69" s="60"/>
    </row>
    <row r="70" spans="12:18">
      <c r="L70" s="60"/>
      <c r="N70" s="60"/>
      <c r="P70" s="60"/>
      <c r="R70" s="60"/>
    </row>
    <row r="71" spans="12:18">
      <c r="L71" s="60"/>
      <c r="N71" s="60"/>
      <c r="P71" s="60"/>
      <c r="R71" s="60"/>
    </row>
    <row r="72" spans="12:18">
      <c r="L72" s="60"/>
      <c r="N72" s="60"/>
      <c r="P72" s="60"/>
      <c r="R72" s="60"/>
    </row>
    <row r="73" spans="12:18">
      <c r="L73" s="60"/>
      <c r="N73" s="60"/>
      <c r="P73" s="60"/>
      <c r="R73" s="60"/>
    </row>
    <row r="74" spans="12:18">
      <c r="L74" s="60"/>
      <c r="N74" s="60"/>
      <c r="P74" s="60"/>
      <c r="R74" s="60"/>
    </row>
    <row r="75" spans="12:18">
      <c r="L75" s="60"/>
      <c r="N75" s="60"/>
      <c r="P75" s="60"/>
      <c r="R75" s="60"/>
    </row>
    <row r="76" spans="10:18">
      <c r="J76" s="63"/>
      <c r="L76" s="60"/>
      <c r="N76" s="60"/>
      <c r="P76" s="60"/>
      <c r="R76" s="60"/>
    </row>
    <row r="77" spans="12:18">
      <c r="L77" s="60"/>
      <c r="N77" s="60"/>
      <c r="P77" s="60"/>
      <c r="R77" s="60"/>
    </row>
    <row r="78" spans="12:18">
      <c r="L78" s="60"/>
      <c r="N78" s="60"/>
      <c r="P78" s="60"/>
      <c r="R78" s="60"/>
    </row>
    <row r="79" spans="12:18">
      <c r="L79" s="60"/>
      <c r="N79" s="60"/>
      <c r="P79" s="60"/>
      <c r="R79" s="60"/>
    </row>
    <row r="80" spans="12:18">
      <c r="L80" s="60"/>
      <c r="N80" s="60"/>
      <c r="P80" s="60"/>
      <c r="R80" s="60"/>
    </row>
    <row r="81" spans="12:18">
      <c r="L81" s="60"/>
      <c r="N81" s="60"/>
      <c r="P81" s="60"/>
      <c r="R81" s="60"/>
    </row>
    <row r="82" spans="12:18">
      <c r="L82" s="60"/>
      <c r="N82" s="60"/>
      <c r="P82" s="60"/>
      <c r="R82" s="60"/>
    </row>
    <row r="83" spans="12:18">
      <c r="L83" s="60"/>
      <c r="N83" s="60"/>
      <c r="P83" s="60"/>
      <c r="R83" s="60"/>
    </row>
    <row r="84" spans="12:18">
      <c r="L84" s="60"/>
      <c r="N84" s="60"/>
      <c r="P84" s="60"/>
      <c r="R84" s="60"/>
    </row>
    <row r="85" spans="12:18">
      <c r="L85" s="60"/>
      <c r="N85" s="60"/>
      <c r="P85" s="60"/>
      <c r="R85" s="60"/>
    </row>
    <row r="86" spans="12:18">
      <c r="L86" s="60"/>
      <c r="N86" s="60"/>
      <c r="P86" s="60"/>
      <c r="R86" s="60"/>
    </row>
    <row r="87" spans="10:18">
      <c r="J87" s="64"/>
      <c r="L87" s="60"/>
      <c r="N87" s="60"/>
      <c r="P87" s="60"/>
      <c r="R87" s="60"/>
    </row>
    <row r="88" spans="12:18">
      <c r="L88" s="60"/>
      <c r="N88" s="60"/>
      <c r="P88" s="60"/>
      <c r="R88" s="60"/>
    </row>
    <row r="89" spans="12:18">
      <c r="L89" s="60"/>
      <c r="N89" s="60"/>
      <c r="P89" s="60"/>
      <c r="R89" s="60"/>
    </row>
    <row r="90" spans="12:18">
      <c r="L90" s="60"/>
      <c r="N90" s="60"/>
      <c r="P90" s="60"/>
      <c r="R90" s="60"/>
    </row>
    <row r="91" spans="12:18">
      <c r="L91" s="60"/>
      <c r="N91" s="60"/>
      <c r="P91" s="60"/>
      <c r="R91" s="60"/>
    </row>
    <row r="92" spans="10:18">
      <c r="J92" s="64"/>
      <c r="L92" s="60"/>
      <c r="N92" s="60"/>
      <c r="P92" s="60"/>
      <c r="R92" s="60"/>
    </row>
    <row r="93" spans="12:18">
      <c r="L93" s="60"/>
      <c r="N93" s="60"/>
      <c r="P93" s="60"/>
      <c r="R93" s="60"/>
    </row>
    <row r="94" spans="10:18">
      <c r="J94" s="64"/>
      <c r="L94" s="60"/>
      <c r="N94" s="60"/>
      <c r="P94" s="60"/>
      <c r="R94" s="60"/>
    </row>
    <row r="95" spans="12:18">
      <c r="L95" s="60"/>
      <c r="N95" s="60"/>
      <c r="P95" s="60"/>
      <c r="R95" s="60"/>
    </row>
    <row r="96" spans="10:18">
      <c r="J96" s="64"/>
      <c r="L96" s="60"/>
      <c r="N96" s="60"/>
      <c r="P96" s="60"/>
      <c r="R96" s="60"/>
    </row>
    <row r="97" spans="12:18">
      <c r="L97" s="60"/>
      <c r="N97" s="60"/>
      <c r="P97" s="60"/>
      <c r="R97" s="60"/>
    </row>
    <row r="98" spans="10:18">
      <c r="J98" s="64"/>
      <c r="L98" s="60"/>
      <c r="N98" s="60"/>
      <c r="P98" s="60"/>
      <c r="R98" s="60"/>
    </row>
    <row r="99" spans="12:18">
      <c r="L99" s="60"/>
      <c r="N99" s="60"/>
      <c r="P99" s="60"/>
      <c r="R99" s="60"/>
    </row>
    <row r="100" spans="10:18">
      <c r="J100" s="64"/>
      <c r="L100" s="60"/>
      <c r="N100" s="60"/>
      <c r="P100" s="60"/>
      <c r="R100" s="60"/>
    </row>
    <row r="101" spans="12:18">
      <c r="L101" s="60"/>
      <c r="N101" s="60"/>
      <c r="P101" s="60"/>
      <c r="R101" s="60"/>
    </row>
    <row r="102" spans="12:18">
      <c r="L102" s="60"/>
      <c r="N102" s="60"/>
      <c r="P102" s="60"/>
      <c r="R102" s="60"/>
    </row>
    <row r="103" spans="10:18">
      <c r="J103" s="64"/>
      <c r="L103" s="60"/>
      <c r="N103" s="60"/>
      <c r="P103" s="60"/>
      <c r="R103" s="60"/>
    </row>
    <row r="104" spans="12:18">
      <c r="L104" s="60"/>
      <c r="N104" s="60"/>
      <c r="P104" s="60"/>
      <c r="R104" s="60"/>
    </row>
    <row r="105" spans="12:18">
      <c r="L105" s="60"/>
      <c r="N105" s="60"/>
      <c r="P105" s="60"/>
      <c r="R105" s="60"/>
    </row>
    <row r="106" spans="12:18">
      <c r="L106" s="60"/>
      <c r="N106" s="60"/>
      <c r="P106" s="60"/>
      <c r="R106" s="60"/>
    </row>
    <row r="107" spans="12:18">
      <c r="L107" s="60"/>
      <c r="N107" s="60"/>
      <c r="P107" s="60"/>
      <c r="R107" s="60"/>
    </row>
    <row r="108" spans="12:18">
      <c r="L108" s="60"/>
      <c r="N108" s="60"/>
      <c r="P108" s="60"/>
      <c r="R108" s="60"/>
    </row>
    <row r="109" spans="10:18">
      <c r="J109" s="64"/>
      <c r="L109" s="60"/>
      <c r="N109" s="60"/>
      <c r="P109" s="60"/>
      <c r="R109" s="60"/>
    </row>
    <row r="110" spans="12:18">
      <c r="L110" s="60"/>
      <c r="N110" s="60"/>
      <c r="P110" s="60"/>
      <c r="R110" s="60"/>
    </row>
    <row r="111" spans="10:18">
      <c r="J111" s="64"/>
      <c r="L111" s="60"/>
      <c r="N111" s="60"/>
      <c r="P111" s="60"/>
      <c r="R111" s="60"/>
    </row>
    <row r="112" spans="12:18">
      <c r="L112" s="60"/>
      <c r="N112" s="60"/>
      <c r="P112" s="60"/>
      <c r="R112" s="60"/>
    </row>
    <row r="113" spans="10:18">
      <c r="J113" s="64"/>
      <c r="L113" s="60"/>
      <c r="N113" s="60"/>
      <c r="P113" s="60"/>
      <c r="R113" s="60"/>
    </row>
    <row r="114" spans="12:18">
      <c r="L114" s="60"/>
      <c r="N114" s="60"/>
      <c r="P114" s="60"/>
      <c r="R114" s="60"/>
    </row>
    <row r="115" spans="10:18">
      <c r="J115" s="64"/>
      <c r="L115" s="60"/>
      <c r="N115" s="60"/>
      <c r="P115" s="60"/>
      <c r="R115" s="60"/>
    </row>
    <row r="116" spans="12:18">
      <c r="L116" s="60"/>
      <c r="N116" s="60"/>
      <c r="P116" s="60"/>
      <c r="R116" s="60"/>
    </row>
    <row r="117" spans="12:18">
      <c r="L117" s="60"/>
      <c r="N117" s="60"/>
      <c r="P117" s="60"/>
      <c r="R117" s="60"/>
    </row>
    <row r="118" spans="12:18">
      <c r="L118" s="60"/>
      <c r="N118" s="60"/>
      <c r="P118" s="60"/>
      <c r="R118" s="60"/>
    </row>
    <row r="119" spans="12:18">
      <c r="L119" s="60"/>
      <c r="N119" s="60"/>
      <c r="P119" s="60"/>
      <c r="R119" s="60"/>
    </row>
    <row r="120" spans="12:18">
      <c r="L120" s="60"/>
      <c r="N120" s="60"/>
      <c r="P120" s="60"/>
      <c r="R120" s="60"/>
    </row>
    <row r="121" spans="12:18">
      <c r="L121" s="60"/>
      <c r="N121" s="60"/>
      <c r="P121" s="60"/>
      <c r="R121" s="60"/>
    </row>
    <row r="122" spans="12:18">
      <c r="L122" s="60"/>
      <c r="N122" s="60"/>
      <c r="P122" s="60"/>
      <c r="R122" s="60"/>
    </row>
    <row r="123" spans="12:18">
      <c r="L123" s="60"/>
      <c r="N123" s="60"/>
      <c r="P123" s="60"/>
      <c r="R123" s="60"/>
    </row>
    <row r="124" spans="12:18">
      <c r="L124" s="60"/>
      <c r="N124" s="60"/>
      <c r="P124" s="60"/>
      <c r="R124" s="60"/>
    </row>
    <row r="125" spans="12:18">
      <c r="L125" s="60"/>
      <c r="N125" s="60"/>
      <c r="P125" s="60"/>
      <c r="R125" s="60"/>
    </row>
    <row r="126" spans="12:18">
      <c r="L126" s="60"/>
      <c r="N126" s="60"/>
      <c r="P126" s="60"/>
      <c r="R126" s="60"/>
    </row>
    <row r="127" spans="12:18">
      <c r="L127" s="60"/>
      <c r="N127" s="60"/>
      <c r="P127" s="60"/>
      <c r="R127" s="60"/>
    </row>
    <row r="128" ht="21.75" spans="1:18">
      <c r="A128" s="62"/>
      <c r="B128" s="62"/>
      <c r="E128" s="62"/>
      <c r="F128" s="62"/>
      <c r="G128" s="62"/>
      <c r="H128" s="62"/>
      <c r="I128" s="65"/>
      <c r="J128" s="66"/>
      <c r="K128" s="66"/>
      <c r="L128" s="67"/>
      <c r="M128" s="66"/>
      <c r="N128" s="67"/>
      <c r="O128" s="66"/>
      <c r="P128" s="67"/>
      <c r="R128" s="60"/>
    </row>
    <row r="129" spans="12:18">
      <c r="L129" s="60"/>
      <c r="N129" s="60"/>
      <c r="P129" s="60"/>
      <c r="R129" s="60"/>
    </row>
    <row r="130" spans="12:18">
      <c r="L130" s="60"/>
      <c r="N130" s="60"/>
      <c r="P130" s="60"/>
      <c r="R130" s="60"/>
    </row>
    <row r="131" spans="12:18">
      <c r="L131" s="60"/>
      <c r="N131" s="60"/>
      <c r="P131" s="60"/>
      <c r="R131" s="60"/>
    </row>
    <row r="132" spans="12:18">
      <c r="L132" s="60"/>
      <c r="N132" s="60"/>
      <c r="P132" s="60"/>
      <c r="R132" s="60"/>
    </row>
    <row r="133" spans="12:18">
      <c r="L133" s="60"/>
      <c r="N133" s="60"/>
      <c r="P133" s="60"/>
      <c r="R133" s="60"/>
    </row>
    <row r="134" spans="12:18">
      <c r="L134" s="60"/>
      <c r="N134" s="60"/>
      <c r="P134" s="60"/>
      <c r="R134" s="60"/>
    </row>
    <row r="135" spans="10:18">
      <c r="J135" s="64"/>
      <c r="L135" s="60"/>
      <c r="N135" s="60"/>
      <c r="P135" s="60"/>
      <c r="R135" s="60"/>
    </row>
    <row r="136" spans="12:18">
      <c r="L136" s="60"/>
      <c r="N136" s="60"/>
      <c r="P136" s="60"/>
      <c r="R136" s="60"/>
    </row>
    <row r="137" spans="10:18">
      <c r="J137" s="64"/>
      <c r="L137" s="60"/>
      <c r="N137" s="60"/>
      <c r="P137" s="60"/>
      <c r="R137" s="60"/>
    </row>
    <row r="138" spans="12:18">
      <c r="L138" s="60"/>
      <c r="N138" s="60"/>
      <c r="P138" s="60"/>
      <c r="R138" s="60"/>
    </row>
    <row r="139" spans="10:18">
      <c r="J139" s="64"/>
      <c r="L139" s="60"/>
      <c r="N139" s="60"/>
      <c r="P139" s="60"/>
      <c r="R139" s="60"/>
    </row>
    <row r="140" spans="10:18">
      <c r="J140" s="61"/>
      <c r="L140" s="60"/>
      <c r="N140" s="60"/>
      <c r="P140" s="60"/>
      <c r="R140" s="60"/>
    </row>
    <row r="141" spans="10:18">
      <c r="J141" s="61"/>
      <c r="L141" s="60"/>
      <c r="N141" s="60"/>
      <c r="P141" s="60"/>
      <c r="R141" s="60"/>
    </row>
    <row r="142" spans="12:18">
      <c r="L142" s="60"/>
      <c r="N142" s="60"/>
      <c r="P142" s="60"/>
      <c r="R142" s="60"/>
    </row>
    <row r="143" spans="12:18">
      <c r="L143" s="60"/>
      <c r="N143" s="60"/>
      <c r="P143" s="60"/>
      <c r="R143" s="60"/>
    </row>
    <row r="144" spans="12:18">
      <c r="L144" s="60"/>
      <c r="N144" s="60"/>
      <c r="P144" s="60"/>
      <c r="R144" s="60"/>
    </row>
    <row r="145" spans="12:18">
      <c r="L145" s="60"/>
      <c r="N145" s="60"/>
      <c r="P145" s="60"/>
      <c r="R145" s="60"/>
    </row>
    <row r="146" spans="12:18">
      <c r="L146" s="60"/>
      <c r="N146" s="60"/>
      <c r="P146" s="60"/>
      <c r="R146" s="60"/>
    </row>
    <row r="147" spans="12:18">
      <c r="L147" s="60"/>
      <c r="N147" s="60"/>
      <c r="P147" s="60"/>
      <c r="R147" s="60"/>
    </row>
    <row r="148" spans="12:18">
      <c r="L148" s="60"/>
      <c r="N148" s="60"/>
      <c r="P148" s="60"/>
      <c r="R148" s="60"/>
    </row>
    <row r="149" spans="12:18">
      <c r="L149" s="60"/>
      <c r="N149" s="60"/>
      <c r="P149" s="60"/>
      <c r="R149" s="60"/>
    </row>
    <row r="150" spans="12:18">
      <c r="L150" s="60"/>
      <c r="N150" s="60"/>
      <c r="P150" s="60"/>
      <c r="R150" s="60"/>
    </row>
    <row r="151" spans="10:18">
      <c r="J151" s="64"/>
      <c r="L151" s="60"/>
      <c r="N151" s="60"/>
      <c r="P151" s="60"/>
      <c r="R151" s="60"/>
    </row>
    <row r="152" spans="12:18">
      <c r="L152" s="60"/>
      <c r="N152" s="60"/>
      <c r="P152" s="60"/>
      <c r="R152" s="60"/>
    </row>
    <row r="153" spans="10:18">
      <c r="J153" s="64"/>
      <c r="L153" s="60"/>
      <c r="N153" s="60"/>
      <c r="P153" s="60"/>
      <c r="R153" s="60"/>
    </row>
    <row r="154" spans="12:18">
      <c r="L154" s="60"/>
      <c r="N154" s="60"/>
      <c r="P154" s="60"/>
      <c r="R154" s="60"/>
    </row>
    <row r="155" spans="10:18">
      <c r="J155" s="64"/>
      <c r="L155" s="60"/>
      <c r="N155" s="60"/>
      <c r="P155" s="60"/>
      <c r="R155" s="60"/>
    </row>
    <row r="156" spans="12:18">
      <c r="L156" s="60"/>
      <c r="N156" s="60"/>
      <c r="P156" s="60"/>
      <c r="R156" s="60"/>
    </row>
    <row r="157" spans="10:18">
      <c r="J157" s="64"/>
      <c r="L157" s="60"/>
      <c r="N157" s="60"/>
      <c r="P157" s="60"/>
      <c r="R157" s="60"/>
    </row>
    <row r="158" spans="12:18">
      <c r="L158" s="60"/>
      <c r="N158" s="60"/>
      <c r="P158" s="60"/>
      <c r="R158" s="60"/>
    </row>
    <row r="159" spans="10:18">
      <c r="J159" s="64"/>
      <c r="L159" s="60"/>
      <c r="N159" s="60"/>
      <c r="P159" s="60"/>
      <c r="R159" s="60"/>
    </row>
    <row r="160" spans="12:18">
      <c r="L160" s="60"/>
      <c r="N160" s="60"/>
      <c r="P160" s="60"/>
      <c r="R160" s="60"/>
    </row>
    <row r="161" spans="10:18">
      <c r="J161" s="64"/>
      <c r="L161" s="60"/>
      <c r="N161" s="60"/>
      <c r="P161" s="60"/>
      <c r="R161" s="60"/>
    </row>
    <row r="162" spans="12:18">
      <c r="L162" s="60"/>
      <c r="N162" s="60"/>
      <c r="P162" s="60"/>
      <c r="R162" s="60"/>
    </row>
    <row r="163" spans="12:18">
      <c r="L163" s="60"/>
      <c r="N163" s="60"/>
      <c r="P163" s="60"/>
      <c r="R163" s="60"/>
    </row>
    <row r="164" spans="12:18">
      <c r="L164" s="60"/>
      <c r="N164" s="60"/>
      <c r="P164" s="60"/>
      <c r="R164" s="60"/>
    </row>
    <row r="165" ht="48" customHeight="1" spans="12:18">
      <c r="L165" s="60"/>
      <c r="N165" s="60"/>
      <c r="P165" s="60"/>
      <c r="R165" s="60"/>
    </row>
  </sheetData>
  <mergeCells count="5">
    <mergeCell ref="A4:J4"/>
    <mergeCell ref="K4:L4"/>
    <mergeCell ref="M4:N4"/>
    <mergeCell ref="O4:P4"/>
    <mergeCell ref="Q4:R4"/>
  </mergeCells>
  <conditionalFormatting sqref="C6:C165">
    <cfRule type="duplicateValues" dxfId="0" priority="569"/>
  </conditionalFormatting>
  <conditionalFormatting sqref="C45:C1048576 C1:C5">
    <cfRule type="duplicateValues" dxfId="0" priority="445"/>
  </conditionalFormatting>
  <conditionalFormatting sqref="H166:H1048576 H1:H5">
    <cfRule type="duplicateValues" dxfId="0" priority="442"/>
  </conditionalFormatting>
  <conditionalFormatting sqref="H129:H165 H6:H127">
    <cfRule type="duplicateValues" dxfId="0" priority="487"/>
  </conditionalFormatting>
  <dataValidations count="2">
    <dataValidation type="list" allowBlank="1" showInputMessage="1" showErrorMessage="1" sqref="O140 K6:K1048576 M6:M165">
      <formula1>Setup!$C$4:$C$8</formula1>
    </dataValidation>
    <dataValidation type="list" allowBlank="1" showInputMessage="1" showErrorMessage="1" sqref="O6:O7 Q6:Q7">
      <formula1>[1]Setup!#REF!</formula1>
    </dataValidation>
  </dataValidations>
  <pageMargins left="0.699305555555556" right="0.699305555555556" top="0.75" bottom="0.75" header="0.3" footer="0.3"/>
  <pageSetup paperSize="1" scale="40" orientation="portrait" horizontalDpi="300" verticalDpi="300"/>
  <headerFooter/>
  <colBreaks count="1" manualBreakCount="1">
    <brk id="12" max="1048575" man="1"/>
  </colBreaks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0" id="{b759bfed-068b-4784-b576-11822f95b2ce}">
            <x14:iconSet iconSet="5Boxes" custom="1" showValue="0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vo type="num">
                <xm:f>5</xm:f>
              </x14:cfvo>
              <x14:cfIcon iconSet="3Symbols2" iconId="2"/>
              <x14:cfIcon iconSet="3Symbols2" iconId="0"/>
              <x14:cfIcon iconSet="3Symbols" iconId="1"/>
              <x14:cfIcon iconSet="4RedToBlack" iconId="0"/>
              <x14:cfIcon iconSet="3Symbols2" iconId="1"/>
            </x14:iconSet>
          </x14:cfRule>
          <xm:sqref>I6:I7</xm:sqref>
        </x14:conditionalFormatting>
        <x14:conditionalFormatting xmlns:xm="http://schemas.microsoft.com/office/excel/2006/main">
          <x14:cfRule type="iconSet" priority="3" id="{ac166909-1c63-4bac-8b12-b4b07adf3a62}">
            <x14:iconSet iconSet="5Boxes" custom="1" showValue="0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vo type="num">
                <xm:f>5</xm:f>
              </x14:cfvo>
              <x14:cfIcon iconSet="3Symbols2" iconId="2"/>
              <x14:cfIcon iconSet="3Symbols2" iconId="0"/>
              <x14:cfIcon iconSet="3Symbols" iconId="1"/>
              <x14:cfIcon iconSet="4RedToBlack" iconId="0"/>
              <x14:cfIcon iconSet="3Symbols2" iconId="1"/>
            </x14:iconSet>
          </x14:cfRule>
          <xm:sqref>I8:I13</xm:sqref>
        </x14:conditionalFormatting>
        <x14:conditionalFormatting xmlns:xm="http://schemas.microsoft.com/office/excel/2006/main">
          <x14:cfRule type="iconSet" priority="483" id="{1e1e8d37-d932-44de-898f-6b0fc65091b1}">
            <x14:iconSet iconSet="5Boxes" custom="1" showValue="0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vo type="num">
                <xm:f>5</xm:f>
              </x14:cfvo>
              <x14:cfIcon iconSet="3Symbols2" iconId="2"/>
              <x14:cfIcon iconSet="3Symbols2" iconId="0"/>
              <x14:cfIcon iconSet="3Symbols" iconId="1"/>
              <x14:cfIcon iconSet="4RedToBlack" iconId="0"/>
              <x14:cfIcon iconSet="3Symbols2" iconId="1"/>
            </x14:iconSet>
          </x14:cfRule>
          <xm:sqref>I14:I1048576 I1:I3 I5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G12" sqref="G12"/>
    </sheetView>
  </sheetViews>
  <sheetFormatPr defaultColWidth="9" defaultRowHeight="14.4"/>
  <cols>
    <col min="1" max="1" width="4.13888888888889" style="28" customWidth="1"/>
    <col min="2" max="2" width="5.13888888888889" style="28" customWidth="1"/>
    <col min="3" max="3" width="10.287037037037" style="28" customWidth="1"/>
    <col min="4" max="4" width="13.712962962963" style="28" customWidth="1"/>
    <col min="5" max="5" width="16.712962962963" style="28" customWidth="1"/>
    <col min="6" max="10" width="14.4259259259259" style="28" customWidth="1"/>
    <col min="11" max="11" width="59.5740740740741" style="28" customWidth="1"/>
    <col min="12" max="12" width="26.8518518518519" style="28" customWidth="1"/>
    <col min="13" max="13" width="14.8518518518519" style="28" customWidth="1"/>
    <col min="14" max="14" width="46.4259259259259" style="28" customWidth="1"/>
    <col min="15" max="15" width="17.1388888888889" style="29" customWidth="1"/>
    <col min="16" max="16" width="16.8518518518519" style="30" customWidth="1"/>
    <col min="17" max="16384" width="9.13888888888889" style="28"/>
  </cols>
  <sheetData>
    <row r="1" ht="18" customHeight="1"/>
    <row r="2" spans="15:16">
      <c r="O2" s="28"/>
      <c r="P2" s="28"/>
    </row>
    <row r="3" ht="19.5" customHeight="1" spans="15:16">
      <c r="O3" s="28"/>
      <c r="P3" s="28"/>
    </row>
    <row r="4" s="24" customFormat="1" ht="20.25" customHeight="1"/>
    <row r="5" s="25" customFormat="1" ht="27.6" spans="1:15">
      <c r="A5" s="31" t="s">
        <v>62</v>
      </c>
      <c r="B5" s="32" t="s">
        <v>63</v>
      </c>
      <c r="C5" s="33" t="s">
        <v>64</v>
      </c>
      <c r="D5" s="32" t="s">
        <v>22</v>
      </c>
      <c r="E5" s="34" t="s">
        <v>36</v>
      </c>
      <c r="F5" s="34" t="s">
        <v>37</v>
      </c>
      <c r="G5" s="34" t="s">
        <v>65</v>
      </c>
      <c r="H5" s="34" t="s">
        <v>66</v>
      </c>
      <c r="I5" s="34" t="s">
        <v>67</v>
      </c>
      <c r="J5" s="34" t="s">
        <v>68</v>
      </c>
      <c r="K5" s="34" t="s">
        <v>69</v>
      </c>
      <c r="L5" s="34" t="s">
        <v>70</v>
      </c>
      <c r="M5" s="34" t="s">
        <v>71</v>
      </c>
      <c r="N5" s="34" t="s">
        <v>72</v>
      </c>
      <c r="O5" s="34" t="s">
        <v>73</v>
      </c>
    </row>
    <row r="6" s="26" customFormat="1" ht="13.8" spans="1:15">
      <c r="A6" s="35">
        <v>1</v>
      </c>
      <c r="B6" s="36"/>
      <c r="C6" s="37">
        <v>44956</v>
      </c>
      <c r="D6" s="38" t="s">
        <v>74</v>
      </c>
      <c r="E6" s="35" t="s">
        <v>56</v>
      </c>
      <c r="F6" s="39" t="s">
        <v>57</v>
      </c>
      <c r="G6" s="39"/>
      <c r="H6" s="39"/>
      <c r="I6" s="39"/>
      <c r="J6" s="39"/>
      <c r="K6" s="39"/>
      <c r="L6" s="39"/>
      <c r="M6" s="35" t="s">
        <v>75</v>
      </c>
      <c r="N6" s="39" t="s">
        <v>76</v>
      </c>
      <c r="O6" s="37">
        <v>44951</v>
      </c>
    </row>
    <row r="7" s="27" customFormat="1" ht="13.8" spans="1:15">
      <c r="A7" s="35"/>
      <c r="B7" s="35"/>
      <c r="C7" s="37"/>
      <c r="D7" s="40" t="s">
        <v>77</v>
      </c>
      <c r="E7" s="35"/>
      <c r="F7" s="39"/>
      <c r="G7" s="39"/>
      <c r="H7" s="39"/>
      <c r="I7" s="39"/>
      <c r="J7" s="39"/>
      <c r="K7" s="39"/>
      <c r="L7" s="39"/>
      <c r="M7" s="35"/>
      <c r="N7" s="39"/>
      <c r="O7" s="37"/>
    </row>
    <row r="8" s="27" customFormat="1" ht="13.8" spans="1:15">
      <c r="A8" s="35"/>
      <c r="B8" s="35"/>
      <c r="C8" s="37"/>
      <c r="D8" s="40"/>
      <c r="E8" s="39"/>
      <c r="F8" s="39"/>
      <c r="G8" s="39"/>
      <c r="H8" s="39"/>
      <c r="I8" s="39"/>
      <c r="J8" s="39"/>
      <c r="K8" s="39"/>
      <c r="L8" s="39"/>
      <c r="M8" s="35"/>
      <c r="N8" s="39"/>
      <c r="O8" s="37"/>
    </row>
    <row r="9" spans="1:16">
      <c r="A9" s="35"/>
      <c r="B9" s="35"/>
      <c r="C9" s="37"/>
      <c r="D9" s="38"/>
      <c r="E9" s="35"/>
      <c r="F9" s="39"/>
      <c r="G9" s="39"/>
      <c r="H9" s="39"/>
      <c r="I9" s="39"/>
      <c r="J9" s="39"/>
      <c r="K9" s="39"/>
      <c r="L9" s="39"/>
      <c r="M9" s="39"/>
      <c r="N9" s="42"/>
      <c r="O9" s="37"/>
      <c r="P9" s="28"/>
    </row>
    <row r="10" spans="1:16">
      <c r="A10" s="35"/>
      <c r="B10" s="35"/>
      <c r="C10" s="37"/>
      <c r="D10" s="38"/>
      <c r="E10" s="35"/>
      <c r="F10" s="39"/>
      <c r="G10" s="39"/>
      <c r="H10" s="39"/>
      <c r="I10" s="39"/>
      <c r="J10" s="39"/>
      <c r="K10" s="39"/>
      <c r="L10" s="39"/>
      <c r="M10" s="39"/>
      <c r="N10" s="39"/>
      <c r="O10" s="37"/>
      <c r="P10" s="28"/>
    </row>
    <row r="11" spans="1:15">
      <c r="A11" s="35"/>
      <c r="B11" s="35"/>
      <c r="C11" s="37"/>
      <c r="D11" s="38"/>
      <c r="E11" s="41"/>
      <c r="F11" s="39"/>
      <c r="G11" s="39"/>
      <c r="H11" s="39"/>
      <c r="I11" s="39"/>
      <c r="J11" s="39"/>
      <c r="K11" s="39"/>
      <c r="L11" s="39"/>
      <c r="M11" s="39"/>
      <c r="N11" s="43"/>
      <c r="O11" s="37"/>
    </row>
    <row r="16" spans="7:7">
      <c r="G16" s="28" t="s">
        <v>78</v>
      </c>
    </row>
  </sheetData>
  <dataValidations count="1">
    <dataValidation type="list" allowBlank="1" showInputMessage="1" showErrorMessage="1" sqref="D$1:D$1048576">
      <formula1>OFFSET(Setup!$E$4,0,0,COUNTA(Setup!$E:$E)-1)</formula1>
    </dataValidation>
  </dataValidations>
  <pageMargins left="0.699305555555556" right="0.699305555555556" top="0.75" bottom="0.75" header="0.3" footer="0.3"/>
  <headerFooter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zoomScale="80" zoomScaleNormal="80" workbookViewId="0">
      <selection activeCell="K6" sqref="K6"/>
    </sheetView>
  </sheetViews>
  <sheetFormatPr defaultColWidth="9" defaultRowHeight="14.4"/>
  <cols>
    <col min="1" max="1" width="3.13888888888889" customWidth="1"/>
    <col min="2" max="2" width="17" customWidth="1"/>
    <col min="3" max="3" width="24.1388888888889" customWidth="1"/>
    <col min="4" max="4" width="25.712962962963" customWidth="1"/>
    <col min="5" max="5" width="21.1388888888889" customWidth="1"/>
    <col min="6" max="6" width="19.1388888888889" customWidth="1"/>
    <col min="7" max="7" width="12.5740740740741" customWidth="1"/>
  </cols>
  <sheetData>
    <row r="1" ht="25.8" spans="2:14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.8" spans="2:14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8.5" customHeight="1" spans="2:1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23.25" customHeight="1" spans="1:12">
      <c r="A4" s="7" t="s">
        <v>79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17" ht="10.5" customHeight="1"/>
    <row r="18" ht="9" customHeight="1"/>
    <row r="19" ht="25.5" customHeight="1" spans="2:3">
      <c r="B19" s="8" t="s">
        <v>80</v>
      </c>
      <c r="C19" s="9">
        <v>1</v>
      </c>
    </row>
    <row r="21" spans="2:7">
      <c r="B21" s="10" t="s">
        <v>35</v>
      </c>
      <c r="C21" s="11" t="s">
        <v>81</v>
      </c>
      <c r="D21" s="11" t="s">
        <v>29</v>
      </c>
      <c r="E21" s="11" t="s">
        <v>30</v>
      </c>
      <c r="F21" s="11" t="s">
        <v>31</v>
      </c>
      <c r="G21" s="12" t="s">
        <v>32</v>
      </c>
    </row>
    <row r="22" spans="2:7">
      <c r="B22" s="13">
        <v>1</v>
      </c>
      <c r="C22" s="14" t="s">
        <v>54</v>
      </c>
      <c r="D22" s="15">
        <f>IF($C$19&lt;&gt;"ALL",COUNTIFS(Table6[Ver],$C$19,Table6[Final Status],Table7[[#This Row],[Test Results]]),COUNTIF(Table6[Final Status],Table7[[#This Row],[Test Results]]))</f>
        <v>6</v>
      </c>
      <c r="E22" s="15">
        <f>IF($C$19&lt;&gt;"ALL",COUNTIFS(Table6[Ver],$C$19,Table6[Results1],Table7[[#This Row],[Test Results]]),COUNTIF(Table6[Results1],Table7[[#This Row],[Test Results]]))</f>
        <v>6</v>
      </c>
      <c r="F22" s="15">
        <f>IF($C$19&lt;&gt;"ALL",COUNTIFS(Table6[Ver],$C$19,Table6[Results2],Table7[[#This Row],[Test Results]]),COUNTIF(Table6[Results2],Table7[[#This Row],[Test Results]]))</f>
        <v>0</v>
      </c>
      <c r="G22" s="16">
        <f>IF($C$19&lt;&gt;"ALL",COUNTIFS(Table6[Ver],$C$19,Table6[Results3],Table7[[#This Row],[Test Results]]),COUNTIF(Table6[Results3],Table7[[#This Row],[Test Results]]))</f>
        <v>0</v>
      </c>
    </row>
    <row r="23" spans="2:7">
      <c r="B23" s="13">
        <v>2</v>
      </c>
      <c r="C23" s="17" t="s">
        <v>58</v>
      </c>
      <c r="D23" s="15">
        <f>IF($C$19&lt;&gt;"ALL",COUNTIFS(Table6[Ver],$C$19,Table6[Final Status],Table7[[#This Row],[Test Results]]),COUNTIF(Table6[Final Status],Table7[[#This Row],[Test Results]]))</f>
        <v>1</v>
      </c>
      <c r="E23" s="15">
        <f>IF($C$19&lt;&gt;"ALL",COUNTIFS(Table6[Ver],$C$19,Table6[Results1],Table7[[#This Row],[Test Results]]),COUNTIF(Table6[Results1],Table7[[#This Row],[Test Results]]))</f>
        <v>1</v>
      </c>
      <c r="F23" s="15">
        <f>IF($C$19&lt;&gt;"ALL",COUNTIFS(Table6[Ver],$C$19,Table6[Results2],Table7[[#This Row],[Test Results]]),COUNTIF(Table6[Results2],Table7[[#This Row],[Test Results]]))</f>
        <v>0</v>
      </c>
      <c r="G23" s="16">
        <f>IF($C$19&lt;&gt;"ALL",COUNTIFS(Table6[Ver],$C$19,Table6[Results3],Table7[[#This Row],[Test Results]]),COUNTIF(Table6[Results3],Table7[[#This Row],[Test Results]]))</f>
        <v>0</v>
      </c>
    </row>
    <row r="24" spans="2:7">
      <c r="B24" s="13">
        <v>3</v>
      </c>
      <c r="C24" s="18" t="s">
        <v>59</v>
      </c>
      <c r="D24" s="15">
        <f>IF($C$19&lt;&gt;"ALL",COUNTIFS(Table6[Ver],$C$19,Table6[Final Status],Table7[[#This Row],[Test Results]]),COUNTIF(Table6[Final Status],Table7[[#This Row],[Test Results]]))</f>
        <v>1</v>
      </c>
      <c r="E24" s="15">
        <f>IF($C$19&lt;&gt;"ALL",COUNTIFS(Table6[Ver],$C$19,Table6[Results1],Table7[[#This Row],[Test Results]]),COUNTIF(Table6[Results1],Table7[[#This Row],[Test Results]]))</f>
        <v>1</v>
      </c>
      <c r="F24" s="15">
        <f>IF($C$19&lt;&gt;"ALL",COUNTIFS(Table6[Ver],$C$19,Table6[Results2],Table7[[#This Row],[Test Results]]),COUNTIF(Table6[Results2],Table7[[#This Row],[Test Results]]))</f>
        <v>0</v>
      </c>
      <c r="G24" s="16">
        <f>IF($C$19&lt;&gt;"ALL",COUNTIFS(Table6[Ver],$C$19,Table6[Results3],Table7[[#This Row],[Test Results]]),COUNTIF(Table6[Results3],Table7[[#This Row],[Test Results]]))</f>
        <v>0</v>
      </c>
    </row>
    <row r="25" spans="2:7">
      <c r="B25" s="13">
        <v>4</v>
      </c>
      <c r="C25" s="19" t="s">
        <v>60</v>
      </c>
      <c r="D25" s="15">
        <f>IF($C$19&lt;&gt;"ALL",COUNTIFS(Table6[Ver],$C$19,Table6[Final Status],Table7[[#This Row],[Test Results]]),COUNTIF(Table6[Final Status],Table7[[#This Row],[Test Results]]))</f>
        <v>1</v>
      </c>
      <c r="E25" s="15">
        <f>IF($C$19&lt;&gt;"ALL",COUNTIFS(Table6[Ver],$C$19,Table6[Results1],Table7[[#This Row],[Test Results]]),COUNTIF(Table6[Results1],Table7[[#This Row],[Test Results]]))</f>
        <v>1</v>
      </c>
      <c r="F25" s="15">
        <f>IF($C$19&lt;&gt;"ALL",COUNTIFS(Table6[Ver],$C$19,Table6[Results2],Table7[[#This Row],[Test Results]]),COUNTIF(Table6[Results2],Table7[[#This Row],[Test Results]]))</f>
        <v>0</v>
      </c>
      <c r="G25" s="16">
        <f>IF($C$19&lt;&gt;"ALL",COUNTIFS(Table6[Ver],$C$19,Table6[Results3],Table7[[#This Row],[Test Results]]),COUNTIF(Table6[Results3],Table7[[#This Row],[Test Results]]))</f>
        <v>0</v>
      </c>
    </row>
    <row r="26" spans="2:7">
      <c r="B26" s="20">
        <v>5</v>
      </c>
      <c r="C26" s="21" t="s">
        <v>82</v>
      </c>
      <c r="D26" s="22">
        <f>IF($C$19&lt;&gt;"ALL",COUNTIFS(Table6[Ver],$C$19,Table6[Final Status],Table7[[#This Row],[Test Results]]),COUNTIF(Table6[Final Status],Table7[[#This Row],[Test Results]]))</f>
        <v>0</v>
      </c>
      <c r="E26" s="22">
        <f>IF($C$19&lt;&gt;"ALL",COUNTIFS(Table6[Ver],$C$19,Table6[Results1],Table7[[#This Row],[Test Results]]),COUNTIF(Table6[Results1],Table7[[#This Row],[Test Results]]))</f>
        <v>0</v>
      </c>
      <c r="F26" s="22">
        <f>IF($C$19&lt;&gt;"ALL",COUNTIFS(Table6[Ver],$C$19,Table6[Results2],Table7[[#This Row],[Test Results]]),COUNTIF(Table6[Results2],Table7[[#This Row],[Test Results]]))</f>
        <v>0</v>
      </c>
      <c r="G26" s="23">
        <f>IF($C$19&lt;&gt;"ALL",COUNTIFS(Table6[Ver],$C$19,Table6[Results3],Table7[[#This Row],[Test Results]]),COUNTIF(Table6[Results3],Table7[[#This Row],[Test Results]]))</f>
        <v>0</v>
      </c>
    </row>
  </sheetData>
  <mergeCells count="1">
    <mergeCell ref="A4:L4"/>
  </mergeCells>
  <pageMargins left="0.699305555555556" right="0.699305555555556" top="0.75" bottom="0.75" header="0.3" footer="0.3"/>
  <pageSetup paperSize="1" orientation="portrait" horizontalDpi="300" verticalDpi="300"/>
  <headerFooter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"/>
  <sheetViews>
    <sheetView showGridLines="0" workbookViewId="0">
      <selection activeCell="K6" sqref="K6"/>
    </sheetView>
  </sheetViews>
  <sheetFormatPr defaultColWidth="9" defaultRowHeight="14.4" outlineLevelCol="4"/>
  <cols>
    <col min="1" max="1" width="30.5740740740741" customWidth="1"/>
    <col min="2" max="2" width="5.71296296296296" customWidth="1"/>
    <col min="3" max="3" width="24.5740740740741" customWidth="1"/>
    <col min="4" max="4" width="6.57407407407407" customWidth="1"/>
    <col min="5" max="5" width="28.712962962963" customWidth="1"/>
    <col min="6" max="6" width="34.4259259259259" customWidth="1"/>
  </cols>
  <sheetData>
    <row r="3" ht="20.25" customHeight="1" spans="1:5">
      <c r="A3" s="1" t="s">
        <v>83</v>
      </c>
      <c r="C3" s="1" t="s">
        <v>84</v>
      </c>
      <c r="E3" s="1" t="s">
        <v>22</v>
      </c>
    </row>
    <row r="4" ht="20.25" customHeight="1" spans="1:5">
      <c r="A4" s="2" t="s">
        <v>85</v>
      </c>
      <c r="C4" s="2" t="s">
        <v>54</v>
      </c>
      <c r="D4" s="3"/>
      <c r="E4" s="2" t="s">
        <v>77</v>
      </c>
    </row>
    <row r="5" ht="20.25" customHeight="1" spans="1:5">
      <c r="A5" s="2" t="s">
        <v>86</v>
      </c>
      <c r="C5" s="2" t="s">
        <v>58</v>
      </c>
      <c r="D5" s="3"/>
      <c r="E5" s="2" t="s">
        <v>74</v>
      </c>
    </row>
    <row r="6" ht="20.25" customHeight="1" spans="1:5">
      <c r="A6" s="2" t="s">
        <v>87</v>
      </c>
      <c r="C6" s="2" t="s">
        <v>59</v>
      </c>
      <c r="D6" s="3"/>
      <c r="E6" s="4" t="s">
        <v>88</v>
      </c>
    </row>
    <row r="7" ht="20.25" customHeight="1" spans="1:4">
      <c r="A7" s="2" t="s">
        <v>4</v>
      </c>
      <c r="C7" s="2" t="s">
        <v>60</v>
      </c>
      <c r="D7" s="3"/>
    </row>
    <row r="8" ht="20.25" customHeight="1" spans="1:4">
      <c r="A8" s="2" t="s">
        <v>89</v>
      </c>
      <c r="C8" s="4" t="s">
        <v>82</v>
      </c>
      <c r="D8" s="3"/>
    </row>
    <row r="9" ht="20.25" customHeight="1" spans="1:1">
      <c r="A9" s="2" t="s">
        <v>6</v>
      </c>
    </row>
    <row r="10" ht="20.25" customHeight="1" spans="1:1">
      <c r="A10" s="2"/>
    </row>
    <row r="11" ht="20.25" customHeight="1" spans="1:1">
      <c r="A11" s="2"/>
    </row>
    <row r="12" ht="20.25" customHeight="1" spans="1:1">
      <c r="A12" s="4"/>
    </row>
    <row r="13" ht="20.25" customHeight="1"/>
    <row r="14" ht="20.25" customHeight="1"/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Jyotirekha Pattanayak</Manager>
  <Company>Tech M</Company>
  <HyperlinkBase>http://www.dpskw.com</HyperlinkBas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Introduction</vt:lpstr>
      <vt:lpstr>Test Point Matrix</vt:lpstr>
      <vt:lpstr>Defect Log</vt:lpstr>
      <vt:lpstr>Analysis Report</vt:lpstr>
      <vt:lpstr>Setup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TPM</dc:title>
  <dc:subject>User Acceptance Testing</dc:subject>
  <dc:creator>Jyotirekha Pattanayak</dc:creator>
  <cp:keywords>UAT; TPM; VIVA</cp:keywords>
  <dc:description>This document contains confidential information. Please do not distribute this document without prior approval from VIVA Telecom &amp; Digital Processing Systems</dc:description>
  <cp:lastModifiedBy>user</cp:lastModifiedBy>
  <dcterms:created xsi:type="dcterms:W3CDTF">2009-07-19T10:33:00Z</dcterms:created>
  <cp:lastPrinted>2013-01-21T09:35:00Z</cp:lastPrinted>
  <dcterms:modified xsi:type="dcterms:W3CDTF">2023-01-30T05:17:36Z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1033-11.2.0.11440</vt:lpwstr>
  </property>
  <property fmtid="{D5CDD505-2E9C-101B-9397-08002B2CF9AE}" pid="4" name="ICV">
    <vt:lpwstr>4DB6DE18D5CF45769158726767731BA7</vt:lpwstr>
  </property>
</Properties>
</file>