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788"/>
  </bookViews>
  <sheets>
    <sheet name="Diamond" sheetId="2" r:id="rId1"/>
    <sheet name="Gold O" sheetId="3" r:id="rId2"/>
    <sheet name="Sheet1" sheetId="1" r:id="rId3"/>
  </sheets>
  <externalReferences>
    <externalReference r:id="rId4"/>
  </externalReferences>
  <definedNames>
    <definedName name="_xlnm._FilterDatabase" localSheetId="2" hidden="1">Sheet1!$A$1:$U$1416</definedName>
  </definedNames>
  <calcPr calcId="152511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3" l="1"/>
  <c r="V25" i="3"/>
  <c r="U25" i="3"/>
  <c r="W24" i="3"/>
  <c r="V24" i="3"/>
  <c r="U24" i="3"/>
  <c r="W23" i="3"/>
  <c r="V23" i="3"/>
  <c r="U23" i="3"/>
  <c r="W22" i="3"/>
  <c r="V22" i="3"/>
  <c r="U22" i="3"/>
  <c r="W21" i="3"/>
  <c r="V21" i="3"/>
  <c r="U21" i="3"/>
  <c r="W20" i="3"/>
  <c r="V20" i="3"/>
  <c r="U20" i="3"/>
  <c r="W19" i="3"/>
  <c r="V19" i="3"/>
  <c r="U19" i="3"/>
  <c r="W18" i="3"/>
  <c r="V18" i="3"/>
  <c r="U18" i="3"/>
  <c r="W17" i="3"/>
  <c r="V17" i="3"/>
  <c r="U17" i="3"/>
  <c r="W16" i="3"/>
  <c r="V16" i="3"/>
  <c r="U16" i="3"/>
  <c r="W15" i="3"/>
  <c r="V15" i="3"/>
  <c r="U15" i="3"/>
  <c r="W14" i="3"/>
  <c r="V14" i="3"/>
  <c r="U14" i="3"/>
  <c r="W13" i="3"/>
  <c r="V13" i="3"/>
  <c r="U13" i="3"/>
  <c r="W12" i="3"/>
  <c r="V12" i="3"/>
  <c r="U12" i="3"/>
  <c r="W11" i="3"/>
  <c r="V11" i="3"/>
  <c r="U11" i="3"/>
  <c r="W10" i="3"/>
  <c r="V10" i="3"/>
  <c r="U10" i="3"/>
  <c r="W9" i="3"/>
  <c r="V9" i="3"/>
  <c r="U9" i="3"/>
  <c r="W8" i="3"/>
  <c r="V8" i="3"/>
  <c r="U8" i="3"/>
  <c r="W7" i="3"/>
  <c r="V7" i="3"/>
  <c r="U7" i="3"/>
  <c r="W6" i="3"/>
  <c r="V6" i="3"/>
  <c r="U6" i="3"/>
  <c r="R25" i="3" l="1"/>
  <c r="AA25" i="3" s="1"/>
  <c r="Q25" i="3"/>
  <c r="Z25" i="3" s="1"/>
  <c r="P25" i="3"/>
  <c r="Y25" i="3" s="1"/>
  <c r="O25" i="3"/>
  <c r="X25" i="3" s="1"/>
  <c r="R24" i="3"/>
  <c r="AA24" i="3" s="1"/>
  <c r="Q24" i="3"/>
  <c r="Z24" i="3" s="1"/>
  <c r="P24" i="3"/>
  <c r="Y24" i="3" s="1"/>
  <c r="O24" i="3"/>
  <c r="X24" i="3" s="1"/>
  <c r="R23" i="3"/>
  <c r="AA23" i="3" s="1"/>
  <c r="Q23" i="3"/>
  <c r="Z23" i="3" s="1"/>
  <c r="P23" i="3"/>
  <c r="Y23" i="3" s="1"/>
  <c r="O23" i="3"/>
  <c r="X23" i="3" s="1"/>
  <c r="R22" i="3"/>
  <c r="AA22" i="3" s="1"/>
  <c r="Q22" i="3"/>
  <c r="Z22" i="3" s="1"/>
  <c r="P22" i="3"/>
  <c r="Y22" i="3" s="1"/>
  <c r="O22" i="3"/>
  <c r="X22" i="3" s="1"/>
  <c r="R21" i="3"/>
  <c r="AA21" i="3" s="1"/>
  <c r="Q21" i="3"/>
  <c r="Z21" i="3" s="1"/>
  <c r="P21" i="3"/>
  <c r="Y21" i="3" s="1"/>
  <c r="O21" i="3"/>
  <c r="X21" i="3" s="1"/>
  <c r="R20" i="3"/>
  <c r="AA20" i="3" s="1"/>
  <c r="Q20" i="3"/>
  <c r="Z20" i="3" s="1"/>
  <c r="P20" i="3"/>
  <c r="Y20" i="3" s="1"/>
  <c r="O20" i="3"/>
  <c r="X20" i="3" s="1"/>
  <c r="R19" i="3"/>
  <c r="AA19" i="3" s="1"/>
  <c r="Q19" i="3"/>
  <c r="Z19" i="3" s="1"/>
  <c r="P19" i="3"/>
  <c r="Y19" i="3" s="1"/>
  <c r="O19" i="3"/>
  <c r="X19" i="3" s="1"/>
  <c r="R18" i="3"/>
  <c r="AA18" i="3" s="1"/>
  <c r="Q18" i="3"/>
  <c r="Z18" i="3" s="1"/>
  <c r="P18" i="3"/>
  <c r="Y18" i="3" s="1"/>
  <c r="O18" i="3"/>
  <c r="X18" i="3" s="1"/>
  <c r="R17" i="3"/>
  <c r="AA17" i="3" s="1"/>
  <c r="Q17" i="3"/>
  <c r="Z17" i="3" s="1"/>
  <c r="P17" i="3"/>
  <c r="Y17" i="3" s="1"/>
  <c r="O17" i="3"/>
  <c r="X17" i="3" s="1"/>
  <c r="R16" i="3"/>
  <c r="AA16" i="3" s="1"/>
  <c r="Q16" i="3"/>
  <c r="Z16" i="3" s="1"/>
  <c r="P16" i="3"/>
  <c r="Y16" i="3" s="1"/>
  <c r="O16" i="3"/>
  <c r="X16" i="3" s="1"/>
  <c r="R15" i="3"/>
  <c r="AA15" i="3" s="1"/>
  <c r="Q15" i="3"/>
  <c r="Z15" i="3" s="1"/>
  <c r="P15" i="3"/>
  <c r="Y15" i="3" s="1"/>
  <c r="O15" i="3"/>
  <c r="X15" i="3" s="1"/>
  <c r="R14" i="3"/>
  <c r="AA14" i="3" s="1"/>
  <c r="Q14" i="3"/>
  <c r="Z14" i="3" s="1"/>
  <c r="P14" i="3"/>
  <c r="Y14" i="3" s="1"/>
  <c r="O14" i="3"/>
  <c r="X14" i="3" s="1"/>
  <c r="R13" i="3"/>
  <c r="AA13" i="3" s="1"/>
  <c r="Q13" i="3"/>
  <c r="Z13" i="3" s="1"/>
  <c r="P13" i="3"/>
  <c r="Y13" i="3" s="1"/>
  <c r="O13" i="3"/>
  <c r="X13" i="3" s="1"/>
  <c r="R12" i="3"/>
  <c r="AA12" i="3" s="1"/>
  <c r="Q12" i="3"/>
  <c r="Z12" i="3" s="1"/>
  <c r="P12" i="3"/>
  <c r="Y12" i="3" s="1"/>
  <c r="O12" i="3"/>
  <c r="X12" i="3" s="1"/>
  <c r="R11" i="3"/>
  <c r="AA11" i="3" s="1"/>
  <c r="Q11" i="3"/>
  <c r="Z11" i="3" s="1"/>
  <c r="P11" i="3"/>
  <c r="Y11" i="3" s="1"/>
  <c r="O11" i="3"/>
  <c r="X11" i="3" s="1"/>
  <c r="R10" i="3"/>
  <c r="AA10" i="3" s="1"/>
  <c r="Q10" i="3"/>
  <c r="Z10" i="3" s="1"/>
  <c r="P10" i="3"/>
  <c r="Y10" i="3" s="1"/>
  <c r="O10" i="3"/>
  <c r="X10" i="3" s="1"/>
  <c r="R9" i="3"/>
  <c r="AA9" i="3" s="1"/>
  <c r="Q9" i="3"/>
  <c r="Z9" i="3" s="1"/>
  <c r="P9" i="3"/>
  <c r="Y9" i="3" s="1"/>
  <c r="O9" i="3"/>
  <c r="X9" i="3" s="1"/>
  <c r="R8" i="3"/>
  <c r="AA8" i="3" s="1"/>
  <c r="Q8" i="3"/>
  <c r="Z8" i="3" s="1"/>
  <c r="P8" i="3"/>
  <c r="Y8" i="3" s="1"/>
  <c r="O8" i="3"/>
  <c r="X8" i="3" s="1"/>
  <c r="R7" i="3"/>
  <c r="AA7" i="3" s="1"/>
  <c r="Q7" i="3"/>
  <c r="Z7" i="3" s="1"/>
  <c r="P7" i="3"/>
  <c r="Y7" i="3" s="1"/>
  <c r="O7" i="3"/>
  <c r="X7" i="3" s="1"/>
  <c r="R6" i="3"/>
  <c r="AA6" i="3" s="1"/>
  <c r="Q6" i="3"/>
  <c r="Z6" i="3" s="1"/>
  <c r="P6" i="3"/>
  <c r="Y6" i="3" s="1"/>
  <c r="O6" i="3"/>
  <c r="X6" i="3" s="1"/>
  <c r="AB23" i="2" l="1"/>
  <c r="AC20" i="2"/>
  <c r="AA18" i="2"/>
  <c r="AB15" i="2"/>
  <c r="AC12" i="2"/>
  <c r="AA10" i="2"/>
  <c r="AB7" i="2"/>
  <c r="AA5" i="2"/>
  <c r="S6" i="2"/>
  <c r="U7" i="2"/>
  <c r="U8" i="2"/>
  <c r="T10" i="2"/>
  <c r="T11" i="2"/>
  <c r="S13" i="2"/>
  <c r="S14" i="2"/>
  <c r="U15" i="2"/>
  <c r="U16" i="2"/>
  <c r="T18" i="2"/>
  <c r="T19" i="2"/>
  <c r="S21" i="2"/>
  <c r="S22" i="2"/>
  <c r="U23" i="2"/>
  <c r="U24" i="2"/>
  <c r="AC24" i="2"/>
  <c r="AB24" i="2"/>
  <c r="AA24" i="2"/>
  <c r="AC23" i="2"/>
  <c r="T23" i="2"/>
  <c r="AA23" i="2"/>
  <c r="AC22" i="2"/>
  <c r="T22" i="2"/>
  <c r="AA22" i="2"/>
  <c r="AC21" i="2"/>
  <c r="AB21" i="2"/>
  <c r="AA21" i="2"/>
  <c r="U20" i="2"/>
  <c r="AB20" i="2"/>
  <c r="AA20" i="2"/>
  <c r="U19" i="2"/>
  <c r="AB19" i="2"/>
  <c r="AA19" i="2"/>
  <c r="AC18" i="2"/>
  <c r="AB18" i="2"/>
  <c r="S18" i="2"/>
  <c r="AC17" i="2"/>
  <c r="AB17" i="2"/>
  <c r="S17" i="2"/>
  <c r="AC16" i="2"/>
  <c r="AB16" i="2"/>
  <c r="AA16" i="2"/>
  <c r="AC15" i="2"/>
  <c r="T15" i="2"/>
  <c r="AA15" i="2"/>
  <c r="AC14" i="2"/>
  <c r="T14" i="2"/>
  <c r="AA14" i="2"/>
  <c r="AC13" i="2"/>
  <c r="AB13" i="2"/>
  <c r="AA13" i="2"/>
  <c r="U12" i="2"/>
  <c r="AB12" i="2"/>
  <c r="AA12" i="2"/>
  <c r="U11" i="2"/>
  <c r="AB11" i="2"/>
  <c r="AA11" i="2"/>
  <c r="AC10" i="2"/>
  <c r="AB10" i="2"/>
  <c r="S10" i="2"/>
  <c r="AC9" i="2"/>
  <c r="AB9" i="2"/>
  <c r="S9" i="2"/>
  <c r="AC8" i="2"/>
  <c r="AB8" i="2"/>
  <c r="AA8" i="2"/>
  <c r="AC7" i="2"/>
  <c r="T7" i="2"/>
  <c r="AA7" i="2"/>
  <c r="AC6" i="2"/>
  <c r="T6" i="2"/>
  <c r="AA6" i="2"/>
  <c r="U5" i="2"/>
  <c r="T5" i="2"/>
  <c r="S5" i="2"/>
  <c r="G25" i="2"/>
  <c r="H25" i="2"/>
  <c r="I25" i="2"/>
  <c r="T24" i="2" l="1"/>
  <c r="U21" i="2"/>
  <c r="S19" i="2"/>
  <c r="T16" i="2"/>
  <c r="U13" i="2"/>
  <c r="S11" i="2"/>
  <c r="T8" i="2"/>
  <c r="AC5" i="2"/>
  <c r="AA25" i="2"/>
  <c r="S24" i="2"/>
  <c r="T21" i="2"/>
  <c r="U18" i="2"/>
  <c r="S16" i="2"/>
  <c r="T13" i="2"/>
  <c r="U10" i="2"/>
  <c r="S8" i="2"/>
  <c r="AB5" i="2"/>
  <c r="AC25" i="2"/>
  <c r="AB25" i="2"/>
  <c r="S23" i="2"/>
  <c r="T20" i="2"/>
  <c r="U17" i="2"/>
  <c r="S15" i="2"/>
  <c r="T12" i="2"/>
  <c r="U9" i="2"/>
  <c r="S7" i="2"/>
  <c r="AB6" i="2"/>
  <c r="AA9" i="2"/>
  <c r="AC11" i="2"/>
  <c r="AB14" i="2"/>
  <c r="AA17" i="2"/>
  <c r="AC19" i="2"/>
  <c r="AB22" i="2"/>
  <c r="U22" i="2"/>
  <c r="S20" i="2"/>
  <c r="T17" i="2"/>
  <c r="U14" i="2"/>
  <c r="S12" i="2"/>
  <c r="T9" i="2"/>
  <c r="U6" i="2"/>
  <c r="F25" i="2"/>
  <c r="E25" i="2"/>
  <c r="D25" i="2"/>
  <c r="C25" i="2"/>
  <c r="B25" i="2"/>
  <c r="AE16" i="2" l="1"/>
  <c r="W16" i="2"/>
  <c r="AG20" i="2"/>
  <c r="Y20" i="2"/>
  <c r="AE17" i="2"/>
  <c r="W17" i="2"/>
  <c r="V12" i="2"/>
  <c r="AD12" i="2"/>
  <c r="V20" i="2"/>
  <c r="AD20" i="2"/>
  <c r="AE7" i="2"/>
  <c r="W7" i="2"/>
  <c r="W15" i="2"/>
  <c r="AE15" i="2"/>
  <c r="AE23" i="2"/>
  <c r="W23" i="2"/>
  <c r="AF8" i="2"/>
  <c r="X8" i="2"/>
  <c r="AF12" i="2"/>
  <c r="X12" i="2"/>
  <c r="AF16" i="2"/>
  <c r="X16" i="2"/>
  <c r="AF20" i="2"/>
  <c r="X20" i="2"/>
  <c r="AF24" i="2"/>
  <c r="X24" i="2"/>
  <c r="AD21" i="2"/>
  <c r="V21" i="2"/>
  <c r="AG16" i="2"/>
  <c r="Y16" i="2"/>
  <c r="AE9" i="2"/>
  <c r="W9" i="2"/>
  <c r="X17" i="2"/>
  <c r="AF17" i="2"/>
  <c r="V7" i="2"/>
  <c r="AD7" i="2"/>
  <c r="AD15" i="2"/>
  <c r="V15" i="2"/>
  <c r="AD23" i="2"/>
  <c r="V23" i="2"/>
  <c r="AE10" i="2"/>
  <c r="W10" i="2"/>
  <c r="AE18" i="2"/>
  <c r="W18" i="2"/>
  <c r="Y5" i="2"/>
  <c r="AG5" i="2"/>
  <c r="AG9" i="2"/>
  <c r="Y9" i="2"/>
  <c r="Y13" i="2"/>
  <c r="AG13" i="2"/>
  <c r="AG17" i="2"/>
  <c r="Y17" i="2"/>
  <c r="Y21" i="2"/>
  <c r="AG21" i="2"/>
  <c r="AE24" i="2"/>
  <c r="W24" i="2"/>
  <c r="AD14" i="2"/>
  <c r="V14" i="2"/>
  <c r="X13" i="2"/>
  <c r="AF13" i="2"/>
  <c r="AD8" i="2"/>
  <c r="V8" i="2"/>
  <c r="AD16" i="2"/>
  <c r="V16" i="2"/>
  <c r="AD24" i="2"/>
  <c r="V24" i="2"/>
  <c r="W11" i="2"/>
  <c r="AE11" i="2"/>
  <c r="AE19" i="2"/>
  <c r="W19" i="2"/>
  <c r="AF6" i="2"/>
  <c r="X6" i="2"/>
  <c r="AF10" i="2"/>
  <c r="X10" i="2"/>
  <c r="X14" i="2"/>
  <c r="AF14" i="2"/>
  <c r="AF18" i="2"/>
  <c r="X18" i="2"/>
  <c r="AF22" i="2"/>
  <c r="X22" i="2"/>
  <c r="AG8" i="2"/>
  <c r="Y8" i="2"/>
  <c r="V22" i="2"/>
  <c r="AD22" i="2"/>
  <c r="X9" i="2"/>
  <c r="AF9" i="2"/>
  <c r="V9" i="2"/>
  <c r="AD9" i="2"/>
  <c r="AD17" i="2"/>
  <c r="V17" i="2"/>
  <c r="V5" i="2"/>
  <c r="AD5" i="2"/>
  <c r="AE12" i="2"/>
  <c r="W12" i="2"/>
  <c r="W20" i="2"/>
  <c r="AE20" i="2"/>
  <c r="AG6" i="2"/>
  <c r="Y6" i="2"/>
  <c r="AG10" i="2"/>
  <c r="Y10" i="2"/>
  <c r="AG14" i="2"/>
  <c r="Y14" i="2"/>
  <c r="AG18" i="2"/>
  <c r="Y18" i="2"/>
  <c r="AG22" i="2"/>
  <c r="Y22" i="2"/>
  <c r="AD13" i="2"/>
  <c r="V13" i="2"/>
  <c r="AG12" i="2"/>
  <c r="Y12" i="2"/>
  <c r="V6" i="2"/>
  <c r="AD6" i="2"/>
  <c r="X21" i="2"/>
  <c r="AF21" i="2"/>
  <c r="V10" i="2"/>
  <c r="AD10" i="2"/>
  <c r="V18" i="2"/>
  <c r="AD18" i="2"/>
  <c r="AE5" i="2"/>
  <c r="W5" i="2"/>
  <c r="W13" i="2"/>
  <c r="AE13" i="2"/>
  <c r="AE21" i="2"/>
  <c r="W21" i="2"/>
  <c r="X7" i="2"/>
  <c r="AF7" i="2"/>
  <c r="X11" i="2"/>
  <c r="AF11" i="2"/>
  <c r="X15" i="2"/>
  <c r="AF15" i="2"/>
  <c r="X19" i="2"/>
  <c r="AF19" i="2"/>
  <c r="X23" i="2"/>
  <c r="AF23" i="2"/>
  <c r="AE8" i="2"/>
  <c r="W8" i="2"/>
  <c r="AG24" i="2"/>
  <c r="Y24" i="2"/>
  <c r="X5" i="2"/>
  <c r="AF5" i="2"/>
  <c r="V11" i="2"/>
  <c r="AD11" i="2"/>
  <c r="V19" i="2"/>
  <c r="AD19" i="2"/>
  <c r="W6" i="2"/>
  <c r="AE6" i="2"/>
  <c r="W14" i="2"/>
  <c r="AE14" i="2"/>
  <c r="W22" i="2"/>
  <c r="AE22" i="2"/>
  <c r="Y7" i="2"/>
  <c r="AG7" i="2"/>
  <c r="AG11" i="2"/>
  <c r="Y11" i="2"/>
  <c r="Y15" i="2"/>
  <c r="AG15" i="2"/>
  <c r="Y19" i="2"/>
  <c r="AG19" i="2"/>
  <c r="Y23" i="2"/>
  <c r="AG23" i="2"/>
  <c r="AF25" i="2"/>
  <c r="AD25" i="2"/>
  <c r="AE25" i="2"/>
  <c r="AG25" i="2"/>
</calcChain>
</file>

<file path=xl/sharedStrings.xml><?xml version="1.0" encoding="utf-8"?>
<sst xmlns="http://schemas.openxmlformats.org/spreadsheetml/2006/main" count="2989" uniqueCount="69">
  <si>
    <t>FROM_DATE</t>
  </si>
  <si>
    <t>TO_DATE</t>
  </si>
  <si>
    <t>BRANCH_NAME</t>
  </si>
  <si>
    <t>GROUPNAME</t>
  </si>
  <si>
    <t>PROPOSED_TARGET_QTY</t>
  </si>
  <si>
    <t>PROPOSED_TARGET_RATE</t>
  </si>
  <si>
    <t>PROPOSED_TARGET_AMOUNT</t>
  </si>
  <si>
    <t>REVISED_RATE</t>
  </si>
  <si>
    <t>REVISED_TARGET_AMOUNT</t>
  </si>
  <si>
    <t>SALES_NETWT</t>
  </si>
  <si>
    <t>SALES_RETURN_NETWT</t>
  </si>
  <si>
    <t>ACTUAL_NET_WT</t>
  </si>
  <si>
    <t>SALES_FINEWT</t>
  </si>
  <si>
    <t>SALES_RETURN_FINEWT</t>
  </si>
  <si>
    <t>ACTUAL_FINE_WT</t>
  </si>
  <si>
    <t>SALES_ITEMAMOUNT</t>
  </si>
  <si>
    <t>SALES_RETURN_ITEMAMOUNT</t>
  </si>
  <si>
    <t>ACTUAL_AMOUNT</t>
  </si>
  <si>
    <t>SALE_COUNT</t>
  </si>
  <si>
    <t>SALESRETURN_COUNT</t>
  </si>
  <si>
    <t>NETSALES_COUNT</t>
  </si>
  <si>
    <t>AHMEDNAGAR BRANCH</t>
  </si>
  <si>
    <t>Diamond</t>
  </si>
  <si>
    <t>Diamond Jewellery</t>
  </si>
  <si>
    <t>Gold Bullion</t>
  </si>
  <si>
    <t>Gold O</t>
  </si>
  <si>
    <t>Imitation Item</t>
  </si>
  <si>
    <t>MRP Items</t>
  </si>
  <si>
    <t>Platinum</t>
  </si>
  <si>
    <t>Repair Target Group Master</t>
  </si>
  <si>
    <t>Silver Bullion</t>
  </si>
  <si>
    <t>Silver O</t>
  </si>
  <si>
    <t>Stone</t>
  </si>
  <si>
    <t>AKLUJ BRANCH</t>
  </si>
  <si>
    <t>ATHANI BRANCH</t>
  </si>
  <si>
    <t>BARAMATI MIDC</t>
  </si>
  <si>
    <t>BHOSARI BRANCH</t>
  </si>
  <si>
    <t>BMT BRANCH</t>
  </si>
  <si>
    <t>CHANDANNAGAR</t>
  </si>
  <si>
    <t>CHINCHWAD BRANCH</t>
  </si>
  <si>
    <t>E-COMMERCE</t>
  </si>
  <si>
    <t>HADAPSAR</t>
  </si>
  <si>
    <t>KARAD BRANCH</t>
  </si>
  <si>
    <t>KOLHAPUR BRANCH</t>
  </si>
  <si>
    <t>KOTHRUD BRANCH</t>
  </si>
  <si>
    <t>NASHIK BRANCH</t>
  </si>
  <si>
    <t>PUNE BRANCH</t>
  </si>
  <si>
    <t>PUNE SATARA(RD) BRANCH</t>
  </si>
  <si>
    <t>SANGAMNER BRANCH</t>
  </si>
  <si>
    <t>SANGLI BRANCH</t>
  </si>
  <si>
    <t>SATARA BRANCH</t>
  </si>
  <si>
    <t>Row Labels</t>
  </si>
  <si>
    <t>Grand Total</t>
  </si>
  <si>
    <t>Apr</t>
  </si>
  <si>
    <t>May</t>
  </si>
  <si>
    <t>Jun</t>
  </si>
  <si>
    <t>Jul</t>
  </si>
  <si>
    <t>Aug</t>
  </si>
  <si>
    <t>Sep</t>
  </si>
  <si>
    <t>Oct</t>
  </si>
  <si>
    <t>Column Labels</t>
  </si>
  <si>
    <t>Sum of SALES_NETWT</t>
  </si>
  <si>
    <t>July</t>
  </si>
  <si>
    <t>Sum of ACTUAL_NET_WT</t>
  </si>
  <si>
    <t>Connect us data</t>
  </si>
  <si>
    <t>Padma Data</t>
  </si>
  <si>
    <t>Connect US</t>
  </si>
  <si>
    <t>Padma</t>
  </si>
  <si>
    <t>Diffreance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</si>
</sst>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4" fontId="1" fillId="0" borderId="0" xfId="0" applyNumberFormat="1" applyFont="1"/>
    <xf numFmtId="0" fontId="1" fillId="0" borderId="0" xfId="0" pivotButton="1" applyFont="1"/>
    <xf numFmtId="0" fontId="0" fillId="0" borderId="0" xfId="0" applyFont="1"/>
    <xf numFmtId="0" fontId="1" fillId="0" borderId="0" xfId="0" applyNumberFormat="1" applyFont="1"/>
    <xf numFmtId="0" fontId="1" fillId="0" borderId="0" xfId="0" applyFont="1" applyAlignment="1">
      <alignment horizontal="left"/>
    </xf>
    <xf numFmtId="1" fontId="0" fillId="0" borderId="0" xfId="0" applyNumberFormat="1"/>
    <xf numFmtId="1" fontId="1" fillId="0" borderId="0" xfId="0" applyNumberFormat="1" applyFont="1"/>
    <xf numFmtId="14" fontId="1" fillId="2" borderId="1" xfId="0" applyNumberFormat="1" applyFont="1" applyFill="1" applyBorder="1"/>
  </cellXfs>
  <cellStyles count="1">
    <cellStyle name="Normal" xfId="0" builtinId="0"/>
  </cellStyles>
  <dxfs count="14"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ross%20che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JULY OCT"/>
    </sheetNames>
    <sheetDataSet>
      <sheetData sheetId="0"/>
      <sheetData sheetId="1">
        <row r="1">
          <cell r="A1" t="str">
            <v xml:space="preserve">Accountinggroup </v>
          </cell>
          <cell r="B1" t="str">
            <v>(Multiple Items)</v>
          </cell>
        </row>
        <row r="3">
          <cell r="A3" t="str">
            <v xml:space="preserve">Sum of Net Wt </v>
          </cell>
          <cell r="B3" t="str">
            <v>Column Labels</v>
          </cell>
        </row>
        <row r="4">
          <cell r="A4" t="str">
            <v>Row Labels</v>
          </cell>
          <cell r="B4" t="str">
            <v>Jul</v>
          </cell>
          <cell r="C4" t="str">
            <v>Aug</v>
          </cell>
          <cell r="D4" t="str">
            <v>Sep</v>
          </cell>
          <cell r="E4" t="str">
            <v>Oct</v>
          </cell>
          <cell r="F4" t="str">
            <v>Grand Total</v>
          </cell>
        </row>
        <row r="5">
          <cell r="A5" t="str">
            <v>AHMEDNAGAR BRANCH</v>
          </cell>
          <cell r="B5">
            <v>9003.8330000000078</v>
          </cell>
          <cell r="C5">
            <v>10007.614000000001</v>
          </cell>
          <cell r="D5">
            <v>10304.351999999997</v>
          </cell>
          <cell r="E5">
            <v>581.19399999999985</v>
          </cell>
          <cell r="F5">
            <v>29896.993000000006</v>
          </cell>
        </row>
        <row r="6">
          <cell r="A6" t="str">
            <v>AKLUJ BRANCH</v>
          </cell>
          <cell r="B6">
            <v>15949.430000000104</v>
          </cell>
          <cell r="C6">
            <v>15901.579000000016</v>
          </cell>
          <cell r="D6">
            <v>14311.52200000009</v>
          </cell>
          <cell r="E6">
            <v>413.92200000000008</v>
          </cell>
          <cell r="F6">
            <v>46576.453000000212</v>
          </cell>
        </row>
        <row r="7">
          <cell r="A7" t="str">
            <v>ATHANI BRANCH</v>
          </cell>
          <cell r="B7">
            <v>4601.8639999999941</v>
          </cell>
          <cell r="C7">
            <v>5107.0590000000011</v>
          </cell>
          <cell r="D7">
            <v>4103.5459999999939</v>
          </cell>
          <cell r="E7">
            <v>230.251</v>
          </cell>
          <cell r="F7">
            <v>14042.71999999999</v>
          </cell>
        </row>
        <row r="8">
          <cell r="A8" t="str">
            <v>Baramati MIDC</v>
          </cell>
          <cell r="B8">
            <v>23385.59100000008</v>
          </cell>
          <cell r="C8">
            <v>29500.675000000076</v>
          </cell>
          <cell r="D8">
            <v>27467.915999999928</v>
          </cell>
          <cell r="E8">
            <v>1035.2650000000001</v>
          </cell>
          <cell r="F8">
            <v>81389.447000000087</v>
          </cell>
        </row>
        <row r="9">
          <cell r="A9" t="str">
            <v>BHOSARI BRANCH</v>
          </cell>
          <cell r="B9">
            <v>8188.0929999999835</v>
          </cell>
          <cell r="C9">
            <v>9904.1160000000218</v>
          </cell>
          <cell r="D9">
            <v>9775.0700000000234</v>
          </cell>
          <cell r="E9">
            <v>471.60800000000012</v>
          </cell>
          <cell r="F9">
            <v>28338.887000000032</v>
          </cell>
        </row>
        <row r="10">
          <cell r="A10" t="str">
            <v>BMT BRANCH</v>
          </cell>
          <cell r="B10">
            <v>72816.425000000818</v>
          </cell>
          <cell r="C10">
            <v>81668.386000000872</v>
          </cell>
          <cell r="D10">
            <v>72489.462999999872</v>
          </cell>
          <cell r="E10">
            <v>2823.6759999999981</v>
          </cell>
          <cell r="F10">
            <v>229797.95000000155</v>
          </cell>
        </row>
        <row r="11">
          <cell r="A11" t="str">
            <v>CHANDANNAGAR</v>
          </cell>
          <cell r="B11">
            <v>11818.194000000058</v>
          </cell>
          <cell r="C11">
            <v>13063.214000000129</v>
          </cell>
          <cell r="D11">
            <v>12919.738000000109</v>
          </cell>
          <cell r="E11">
            <v>674.45100000000025</v>
          </cell>
          <cell r="F11">
            <v>38475.597000000293</v>
          </cell>
        </row>
        <row r="12">
          <cell r="A12" t="str">
            <v>Chinchwad Branch</v>
          </cell>
          <cell r="B12">
            <v>26300.755000000478</v>
          </cell>
          <cell r="C12">
            <v>29614.056000000623</v>
          </cell>
          <cell r="D12">
            <v>27274.99100000026</v>
          </cell>
          <cell r="E12">
            <v>1306.5409999999977</v>
          </cell>
          <cell r="F12">
            <v>84496.343000001361</v>
          </cell>
        </row>
        <row r="13">
          <cell r="A13" t="str">
            <v>Corporate Office (HO)</v>
          </cell>
          <cell r="B13">
            <v>8460.3999999999978</v>
          </cell>
          <cell r="C13">
            <v>7445.0920000000024</v>
          </cell>
          <cell r="D13">
            <v>8035.8770000000004</v>
          </cell>
          <cell r="F13">
            <v>23941.368999999999</v>
          </cell>
        </row>
        <row r="14">
          <cell r="A14" t="str">
            <v>E-Commerce</v>
          </cell>
          <cell r="B14">
            <v>36.670999999999999</v>
          </cell>
          <cell r="C14">
            <v>33.306999999999995</v>
          </cell>
          <cell r="D14">
            <v>36.74</v>
          </cell>
          <cell r="E14">
            <v>0.15</v>
          </cell>
          <cell r="F14">
            <v>106.86799999999999</v>
          </cell>
        </row>
        <row r="15">
          <cell r="A15" t="str">
            <v>HADAPSAR</v>
          </cell>
          <cell r="B15">
            <v>19139.23900000018</v>
          </cell>
          <cell r="C15">
            <v>20773.036000000193</v>
          </cell>
          <cell r="D15">
            <v>20586.080000000235</v>
          </cell>
          <cell r="E15">
            <v>2527.7309999999984</v>
          </cell>
          <cell r="F15">
            <v>63026.086000000607</v>
          </cell>
        </row>
        <row r="16">
          <cell r="A16" t="str">
            <v>KARAD BRANCH</v>
          </cell>
          <cell r="B16">
            <v>13955.044000000027</v>
          </cell>
          <cell r="C16">
            <v>17494.459999999945</v>
          </cell>
          <cell r="D16">
            <v>16445.975000000035</v>
          </cell>
          <cell r="E16">
            <v>255.62100000000004</v>
          </cell>
          <cell r="F16">
            <v>48151.100000000006</v>
          </cell>
        </row>
        <row r="17">
          <cell r="A17" t="str">
            <v>KOLHAPUR BRANCH</v>
          </cell>
          <cell r="B17">
            <v>14588.367000000095</v>
          </cell>
          <cell r="C17">
            <v>16082.037000000129</v>
          </cell>
          <cell r="D17">
            <v>18673.139000000141</v>
          </cell>
          <cell r="E17">
            <v>494.54799999999994</v>
          </cell>
          <cell r="F17">
            <v>49838.091000000371</v>
          </cell>
        </row>
        <row r="18">
          <cell r="A18" t="str">
            <v>KOTHRUD BRANCH</v>
          </cell>
          <cell r="B18">
            <v>6527.5119999999888</v>
          </cell>
          <cell r="C18">
            <v>7626.4139999999861</v>
          </cell>
          <cell r="D18">
            <v>7086.2919999999995</v>
          </cell>
          <cell r="E18">
            <v>392.97200000000009</v>
          </cell>
          <cell r="F18">
            <v>21633.189999999973</v>
          </cell>
        </row>
        <row r="19">
          <cell r="A19" t="str">
            <v>NASHIK BRANCH</v>
          </cell>
          <cell r="B19">
            <v>3708.1819999999925</v>
          </cell>
          <cell r="C19">
            <v>4256.4959999999874</v>
          </cell>
          <cell r="D19">
            <v>5072.9919999999847</v>
          </cell>
          <cell r="E19">
            <v>183.96599999999995</v>
          </cell>
          <cell r="F19">
            <v>13221.635999999966</v>
          </cell>
        </row>
        <row r="20">
          <cell r="A20" t="str">
            <v>Pune Branch</v>
          </cell>
          <cell r="B20">
            <v>13266.966000000064</v>
          </cell>
          <cell r="C20">
            <v>15711.697000000033</v>
          </cell>
          <cell r="D20">
            <v>12948.770000000011</v>
          </cell>
          <cell r="E20">
            <v>633.91399999999987</v>
          </cell>
          <cell r="F20">
            <v>42561.347000000103</v>
          </cell>
        </row>
        <row r="21">
          <cell r="A21" t="str">
            <v>PUNE SATARA(RD) BRANCH</v>
          </cell>
          <cell r="B21">
            <v>11402.623000000012</v>
          </cell>
          <cell r="C21">
            <v>13596.784000000045</v>
          </cell>
          <cell r="D21">
            <v>13147.566000000021</v>
          </cell>
          <cell r="E21">
            <v>568.93600000000004</v>
          </cell>
          <cell r="F21">
            <v>38715.90900000008</v>
          </cell>
        </row>
        <row r="22">
          <cell r="A22" t="str">
            <v>SANGAMNER BRANCH</v>
          </cell>
          <cell r="B22">
            <v>3529.2439999999997</v>
          </cell>
          <cell r="C22">
            <v>4193.4759999999978</v>
          </cell>
          <cell r="D22">
            <v>4017.6469999999936</v>
          </cell>
          <cell r="E22">
            <v>150.13200000000003</v>
          </cell>
          <cell r="F22">
            <v>11890.498999999991</v>
          </cell>
        </row>
        <row r="23">
          <cell r="A23" t="str">
            <v>Sangli Branch</v>
          </cell>
          <cell r="B23">
            <v>17560.066000000224</v>
          </cell>
          <cell r="C23">
            <v>18177.755000000248</v>
          </cell>
          <cell r="D23">
            <v>16729.397000000154</v>
          </cell>
          <cell r="E23">
            <v>671.83</v>
          </cell>
          <cell r="F23">
            <v>53139.048000000636</v>
          </cell>
        </row>
        <row r="24">
          <cell r="A24" t="str">
            <v>SATARA BRANCH</v>
          </cell>
          <cell r="B24">
            <v>25314.821000000255</v>
          </cell>
          <cell r="C24">
            <v>25068.839000000276</v>
          </cell>
          <cell r="D24">
            <v>21553.729000000189</v>
          </cell>
          <cell r="E24">
            <v>941.77799999999922</v>
          </cell>
          <cell r="F24">
            <v>72879.167000000729</v>
          </cell>
        </row>
        <row r="25">
          <cell r="A25" t="str">
            <v>Grand Total</v>
          </cell>
          <cell r="B25">
            <v>309553.32000000234</v>
          </cell>
          <cell r="C25">
            <v>345226.09200000257</v>
          </cell>
          <cell r="D25">
            <v>322980.80200000101</v>
          </cell>
          <cell r="E25">
            <v>14358.485999999992</v>
          </cell>
          <cell r="F25">
            <v>992118.70000000589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213.513332291666" createdVersion="5" refreshedVersion="5" minRefreshableVersion="3" recordCount="1415">
  <cacheSource type="worksheet">
    <worksheetSource ref="A1:U1416" sheet="Sheet1"/>
  </cacheSource>
  <cacheFields count="21">
    <cacheField name="FROM_DATE" numFmtId="14">
      <sharedItems containsSemiMixedTypes="0" containsNonDate="0" containsDate="1" containsString="0" minDate="2023-04-01T00:00:00" maxDate="2023-10-02T00:00:00" count="7">
        <d v="2023-04-01T00:00:00"/>
        <d v="2023-05-01T00:00:00"/>
        <d v="2023-06-01T00:00:00"/>
        <d v="2023-07-01T00:00:00"/>
        <d v="2023-08-01T00:00:00"/>
        <d v="2023-10-01T00:00:00"/>
        <d v="2023-09-01T00:00:00"/>
      </sharedItems>
      <fieldGroup base="0">
        <rangePr groupBy="months" startDate="2023-04-01T00:00:00" endDate="2023-10-02T00:00:00"/>
        <groupItems count="14">
          <s v="&lt;4/1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2/2023"/>
        </groupItems>
      </fieldGroup>
    </cacheField>
    <cacheField name="TO_DATE" numFmtId="14">
      <sharedItems containsSemiMixedTypes="0" containsNonDate="0" containsDate="1" containsString="0" minDate="2023-04-30T00:00:00" maxDate="2023-11-01T00:00:00"/>
    </cacheField>
    <cacheField name="BRANCH_NAME" numFmtId="0">
      <sharedItems count="19">
        <s v="AHMEDNAGAR BRANCH"/>
        <s v="AKLUJ BRANCH"/>
        <s v="ATHANI BRANCH"/>
        <s v="BARAMATI MIDC"/>
        <s v="BHOSARI BRANCH"/>
        <s v="BMT BRANCH"/>
        <s v="CHANDANNAGAR"/>
        <s v="CHINCHWAD BRANCH"/>
        <s v="E-COMMERCE"/>
        <s v="HADAPSAR"/>
        <s v="KARAD BRANCH"/>
        <s v="KOLHAPUR BRANCH"/>
        <s v="KOTHRUD BRANCH"/>
        <s v="NASHIK BRANCH"/>
        <s v="PUNE BRANCH"/>
        <s v="PUNE SATARA(RD) BRANCH"/>
        <s v="SANGAMNER BRANCH"/>
        <s v="SANGLI BRANCH"/>
        <s v="SATARA BRANCH"/>
      </sharedItems>
    </cacheField>
    <cacheField name="GROUPNAME" numFmtId="0">
      <sharedItems count="11">
        <s v="Diamond"/>
        <s v="Diamond Jewellery"/>
        <s v="Gold Bullion"/>
        <s v="Gold O"/>
        <s v="Imitation Item"/>
        <s v="MRP Items"/>
        <s v="Platinum"/>
        <s v="Repair Target Group Master"/>
        <s v="Silver Bullion"/>
        <s v="Silver O"/>
        <s v="Stone"/>
      </sharedItems>
    </cacheField>
    <cacheField name="PROPOSED_TARGET_QTY" numFmtId="0">
      <sharedItems containsSemiMixedTypes="0" containsString="0" containsNumber="1" minValue="0" maxValue="2464960"/>
    </cacheField>
    <cacheField name="PROPOSED_TARGET_RATE" numFmtId="0">
      <sharedItems containsSemiMixedTypes="0" containsString="0" containsNumber="1" containsInteger="1" minValue="0" maxValue="75000"/>
    </cacheField>
    <cacheField name="PROPOSED_TARGET_AMOUNT" numFmtId="0">
      <sharedItems containsSemiMixedTypes="0" containsString="0" containsNumber="1" containsInteger="1" minValue="0" maxValue="690000000"/>
    </cacheField>
    <cacheField name="REVISED_RATE" numFmtId="0">
      <sharedItems containsString="0" containsBlank="1" containsNumber="1" minValue="0" maxValue="79936.27"/>
    </cacheField>
    <cacheField name="REVISED_TARGET_AMOUNT" numFmtId="0">
      <sharedItems containsSemiMixedTypes="0" containsString="0" containsNumber="1" minValue="0" maxValue="747594300"/>
    </cacheField>
    <cacheField name="SALES_NETWT" numFmtId="0">
      <sharedItems containsSemiMixedTypes="0" containsString="0" containsNumber="1" minValue="0" maxValue="673730.93200000003"/>
    </cacheField>
    <cacheField name="SALES_RETURN_NETWT" numFmtId="0">
      <sharedItems containsSemiMixedTypes="0" containsString="0" containsNumber="1" minValue="0" maxValue="22932.54"/>
    </cacheField>
    <cacheField name="ACTUAL_NET_WT" numFmtId="0">
      <sharedItems containsSemiMixedTypes="0" containsString="0" containsNumber="1" minValue="-11" maxValue="650798.39199999999"/>
    </cacheField>
    <cacheField name="SALES_FINEWT" numFmtId="0">
      <sharedItems containsSemiMixedTypes="0" containsString="0" containsNumber="1" minValue="0" maxValue="589167.51899999997"/>
    </cacheField>
    <cacheField name="SALES_RETURN_FINEWT" numFmtId="0">
      <sharedItems containsSemiMixedTypes="0" containsString="0" containsNumber="1" minValue="0" maxValue="18970.467000000001"/>
    </cacheField>
    <cacheField name="ACTUAL_FINE_WT" numFmtId="0">
      <sharedItems containsSemiMixedTypes="0" containsString="0" containsNumber="1" minValue="-11" maxValue="570197.05200000003"/>
    </cacheField>
    <cacheField name="SALES_ITEMAMOUNT" numFmtId="0">
      <sharedItems containsSemiMixedTypes="0" containsString="0" containsNumber="1" minValue="0" maxValue="659653149.84000003"/>
    </cacheField>
    <cacheField name="SALES_RETURN_ITEMAMOUNT" numFmtId="0">
      <sharedItems containsSemiMixedTypes="0" containsString="0" containsNumber="1" minValue="0" maxValue="17059104.93"/>
    </cacheField>
    <cacheField name="ACTUAL_AMOUNT" numFmtId="0">
      <sharedItems containsSemiMixedTypes="0" containsString="0" containsNumber="1" minValue="-9020" maxValue="642594044.90999997"/>
    </cacheField>
    <cacheField name="SALE_COUNT" numFmtId="0">
      <sharedItems containsSemiMixedTypes="0" containsString="0" containsNumber="1" containsInteger="1" minValue="0" maxValue="31921"/>
    </cacheField>
    <cacheField name="SALESRETURN_COUNT" numFmtId="0">
      <sharedItems containsSemiMixedTypes="0" containsString="0" containsNumber="1" containsInteger="1" minValue="0" maxValue="895"/>
    </cacheField>
    <cacheField name="NETSALES_COUNT" numFmtId="0">
      <sharedItems containsSemiMixedTypes="0" containsString="0" containsNumber="1" containsInteger="1" minValue="-1" maxValue="310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5">
  <r>
    <x v="0"/>
    <d v="2023-04-30T00:00:00"/>
    <x v="0"/>
    <x v="0"/>
    <n v="70"/>
    <n v="75000"/>
    <n v="5250000"/>
    <n v="74424.12"/>
    <n v="5209688.4000000004"/>
    <n v="82.534999999999997"/>
    <n v="2.79"/>
    <n v="79.745000000000005"/>
    <n v="0"/>
    <n v="0"/>
    <n v="0"/>
    <n v="6142595"/>
    <n v="203670"/>
    <n v="5938925"/>
    <n v="234"/>
    <n v="11"/>
    <n v="223"/>
  </r>
  <r>
    <x v="0"/>
    <d v="2023-04-30T00:00:00"/>
    <x v="0"/>
    <x v="1"/>
    <n v="740"/>
    <n v="6000"/>
    <n v="4440000"/>
    <n v="6311.28"/>
    <n v="4670347.2"/>
    <n v="806.36"/>
    <n v="26.212"/>
    <n v="780.14800000000002"/>
    <n v="564.96500000000003"/>
    <n v="18.954999999999998"/>
    <n v="546.01"/>
    <n v="5089162.5199999996"/>
    <n v="171083"/>
    <n v="4918079.5199999996"/>
    <n v="254"/>
    <n v="12"/>
    <n v="242"/>
  </r>
  <r>
    <x v="0"/>
    <d v="2023-04-30T00:00:00"/>
    <x v="0"/>
    <x v="2"/>
    <n v="1200"/>
    <n v="5700"/>
    <n v="6840000"/>
    <n v="6087.67"/>
    <n v="7305204"/>
    <n v="2312.17"/>
    <n v="74.34"/>
    <n v="2237.83"/>
    <n v="2302.58"/>
    <n v="73.966999999999999"/>
    <n v="2228.6129999999998"/>
    <n v="14075733.4"/>
    <n v="449650"/>
    <n v="13626083.4"/>
    <n v="479"/>
    <n v="14"/>
    <n v="465"/>
  </r>
  <r>
    <x v="0"/>
    <d v="2023-04-30T00:00:00"/>
    <x v="0"/>
    <x v="3"/>
    <n v="9400"/>
    <n v="6000"/>
    <n v="56400000"/>
    <n v="6465.19"/>
    <n v="60772786"/>
    <n v="9001.4320000000007"/>
    <n v="286.74"/>
    <n v="8714.6919999999991"/>
    <n v="8282.4760000000006"/>
    <n v="263.70100000000002"/>
    <n v="8018.7749999999996"/>
    <n v="58196011.780000001"/>
    <n v="1865570.06"/>
    <n v="56330441.719999999"/>
    <n v="1299"/>
    <n v="33"/>
    <n v="1266"/>
  </r>
  <r>
    <x v="0"/>
    <d v="2023-04-30T00:00:00"/>
    <x v="0"/>
    <x v="4"/>
    <n v="0"/>
    <n v="1"/>
    <n v="0"/>
    <n v="0"/>
    <n v="0"/>
    <n v="0"/>
    <n v="0"/>
    <n v="0"/>
    <n v="0"/>
    <n v="0"/>
    <n v="0"/>
    <n v="5159"/>
    <n v="0"/>
    <n v="5159"/>
    <n v="2"/>
    <n v="0"/>
    <n v="2"/>
  </r>
  <r>
    <x v="0"/>
    <d v="2023-04-30T00:00:00"/>
    <x v="0"/>
    <x v="5"/>
    <n v="0"/>
    <n v="1"/>
    <n v="0"/>
    <n v="0"/>
    <n v="0"/>
    <n v="0"/>
    <n v="0"/>
    <n v="0"/>
    <n v="0"/>
    <n v="0"/>
    <n v="0"/>
    <n v="10210"/>
    <n v="0"/>
    <n v="10210"/>
    <n v="7"/>
    <n v="0"/>
    <n v="7"/>
  </r>
  <r>
    <x v="0"/>
    <d v="2023-04-30T00:00:00"/>
    <x v="0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0"/>
    <x v="7"/>
    <n v="0"/>
    <n v="0"/>
    <n v="0"/>
    <n v="0"/>
    <n v="0"/>
    <n v="194.53"/>
    <n v="0"/>
    <n v="194.53"/>
    <n v="175.989"/>
    <n v="0"/>
    <n v="175.989"/>
    <n v="2310"/>
    <n v="0"/>
    <n v="2310"/>
    <n v="210"/>
    <n v="0"/>
    <n v="210"/>
  </r>
  <r>
    <x v="0"/>
    <d v="2023-04-30T00:00:00"/>
    <x v="0"/>
    <x v="8"/>
    <n v="1300"/>
    <n v="60"/>
    <n v="78000"/>
    <n v="80.3"/>
    <n v="104390"/>
    <n v="589.41999999999996"/>
    <n v="105.19"/>
    <n v="484.23"/>
    <n v="589.41999999999996"/>
    <n v="105.19"/>
    <n v="484.23"/>
    <n v="47330"/>
    <n v="8603"/>
    <n v="38727"/>
    <n v="23"/>
    <n v="2"/>
    <n v="21"/>
  </r>
  <r>
    <x v="0"/>
    <d v="2023-04-30T00:00:00"/>
    <x v="0"/>
    <x v="9"/>
    <n v="24100"/>
    <n v="70"/>
    <n v="1687000"/>
    <n v="86.64"/>
    <n v="2088024"/>
    <n v="22695.488000000001"/>
    <n v="635.89"/>
    <n v="22059.598000000002"/>
    <n v="18217.641"/>
    <n v="485.85199999999998"/>
    <n v="17731.789000000001"/>
    <n v="1966383.52"/>
    <n v="51989"/>
    <n v="1914394.52"/>
    <n v="794"/>
    <n v="22"/>
    <n v="772"/>
  </r>
  <r>
    <x v="0"/>
    <d v="2023-04-30T00:00:00"/>
    <x v="0"/>
    <x v="10"/>
    <n v="214000"/>
    <n v="1"/>
    <n v="214000"/>
    <n v="1"/>
    <n v="214000"/>
    <n v="658.88499999999999"/>
    <n v="99.43"/>
    <n v="559.45500000000004"/>
    <n v="0"/>
    <n v="0"/>
    <n v="0"/>
    <n v="147573.87"/>
    <n v="13981.94"/>
    <n v="133591.93"/>
    <n v="482"/>
    <n v="23"/>
    <n v="459"/>
  </r>
  <r>
    <x v="0"/>
    <d v="2023-04-30T00:00:00"/>
    <x v="1"/>
    <x v="0"/>
    <n v="60"/>
    <n v="75000"/>
    <n v="4500000"/>
    <n v="74369.429999999993"/>
    <n v="4462165.8"/>
    <n v="75.44"/>
    <n v="6.77"/>
    <n v="68.67"/>
    <n v="0"/>
    <n v="0"/>
    <n v="0"/>
    <n v="5610430"/>
    <n v="497060"/>
    <n v="5113370"/>
    <n v="260"/>
    <n v="17"/>
    <n v="243"/>
  </r>
  <r>
    <x v="0"/>
    <d v="2023-04-30T00:00:00"/>
    <x v="1"/>
    <x v="1"/>
    <n v="660"/>
    <n v="6000"/>
    <n v="3960000"/>
    <n v="6388.65"/>
    <n v="4216509"/>
    <n v="774.58"/>
    <n v="67.156000000000006"/>
    <n v="707.42399999999998"/>
    <n v="547.976"/>
    <n v="49.323"/>
    <n v="498.65300000000002"/>
    <n v="4948518.41"/>
    <n v="427133"/>
    <n v="4521385.41"/>
    <n v="281"/>
    <n v="19"/>
    <n v="262"/>
  </r>
  <r>
    <x v="0"/>
    <d v="2023-04-30T00:00:00"/>
    <x v="1"/>
    <x v="2"/>
    <n v="2000"/>
    <n v="5700"/>
    <n v="11400000"/>
    <n v="6076.52"/>
    <n v="12153040"/>
    <n v="2977.95"/>
    <n v="199.94"/>
    <n v="2778.01"/>
    <n v="2963.0439999999999"/>
    <n v="198.63"/>
    <n v="2764.4140000000002"/>
    <n v="18095584.149999999"/>
    <n v="1210201"/>
    <n v="16885383.149999999"/>
    <n v="757"/>
    <n v="44"/>
    <n v="713"/>
  </r>
  <r>
    <x v="0"/>
    <d v="2023-04-30T00:00:00"/>
    <x v="1"/>
    <x v="3"/>
    <n v="17900"/>
    <n v="6000"/>
    <n v="107400000"/>
    <n v="6440.83"/>
    <n v="115290857"/>
    <n v="13962.967000000001"/>
    <n v="522.38199999999995"/>
    <n v="13440.584999999999"/>
    <n v="12858.755999999999"/>
    <n v="480.25400000000002"/>
    <n v="12378.502"/>
    <n v="89933162.599999994"/>
    <n v="3363413.02"/>
    <n v="86569749.579999998"/>
    <n v="3019"/>
    <n v="69"/>
    <n v="2950"/>
  </r>
  <r>
    <x v="0"/>
    <d v="2023-04-30T00:00:00"/>
    <x v="1"/>
    <x v="4"/>
    <n v="525000"/>
    <n v="1"/>
    <n v="525000"/>
    <n v="1"/>
    <n v="525000"/>
    <n v="0"/>
    <n v="0"/>
    <n v="0"/>
    <n v="0"/>
    <n v="0"/>
    <n v="0"/>
    <n v="516387.98"/>
    <n v="6880"/>
    <n v="509507.98"/>
    <n v="345"/>
    <n v="2"/>
    <n v="343"/>
  </r>
  <r>
    <x v="0"/>
    <d v="2023-04-30T00:00:00"/>
    <x v="1"/>
    <x v="5"/>
    <n v="91000"/>
    <n v="1"/>
    <n v="91000"/>
    <n v="1"/>
    <n v="91000"/>
    <n v="0"/>
    <n v="0"/>
    <n v="0"/>
    <n v="0"/>
    <n v="0"/>
    <n v="0"/>
    <n v="158645"/>
    <n v="0"/>
    <n v="158645"/>
    <n v="88"/>
    <n v="0"/>
    <n v="88"/>
  </r>
  <r>
    <x v="0"/>
    <d v="2023-04-30T00:00:00"/>
    <x v="1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1"/>
    <x v="7"/>
    <n v="0"/>
    <n v="0"/>
    <n v="0"/>
    <n v="0"/>
    <n v="0"/>
    <n v="290.55"/>
    <n v="0"/>
    <n v="290.55"/>
    <n v="265.34199999999998"/>
    <n v="0"/>
    <n v="265.34199999999998"/>
    <n v="23430"/>
    <n v="0"/>
    <n v="23430"/>
    <n v="500"/>
    <n v="0"/>
    <n v="500"/>
  </r>
  <r>
    <x v="0"/>
    <d v="2023-04-30T00:00:00"/>
    <x v="1"/>
    <x v="8"/>
    <n v="2400"/>
    <n v="60"/>
    <n v="144000"/>
    <n v="76.319999999999993"/>
    <n v="183168"/>
    <n v="2424.59"/>
    <n v="0"/>
    <n v="2424.59"/>
    <n v="2424.59"/>
    <n v="0"/>
    <n v="2424.59"/>
    <n v="185055.05"/>
    <n v="0"/>
    <n v="185055.05"/>
    <n v="61"/>
    <n v="0"/>
    <n v="61"/>
  </r>
  <r>
    <x v="0"/>
    <d v="2023-04-30T00:00:00"/>
    <x v="1"/>
    <x v="9"/>
    <n v="62600"/>
    <n v="70"/>
    <n v="4382000"/>
    <n v="86.99"/>
    <n v="5445574"/>
    <n v="56418.993999999999"/>
    <n v="1790.41"/>
    <n v="54628.584000000003"/>
    <n v="44662.860999999997"/>
    <n v="1338.818"/>
    <n v="43324.042999999998"/>
    <n v="4907611.9800000004"/>
    <n v="156721"/>
    <n v="4750890.9800000004"/>
    <n v="1963"/>
    <n v="57"/>
    <n v="1906"/>
  </r>
  <r>
    <x v="0"/>
    <d v="2023-04-30T00:00:00"/>
    <x v="1"/>
    <x v="10"/>
    <n v="233000"/>
    <n v="1"/>
    <n v="233000"/>
    <n v="1"/>
    <n v="233000"/>
    <n v="885.95500000000004"/>
    <n v="20.068000000000001"/>
    <n v="865.88699999999994"/>
    <n v="0"/>
    <n v="0"/>
    <n v="0"/>
    <n v="176635.32"/>
    <n v="23282.5"/>
    <n v="153352.82"/>
    <n v="786"/>
    <n v="29"/>
    <n v="757"/>
  </r>
  <r>
    <x v="0"/>
    <d v="2023-04-30T00:00:00"/>
    <x v="2"/>
    <x v="0"/>
    <n v="30"/>
    <n v="75000"/>
    <n v="2250000"/>
    <n v="75363.41"/>
    <n v="2260902.2999999998"/>
    <n v="26.356000000000002"/>
    <n v="0.87"/>
    <n v="25.486000000000001"/>
    <n v="0"/>
    <n v="0"/>
    <n v="0"/>
    <n v="1986278"/>
    <n v="63510"/>
    <n v="1922768"/>
    <n v="98"/>
    <n v="2"/>
    <n v="96"/>
  </r>
  <r>
    <x v="0"/>
    <d v="2023-04-30T00:00:00"/>
    <x v="2"/>
    <x v="1"/>
    <n v="240"/>
    <n v="6000"/>
    <n v="1440000"/>
    <n v="6315.47"/>
    <n v="1515712.8"/>
    <n v="301.55599999999998"/>
    <n v="11.536"/>
    <n v="290.02"/>
    <n v="218.46"/>
    <n v="8.6519999999999992"/>
    <n v="209.80799999999999"/>
    <n v="1904468.43"/>
    <n v="56052"/>
    <n v="1848416.43"/>
    <n v="111"/>
    <n v="2"/>
    <n v="109"/>
  </r>
  <r>
    <x v="0"/>
    <d v="2023-04-30T00:00:00"/>
    <x v="2"/>
    <x v="2"/>
    <n v="700"/>
    <n v="5700"/>
    <n v="3990000"/>
    <n v="6053.4"/>
    <n v="4237380"/>
    <n v="1351.76"/>
    <n v="123.62"/>
    <n v="1228.1400000000001"/>
    <n v="1342.4680000000001"/>
    <n v="123.002"/>
    <n v="1219.4659999999999"/>
    <n v="8182739.79"/>
    <n v="747785"/>
    <n v="7434954.79"/>
    <n v="322"/>
    <n v="11"/>
    <n v="311"/>
  </r>
  <r>
    <x v="0"/>
    <d v="2023-04-30T00:00:00"/>
    <x v="2"/>
    <x v="3"/>
    <n v="5800"/>
    <n v="6000"/>
    <n v="34800000"/>
    <n v="6313.57"/>
    <n v="36618706"/>
    <n v="6733.8180000000002"/>
    <n v="274.43"/>
    <n v="6459.3879999999999"/>
    <n v="6195.6869999999999"/>
    <n v="252.27699999999999"/>
    <n v="5943.41"/>
    <n v="42514402.640000001"/>
    <n v="1711845.38"/>
    <n v="40802557.259999998"/>
    <n v="1100"/>
    <n v="21"/>
    <n v="1079"/>
  </r>
  <r>
    <x v="0"/>
    <d v="2023-04-30T00:00:00"/>
    <x v="2"/>
    <x v="4"/>
    <n v="192000"/>
    <n v="1"/>
    <n v="192000"/>
    <n v="1"/>
    <n v="192000"/>
    <n v="0"/>
    <n v="0"/>
    <n v="0"/>
    <n v="0"/>
    <n v="0"/>
    <n v="0"/>
    <n v="207672.02"/>
    <n v="2400"/>
    <n v="205272.02"/>
    <n v="196"/>
    <n v="1"/>
    <n v="195"/>
  </r>
  <r>
    <x v="0"/>
    <d v="2023-04-30T00:00:00"/>
    <x v="2"/>
    <x v="5"/>
    <n v="44000"/>
    <n v="1"/>
    <n v="44000"/>
    <n v="1"/>
    <n v="44000"/>
    <n v="0"/>
    <n v="0"/>
    <n v="0"/>
    <n v="0"/>
    <n v="0"/>
    <n v="0"/>
    <n v="32916"/>
    <n v="3400"/>
    <n v="29516"/>
    <n v="41"/>
    <n v="2"/>
    <n v="39"/>
  </r>
  <r>
    <x v="0"/>
    <d v="2023-04-30T00:00:00"/>
    <x v="2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2"/>
    <x v="7"/>
    <n v="0"/>
    <n v="0"/>
    <n v="0"/>
    <n v="0"/>
    <n v="0"/>
    <n v="67.63"/>
    <n v="0"/>
    <n v="67.63"/>
    <n v="61.877000000000002"/>
    <n v="0"/>
    <n v="61.877000000000002"/>
    <n v="9213"/>
    <n v="0"/>
    <n v="9213"/>
    <n v="163"/>
    <n v="0"/>
    <n v="163"/>
  </r>
  <r>
    <x v="0"/>
    <d v="2023-04-30T00:00:00"/>
    <x v="2"/>
    <x v="8"/>
    <n v="300"/>
    <n v="60"/>
    <n v="18000"/>
    <n v="77.48"/>
    <n v="23244"/>
    <n v="1269.52"/>
    <n v="0.98"/>
    <n v="1268.54"/>
    <n v="1269.1759999999999"/>
    <n v="0.98"/>
    <n v="1268.1959999999999"/>
    <n v="98363.3"/>
    <n v="92"/>
    <n v="98271.3"/>
    <n v="31"/>
    <n v="1"/>
    <n v="30"/>
  </r>
  <r>
    <x v="0"/>
    <d v="2023-04-30T00:00:00"/>
    <x v="2"/>
    <x v="9"/>
    <n v="28800"/>
    <n v="70"/>
    <n v="2016000"/>
    <n v="86.64"/>
    <n v="2495232"/>
    <n v="25766.824000000001"/>
    <n v="1067.3399999999999"/>
    <n v="24699.484"/>
    <n v="20759.387999999999"/>
    <n v="851.76"/>
    <n v="19907.628000000001"/>
    <n v="2232551.1"/>
    <n v="95933"/>
    <n v="2136618.1"/>
    <n v="857"/>
    <n v="34"/>
    <n v="823"/>
  </r>
  <r>
    <x v="0"/>
    <d v="2023-04-30T00:00:00"/>
    <x v="2"/>
    <x v="10"/>
    <n v="50000"/>
    <n v="1"/>
    <n v="50000"/>
    <n v="1"/>
    <n v="50000"/>
    <n v="469.89800000000002"/>
    <n v="9.5399999999999991"/>
    <n v="460.358"/>
    <n v="0"/>
    <n v="0"/>
    <n v="0"/>
    <n v="122254.99"/>
    <n v="4048.62"/>
    <n v="118206.37"/>
    <n v="273"/>
    <n v="7"/>
    <n v="266"/>
  </r>
  <r>
    <x v="0"/>
    <d v="2023-04-30T00:00:00"/>
    <x v="3"/>
    <x v="0"/>
    <n v="110"/>
    <n v="75000"/>
    <n v="8250000"/>
    <n v="74375.490000000005"/>
    <n v="8181303.9000000004"/>
    <n v="192.24"/>
    <n v="10.01"/>
    <n v="182.23"/>
    <n v="0"/>
    <n v="0"/>
    <n v="0"/>
    <n v="14297945"/>
    <n v="737730"/>
    <n v="13560215"/>
    <n v="434"/>
    <n v="23"/>
    <n v="411"/>
  </r>
  <r>
    <x v="0"/>
    <d v="2023-04-30T00:00:00"/>
    <x v="3"/>
    <x v="1"/>
    <n v="1040"/>
    <n v="6000"/>
    <n v="6240000"/>
    <n v="6236.8"/>
    <n v="6486272"/>
    <n v="1858.335"/>
    <n v="115.2"/>
    <n v="1743.135"/>
    <n v="1288.432"/>
    <n v="79.677000000000007"/>
    <n v="1208.7550000000001"/>
    <n v="11590067.789999999"/>
    <n v="712255"/>
    <n v="10877812.789999999"/>
    <n v="496"/>
    <n v="29"/>
    <n v="467"/>
  </r>
  <r>
    <x v="0"/>
    <d v="2023-04-30T00:00:00"/>
    <x v="3"/>
    <x v="2"/>
    <n v="2600"/>
    <n v="5700"/>
    <n v="14820000"/>
    <n v="6078.31"/>
    <n v="15803606"/>
    <n v="3416.49"/>
    <n v="691.53"/>
    <n v="2724.96"/>
    <n v="3399.3620000000001"/>
    <n v="670.14300000000003"/>
    <n v="2729.2190000000001"/>
    <n v="20766495.649999999"/>
    <n v="4097283"/>
    <n v="16669212.65"/>
    <n v="1085"/>
    <n v="58"/>
    <n v="1027"/>
  </r>
  <r>
    <x v="0"/>
    <d v="2023-04-30T00:00:00"/>
    <x v="3"/>
    <x v="3"/>
    <n v="33400"/>
    <n v="6000"/>
    <n v="200400000"/>
    <n v="6477.69"/>
    <n v="216354846"/>
    <n v="29504.046999999999"/>
    <n v="985.35"/>
    <n v="28518.697"/>
    <n v="27137.295999999998"/>
    <n v="905.89499999999998"/>
    <n v="26231.401000000002"/>
    <n v="191117926.22999999"/>
    <n v="6353834.7400000002"/>
    <n v="184764091.49000001"/>
    <n v="5720"/>
    <n v="131"/>
    <n v="5589"/>
  </r>
  <r>
    <x v="0"/>
    <d v="2023-04-30T00:00:00"/>
    <x v="3"/>
    <x v="4"/>
    <n v="884000"/>
    <n v="1"/>
    <n v="884000"/>
    <n v="1"/>
    <n v="884000"/>
    <n v="0"/>
    <n v="0"/>
    <n v="0"/>
    <n v="0"/>
    <n v="0"/>
    <n v="0"/>
    <n v="1075660"/>
    <n v="4440"/>
    <n v="1071220"/>
    <n v="825"/>
    <n v="3"/>
    <n v="822"/>
  </r>
  <r>
    <x v="0"/>
    <d v="2023-04-30T00:00:00"/>
    <x v="3"/>
    <x v="5"/>
    <n v="205000"/>
    <n v="1"/>
    <n v="205000"/>
    <n v="1"/>
    <n v="205000"/>
    <n v="0"/>
    <n v="0"/>
    <n v="0"/>
    <n v="0"/>
    <n v="0"/>
    <n v="0"/>
    <n v="353958"/>
    <n v="1700"/>
    <n v="352258"/>
    <n v="428"/>
    <n v="1"/>
    <n v="427"/>
  </r>
  <r>
    <x v="0"/>
    <d v="2023-04-30T00:00:00"/>
    <x v="3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3"/>
    <x v="7"/>
    <n v="0"/>
    <n v="0"/>
    <n v="0"/>
    <n v="0"/>
    <n v="0"/>
    <n v="358.28"/>
    <n v="0"/>
    <n v="358.28"/>
    <n v="319.39400000000001"/>
    <n v="0"/>
    <n v="319.39400000000001"/>
    <n v="18545"/>
    <n v="0"/>
    <n v="18545"/>
    <n v="35"/>
    <n v="0"/>
    <n v="35"/>
  </r>
  <r>
    <x v="0"/>
    <d v="2023-04-30T00:00:00"/>
    <x v="3"/>
    <x v="8"/>
    <n v="3900"/>
    <n v="60"/>
    <n v="234000"/>
    <n v="77.349999999999994"/>
    <n v="301665"/>
    <n v="4073.28"/>
    <n v="0"/>
    <n v="4073.28"/>
    <n v="4072.74"/>
    <n v="0"/>
    <n v="4072.74"/>
    <n v="315073.75"/>
    <n v="0"/>
    <n v="315073.75"/>
    <n v="211"/>
    <n v="0"/>
    <n v="211"/>
  </r>
  <r>
    <x v="0"/>
    <d v="2023-04-30T00:00:00"/>
    <x v="3"/>
    <x v="9"/>
    <n v="119000"/>
    <n v="70"/>
    <n v="8330000"/>
    <n v="86.27"/>
    <n v="10266130"/>
    <n v="106129.68399999999"/>
    <n v="2980.56"/>
    <n v="103149.124"/>
    <n v="83991.606"/>
    <n v="2214.7579999999998"/>
    <n v="81776.847999999998"/>
    <n v="9155630.1699999999"/>
    <n v="257507"/>
    <n v="8898123.1699999999"/>
    <n v="4042"/>
    <n v="106"/>
    <n v="3936"/>
  </r>
  <r>
    <x v="0"/>
    <d v="2023-04-30T00:00:00"/>
    <x v="3"/>
    <x v="10"/>
    <n v="460000"/>
    <n v="1"/>
    <n v="460000"/>
    <n v="1"/>
    <n v="460000"/>
    <n v="2393.3180000000002"/>
    <n v="68.558000000000007"/>
    <n v="2324.7600000000002"/>
    <n v="0"/>
    <n v="0"/>
    <n v="0"/>
    <n v="470485.12"/>
    <n v="50904.85"/>
    <n v="419580.27"/>
    <n v="1713"/>
    <n v="64"/>
    <n v="1649"/>
  </r>
  <r>
    <x v="0"/>
    <d v="2023-04-30T00:00:00"/>
    <x v="4"/>
    <x v="0"/>
    <n v="70"/>
    <n v="75000"/>
    <n v="5250000"/>
    <n v="74772.23"/>
    <n v="5234056.0999999996"/>
    <n v="114.59"/>
    <n v="2.4700000000000002"/>
    <n v="112.12"/>
    <n v="0"/>
    <n v="0"/>
    <n v="0"/>
    <n v="8568150"/>
    <n v="180990"/>
    <n v="8387160"/>
    <n v="321"/>
    <n v="8"/>
    <n v="313"/>
  </r>
  <r>
    <x v="0"/>
    <d v="2023-04-30T00:00:00"/>
    <x v="4"/>
    <x v="1"/>
    <n v="660"/>
    <n v="6000"/>
    <n v="3960000"/>
    <n v="6373.83"/>
    <n v="4206727.8"/>
    <n v="1106.329"/>
    <n v="34.427"/>
    <n v="1071.902"/>
    <n v="781.92499999999995"/>
    <n v="24.515999999999998"/>
    <n v="757.40899999999999"/>
    <n v="7051549.0700000003"/>
    <n v="214177"/>
    <n v="6837372.0700000003"/>
    <n v="351"/>
    <n v="10"/>
    <n v="341"/>
  </r>
  <r>
    <x v="0"/>
    <d v="2023-04-30T00:00:00"/>
    <x v="4"/>
    <x v="2"/>
    <n v="800"/>
    <n v="5700"/>
    <n v="4560000"/>
    <n v="6086.22"/>
    <n v="4868976"/>
    <n v="2120.9560000000001"/>
    <n v="113.488"/>
    <n v="2007.4680000000001"/>
    <n v="2110.3240000000001"/>
    <n v="110.215"/>
    <n v="2000.1089999999999"/>
    <n v="12908612.35"/>
    <n v="674052"/>
    <n v="12234560.35"/>
    <n v="603"/>
    <n v="29"/>
    <n v="574"/>
  </r>
  <r>
    <x v="0"/>
    <d v="2023-04-30T00:00:00"/>
    <x v="4"/>
    <x v="3"/>
    <n v="10500"/>
    <n v="6000"/>
    <n v="63000000"/>
    <n v="6469.96"/>
    <n v="67934580"/>
    <n v="9133.5220000000008"/>
    <n v="302.92"/>
    <n v="8830.6020000000008"/>
    <n v="8404.7639999999992"/>
    <n v="278.59399999999999"/>
    <n v="8126.17"/>
    <n v="59093543.890000001"/>
    <n v="1990949.12"/>
    <n v="57102594.770000003"/>
    <n v="1680"/>
    <n v="32"/>
    <n v="1648"/>
  </r>
  <r>
    <x v="0"/>
    <d v="2023-04-30T00:00:00"/>
    <x v="4"/>
    <x v="4"/>
    <n v="0"/>
    <n v="1"/>
    <n v="0"/>
    <n v="0"/>
    <n v="0"/>
    <n v="0"/>
    <n v="0"/>
    <n v="0"/>
    <n v="0"/>
    <n v="0"/>
    <n v="0"/>
    <n v="800"/>
    <n v="0"/>
    <n v="800"/>
    <n v="2"/>
    <n v="0"/>
    <n v="2"/>
  </r>
  <r>
    <x v="0"/>
    <d v="2023-04-30T00:00:00"/>
    <x v="4"/>
    <x v="5"/>
    <n v="0"/>
    <n v="1"/>
    <n v="0"/>
    <n v="0"/>
    <n v="0"/>
    <n v="0"/>
    <n v="0"/>
    <n v="0"/>
    <n v="0"/>
    <n v="0"/>
    <n v="0"/>
    <n v="22500"/>
    <n v="0"/>
    <n v="22500"/>
    <n v="1"/>
    <n v="0"/>
    <n v="1"/>
  </r>
  <r>
    <x v="0"/>
    <d v="2023-04-30T00:00:00"/>
    <x v="4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4"/>
    <x v="7"/>
    <n v="0"/>
    <n v="0"/>
    <n v="0"/>
    <n v="0"/>
    <n v="0"/>
    <n v="123.77"/>
    <n v="0"/>
    <n v="123.77"/>
    <n v="109.851"/>
    <n v="0"/>
    <n v="109.851"/>
    <n v="878"/>
    <n v="0"/>
    <n v="878"/>
    <n v="185"/>
    <n v="0"/>
    <n v="185"/>
  </r>
  <r>
    <x v="0"/>
    <d v="2023-04-30T00:00:00"/>
    <x v="4"/>
    <x v="8"/>
    <n v="1900"/>
    <n v="60"/>
    <n v="114000"/>
    <n v="77.61"/>
    <n v="147459"/>
    <n v="1376.35"/>
    <n v="0"/>
    <n v="1376.35"/>
    <n v="1376.35"/>
    <n v="0"/>
    <n v="1376.35"/>
    <n v="106824.75"/>
    <n v="0"/>
    <n v="106824.75"/>
    <n v="36"/>
    <n v="0"/>
    <n v="36"/>
  </r>
  <r>
    <x v="0"/>
    <d v="2023-04-30T00:00:00"/>
    <x v="4"/>
    <x v="9"/>
    <n v="31600"/>
    <n v="70"/>
    <n v="2212000"/>
    <n v="88.44"/>
    <n v="2794704"/>
    <n v="26013.103999999999"/>
    <n v="725.53"/>
    <n v="25287.574000000001"/>
    <n v="20932.216"/>
    <n v="573.00300000000004"/>
    <n v="20359.213"/>
    <n v="2300712.81"/>
    <n v="61166"/>
    <n v="2239546.81"/>
    <n v="901"/>
    <n v="19"/>
    <n v="882"/>
  </r>
  <r>
    <x v="0"/>
    <d v="2023-04-30T00:00:00"/>
    <x v="4"/>
    <x v="10"/>
    <n v="133000"/>
    <n v="1"/>
    <n v="133000"/>
    <n v="1"/>
    <n v="133000"/>
    <n v="987.827"/>
    <n v="18.309000000000001"/>
    <n v="969.51800000000003"/>
    <n v="0"/>
    <n v="0"/>
    <n v="0"/>
    <n v="192872.12"/>
    <n v="26814"/>
    <n v="166058.12"/>
    <n v="474"/>
    <n v="24"/>
    <n v="450"/>
  </r>
  <r>
    <x v="0"/>
    <d v="2023-04-30T00:00:00"/>
    <x v="5"/>
    <x v="0"/>
    <n v="270"/>
    <n v="75000"/>
    <n v="20250000"/>
    <n v="74182.34"/>
    <n v="20029231.800000001"/>
    <n v="400.78199999999998"/>
    <n v="20.69"/>
    <n v="380.09199999999998"/>
    <n v="0"/>
    <n v="0"/>
    <n v="0"/>
    <n v="29730946"/>
    <n v="1559940"/>
    <n v="28171006"/>
    <n v="1093"/>
    <n v="63"/>
    <n v="1030"/>
  </r>
  <r>
    <x v="0"/>
    <d v="2023-04-30T00:00:00"/>
    <x v="5"/>
    <x v="1"/>
    <n v="2970"/>
    <n v="6000"/>
    <n v="17820000"/>
    <n v="6349.27"/>
    <n v="18857331.899999999"/>
    <n v="3922.6129999999998"/>
    <n v="258.02800000000002"/>
    <n v="3664.585"/>
    <n v="2763.2669999999998"/>
    <n v="183.31299999999999"/>
    <n v="2579.9540000000002"/>
    <n v="24905720.789999999"/>
    <n v="1618751"/>
    <n v="23286969.789999999"/>
    <n v="1196"/>
    <n v="67"/>
    <n v="1129"/>
  </r>
  <r>
    <x v="0"/>
    <d v="2023-04-30T00:00:00"/>
    <x v="5"/>
    <x v="2"/>
    <n v="5200"/>
    <n v="5700"/>
    <n v="29640000"/>
    <n v="6070.48"/>
    <n v="31566496"/>
    <n v="9041.1280000000006"/>
    <n v="597.84400000000005"/>
    <n v="8443.2839999999997"/>
    <n v="8991.7009999999991"/>
    <n v="582.02099999999996"/>
    <n v="8409.68"/>
    <n v="54884025.399999999"/>
    <n v="3560056"/>
    <n v="51323969.399999999"/>
    <n v="2303"/>
    <n v="84"/>
    <n v="2219"/>
  </r>
  <r>
    <x v="0"/>
    <d v="2023-04-30T00:00:00"/>
    <x v="5"/>
    <x v="3"/>
    <n v="87400"/>
    <n v="6000"/>
    <n v="524400000"/>
    <n v="6447.48"/>
    <n v="563509752"/>
    <n v="87902.703999999998"/>
    <n v="2124.66"/>
    <n v="85778.043999999994"/>
    <n v="80899.894"/>
    <n v="1955.489"/>
    <n v="78944.404999999999"/>
    <n v="566751317.90999997"/>
    <n v="13694253.199999999"/>
    <n v="553057064.71000004"/>
    <n v="16428"/>
    <n v="313"/>
    <n v="16115"/>
  </r>
  <r>
    <x v="0"/>
    <d v="2023-04-30T00:00:00"/>
    <x v="5"/>
    <x v="4"/>
    <n v="1638000"/>
    <n v="1"/>
    <n v="1638000"/>
    <n v="1"/>
    <n v="1638000"/>
    <n v="0"/>
    <n v="0"/>
    <n v="0"/>
    <n v="0"/>
    <n v="0"/>
    <n v="0"/>
    <n v="1838399"/>
    <n v="19329"/>
    <n v="1819070"/>
    <n v="1221"/>
    <n v="6"/>
    <n v="1215"/>
  </r>
  <r>
    <x v="0"/>
    <d v="2023-04-30T00:00:00"/>
    <x v="5"/>
    <x v="5"/>
    <n v="379000"/>
    <n v="1"/>
    <n v="379000"/>
    <n v="1"/>
    <n v="379000"/>
    <n v="0"/>
    <n v="0"/>
    <n v="0"/>
    <n v="0"/>
    <n v="0"/>
    <n v="0"/>
    <n v="565530"/>
    <n v="21660"/>
    <n v="543870"/>
    <n v="951"/>
    <n v="18"/>
    <n v="933"/>
  </r>
  <r>
    <x v="0"/>
    <d v="2023-04-30T00:00:00"/>
    <x v="5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5"/>
    <x v="7"/>
    <n v="0"/>
    <n v="0"/>
    <n v="0"/>
    <n v="0"/>
    <n v="0"/>
    <n v="499.06099999999998"/>
    <n v="0"/>
    <n v="499.06099999999998"/>
    <n v="452.97500000000002"/>
    <n v="0"/>
    <n v="452.97500000000002"/>
    <n v="14608.13"/>
    <n v="0"/>
    <n v="14608.13"/>
    <n v="77"/>
    <n v="0"/>
    <n v="77"/>
  </r>
  <r>
    <x v="0"/>
    <d v="2023-04-30T00:00:00"/>
    <x v="5"/>
    <x v="8"/>
    <n v="10200"/>
    <n v="60"/>
    <n v="612000"/>
    <n v="76.72"/>
    <n v="782544"/>
    <n v="11562.86"/>
    <n v="5197.7700000000004"/>
    <n v="6365.09"/>
    <n v="11562.86"/>
    <n v="5197.7700000000004"/>
    <n v="6365.09"/>
    <n v="887155.17"/>
    <n v="395761"/>
    <n v="491394.17"/>
    <n v="758"/>
    <n v="62"/>
    <n v="696"/>
  </r>
  <r>
    <x v="0"/>
    <d v="2023-04-30T00:00:00"/>
    <x v="5"/>
    <x v="9"/>
    <n v="316600"/>
    <n v="70"/>
    <n v="22162000"/>
    <n v="84.31"/>
    <n v="26692546"/>
    <n v="313612.58600000001"/>
    <n v="9312.82"/>
    <n v="304299.766"/>
    <n v="248392.04500000001"/>
    <n v="6976.06"/>
    <n v="241415.98499999999"/>
    <n v="26439374.649999999"/>
    <n v="795489"/>
    <n v="25643885.649999999"/>
    <n v="10427"/>
    <n v="261"/>
    <n v="10166"/>
  </r>
  <r>
    <x v="0"/>
    <d v="2023-04-30T00:00:00"/>
    <x v="5"/>
    <x v="10"/>
    <n v="1753000"/>
    <n v="1"/>
    <n v="1753000"/>
    <n v="1"/>
    <n v="1753000"/>
    <n v="4894.6970000000001"/>
    <n v="101.518"/>
    <n v="4793.1790000000001"/>
    <n v="0"/>
    <n v="0"/>
    <n v="0"/>
    <n v="1975587.27"/>
    <n v="124862.97"/>
    <n v="1850724.3"/>
    <n v="4534"/>
    <n v="116"/>
    <n v="4418"/>
  </r>
  <r>
    <x v="0"/>
    <d v="2023-04-30T00:00:00"/>
    <x v="6"/>
    <x v="0"/>
    <n v="100"/>
    <n v="75000"/>
    <n v="7500000"/>
    <n v="75023.789999999994"/>
    <n v="7502379"/>
    <n v="97.08"/>
    <n v="4.99"/>
    <n v="92.09"/>
    <n v="0"/>
    <n v="0"/>
    <n v="0"/>
    <n v="7283310"/>
    <n v="385650"/>
    <n v="6897660"/>
    <n v="301"/>
    <n v="14"/>
    <n v="287"/>
  </r>
  <r>
    <x v="0"/>
    <d v="2023-04-30T00:00:00"/>
    <x v="6"/>
    <x v="1"/>
    <n v="1090"/>
    <n v="6000"/>
    <n v="6540000"/>
    <n v="6449.56"/>
    <n v="7030020.4000000004"/>
    <n v="1006.029"/>
    <n v="30.391999999999999"/>
    <n v="975.63699999999994"/>
    <n v="721.28499999999997"/>
    <n v="22.792000000000002"/>
    <n v="698.49300000000005"/>
    <n v="6488445.46"/>
    <n v="210539"/>
    <n v="6277906.46"/>
    <n v="322"/>
    <n v="13"/>
    <n v="309"/>
  </r>
  <r>
    <x v="0"/>
    <d v="2023-04-30T00:00:00"/>
    <x v="6"/>
    <x v="2"/>
    <n v="2400"/>
    <n v="5700"/>
    <n v="13680000"/>
    <n v="6082.04"/>
    <n v="14596896"/>
    <n v="3697.54"/>
    <n v="221.93799999999999"/>
    <n v="3475.6019999999999"/>
    <n v="3679.011"/>
    <n v="217.03200000000001"/>
    <n v="3461.9789999999998"/>
    <n v="22488578.699999999"/>
    <n v="1325724.25"/>
    <n v="21162854.449999999"/>
    <n v="1031"/>
    <n v="45"/>
    <n v="986"/>
  </r>
  <r>
    <x v="0"/>
    <d v="2023-04-30T00:00:00"/>
    <x v="6"/>
    <x v="3"/>
    <n v="16700"/>
    <n v="6000"/>
    <n v="100200000"/>
    <n v="6476.45"/>
    <n v="108156715"/>
    <n v="14769.224"/>
    <n v="550.75099999999998"/>
    <n v="14218.473"/>
    <n v="13591.933999999999"/>
    <n v="506.55599999999998"/>
    <n v="13085.378000000001"/>
    <n v="95652161.640000001"/>
    <n v="3575138.02"/>
    <n v="92077023.620000005"/>
    <n v="3194"/>
    <n v="81"/>
    <n v="3113"/>
  </r>
  <r>
    <x v="0"/>
    <d v="2023-04-30T00:00:00"/>
    <x v="6"/>
    <x v="4"/>
    <n v="0"/>
    <n v="1"/>
    <n v="0"/>
    <n v="0"/>
    <n v="0"/>
    <n v="0"/>
    <n v="0"/>
    <n v="0"/>
    <n v="0"/>
    <n v="0"/>
    <n v="0"/>
    <n v="4848"/>
    <n v="0"/>
    <n v="4848"/>
    <n v="2"/>
    <n v="0"/>
    <n v="2"/>
  </r>
  <r>
    <x v="0"/>
    <d v="2023-04-30T00:00:00"/>
    <x v="6"/>
    <x v="5"/>
    <n v="0"/>
    <n v="1"/>
    <n v="0"/>
    <n v="0"/>
    <n v="0"/>
    <n v="0"/>
    <n v="0"/>
    <n v="0"/>
    <n v="0"/>
    <n v="0"/>
    <n v="0"/>
    <n v="19450"/>
    <n v="0"/>
    <n v="19450"/>
    <n v="5"/>
    <n v="0"/>
    <n v="5"/>
  </r>
  <r>
    <x v="0"/>
    <d v="2023-04-30T00:00:00"/>
    <x v="6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6"/>
    <x v="7"/>
    <n v="0"/>
    <n v="0"/>
    <n v="0"/>
    <n v="0"/>
    <n v="0"/>
    <n v="89.66"/>
    <n v="0"/>
    <n v="89.66"/>
    <n v="78.856999999999999"/>
    <n v="0"/>
    <n v="78.856999999999999"/>
    <n v="4553"/>
    <n v="0"/>
    <n v="4553"/>
    <n v="560"/>
    <n v="0"/>
    <n v="560"/>
  </r>
  <r>
    <x v="0"/>
    <d v="2023-04-30T00:00:00"/>
    <x v="6"/>
    <x v="8"/>
    <n v="1700"/>
    <n v="60"/>
    <n v="102000"/>
    <n v="77.56"/>
    <n v="131852"/>
    <n v="5562.05"/>
    <n v="472.73"/>
    <n v="5089.32"/>
    <n v="5562.05"/>
    <n v="472.73"/>
    <n v="5089.32"/>
    <n v="431384.1"/>
    <n v="36987"/>
    <n v="394397.1"/>
    <n v="158"/>
    <n v="6"/>
    <n v="152"/>
  </r>
  <r>
    <x v="0"/>
    <d v="2023-04-30T00:00:00"/>
    <x v="6"/>
    <x v="9"/>
    <n v="55100"/>
    <n v="70"/>
    <n v="3857000"/>
    <n v="88.95"/>
    <n v="4901145"/>
    <n v="42226.618000000002"/>
    <n v="617.32000000000005"/>
    <n v="41609.298000000003"/>
    <n v="34862.095999999998"/>
    <n v="483.892"/>
    <n v="34378.203999999998"/>
    <n v="3756097.45"/>
    <n v="55497"/>
    <n v="3700600.45"/>
    <n v="1564"/>
    <n v="24"/>
    <n v="1540"/>
  </r>
  <r>
    <x v="0"/>
    <d v="2023-04-30T00:00:00"/>
    <x v="6"/>
    <x v="10"/>
    <n v="349000"/>
    <n v="1"/>
    <n v="349000"/>
    <n v="1"/>
    <n v="349000"/>
    <n v="649.19600000000003"/>
    <n v="6.4589999999999996"/>
    <n v="642.73699999999997"/>
    <n v="0"/>
    <n v="0"/>
    <n v="0"/>
    <n v="298520.2"/>
    <n v="4612.78"/>
    <n v="293907.42"/>
    <n v="755"/>
    <n v="20"/>
    <n v="735"/>
  </r>
  <r>
    <x v="0"/>
    <d v="2023-04-30T00:00:00"/>
    <x v="7"/>
    <x v="0"/>
    <n v="170"/>
    <n v="75000"/>
    <n v="12750000"/>
    <n v="74635.98"/>
    <n v="12688116.6"/>
    <n v="280.755"/>
    <n v="12.26"/>
    <n v="268.495"/>
    <n v="0"/>
    <n v="0"/>
    <n v="0"/>
    <n v="20954425"/>
    <n v="899020"/>
    <n v="20055405"/>
    <n v="680"/>
    <n v="26"/>
    <n v="654"/>
  </r>
  <r>
    <x v="0"/>
    <d v="2023-04-30T00:00:00"/>
    <x v="7"/>
    <x v="1"/>
    <n v="1690"/>
    <n v="6000"/>
    <n v="10140000"/>
    <n v="6313.49"/>
    <n v="10669798.1"/>
    <n v="2604.0059999999999"/>
    <n v="131.93799999999999"/>
    <n v="2472.0680000000002"/>
    <n v="1815.828"/>
    <n v="88.546999999999997"/>
    <n v="1727.2809999999999"/>
    <n v="16440366.98"/>
    <n v="803914"/>
    <n v="15636452.98"/>
    <n v="738"/>
    <n v="33"/>
    <n v="705"/>
  </r>
  <r>
    <x v="0"/>
    <d v="2023-04-30T00:00:00"/>
    <x v="7"/>
    <x v="2"/>
    <n v="3200"/>
    <n v="5700"/>
    <n v="18240000"/>
    <n v="6082.58"/>
    <n v="19464256"/>
    <n v="5839.3559999999998"/>
    <n v="265.78899999999999"/>
    <n v="5573.567"/>
    <n v="5810.482"/>
    <n v="260.53800000000001"/>
    <n v="5549.9440000000004"/>
    <n v="35518342.380000003"/>
    <n v="1587159"/>
    <n v="33931183.380000003"/>
    <n v="1369"/>
    <n v="47"/>
    <n v="1322"/>
  </r>
  <r>
    <x v="0"/>
    <d v="2023-04-30T00:00:00"/>
    <x v="7"/>
    <x v="3"/>
    <n v="28400"/>
    <n v="6000"/>
    <n v="170400000"/>
    <n v="6478.79"/>
    <n v="183997636"/>
    <n v="26694.814999999999"/>
    <n v="1007.06"/>
    <n v="25687.755000000001"/>
    <n v="24572.383999999998"/>
    <n v="925.61199999999997"/>
    <n v="23646.772000000001"/>
    <n v="172950013.94"/>
    <n v="6573858.9000000004"/>
    <n v="166376155.03999999"/>
    <n v="4540"/>
    <n v="87"/>
    <n v="4453"/>
  </r>
  <r>
    <x v="0"/>
    <d v="2023-04-30T00:00:00"/>
    <x v="7"/>
    <x v="4"/>
    <n v="0"/>
    <n v="1"/>
    <n v="0"/>
    <n v="0"/>
    <n v="0"/>
    <n v="0"/>
    <n v="0"/>
    <n v="0"/>
    <n v="0"/>
    <n v="0"/>
    <n v="0"/>
    <n v="550"/>
    <n v="0"/>
    <n v="550"/>
    <n v="1"/>
    <n v="0"/>
    <n v="1"/>
  </r>
  <r>
    <x v="0"/>
    <d v="2023-04-30T00:00:00"/>
    <x v="7"/>
    <x v="5"/>
    <n v="0"/>
    <n v="1"/>
    <n v="0"/>
    <n v="0"/>
    <n v="0"/>
    <n v="0"/>
    <n v="0"/>
    <n v="0"/>
    <n v="0"/>
    <n v="0"/>
    <n v="0"/>
    <n v="2050"/>
    <n v="0"/>
    <n v="2050"/>
    <n v="2"/>
    <n v="0"/>
    <n v="2"/>
  </r>
  <r>
    <x v="0"/>
    <d v="2023-04-30T00:00:00"/>
    <x v="7"/>
    <x v="6"/>
    <n v="0"/>
    <n v="5000"/>
    <n v="0"/>
    <n v="0"/>
    <n v="0"/>
    <n v="4.26"/>
    <n v="0"/>
    <n v="4.26"/>
    <n v="0"/>
    <n v="0"/>
    <n v="0"/>
    <n v="27093"/>
    <n v="0"/>
    <n v="27093"/>
    <n v="1"/>
    <n v="0"/>
    <n v="1"/>
  </r>
  <r>
    <x v="0"/>
    <d v="2023-04-30T00:00:00"/>
    <x v="7"/>
    <x v="7"/>
    <n v="0"/>
    <n v="0"/>
    <n v="0"/>
    <n v="0"/>
    <n v="0"/>
    <n v="555.09"/>
    <n v="0"/>
    <n v="555.09"/>
    <n v="516.13400000000001"/>
    <n v="0"/>
    <n v="516.13400000000001"/>
    <n v="25135"/>
    <n v="0"/>
    <n v="25135"/>
    <n v="238"/>
    <n v="0"/>
    <n v="238"/>
  </r>
  <r>
    <x v="0"/>
    <d v="2023-04-30T00:00:00"/>
    <x v="7"/>
    <x v="8"/>
    <n v="3300"/>
    <n v="60"/>
    <n v="198000"/>
    <n v="77.17"/>
    <n v="254661"/>
    <n v="2394.2640000000001"/>
    <n v="41.44"/>
    <n v="2352.8240000000001"/>
    <n v="2394.2640000000001"/>
    <n v="41.44"/>
    <n v="2352.8240000000001"/>
    <n v="184771.52"/>
    <n v="3182"/>
    <n v="181589.52"/>
    <n v="107"/>
    <n v="3"/>
    <n v="104"/>
  </r>
  <r>
    <x v="0"/>
    <d v="2023-04-30T00:00:00"/>
    <x v="7"/>
    <x v="9"/>
    <n v="76100"/>
    <n v="70"/>
    <n v="5327000"/>
    <n v="86.86"/>
    <n v="6610046"/>
    <n v="89392.513000000006"/>
    <n v="1857.55"/>
    <n v="87534.963000000003"/>
    <n v="74562.135999999999"/>
    <n v="1514.4970000000001"/>
    <n v="73047.638999999996"/>
    <n v="7764950.96"/>
    <n v="164252"/>
    <n v="7600698.96"/>
    <n v="2574"/>
    <n v="61"/>
    <n v="2513"/>
  </r>
  <r>
    <x v="0"/>
    <d v="2023-04-30T00:00:00"/>
    <x v="7"/>
    <x v="10"/>
    <n v="932000"/>
    <n v="1"/>
    <n v="932000"/>
    <n v="1"/>
    <n v="932000"/>
    <n v="1928.0509999999999"/>
    <n v="48.07"/>
    <n v="1879.981"/>
    <n v="0"/>
    <n v="0"/>
    <n v="0"/>
    <n v="958530.42"/>
    <n v="101524.1"/>
    <n v="857006.32"/>
    <n v="1291"/>
    <n v="52"/>
    <n v="1239"/>
  </r>
  <r>
    <x v="0"/>
    <d v="2023-04-30T00:00:00"/>
    <x v="8"/>
    <x v="0"/>
    <n v="0"/>
    <n v="0"/>
    <n v="0"/>
    <n v="0"/>
    <n v="0"/>
    <n v="0.18"/>
    <n v="0"/>
    <n v="0.18"/>
    <n v="0"/>
    <n v="0"/>
    <n v="0"/>
    <n v="13140"/>
    <n v="0"/>
    <n v="13140"/>
    <n v="1"/>
    <n v="0"/>
    <n v="1"/>
  </r>
  <r>
    <x v="0"/>
    <d v="2023-04-30T00:00:00"/>
    <x v="8"/>
    <x v="1"/>
    <n v="0"/>
    <n v="0"/>
    <n v="0"/>
    <n v="0"/>
    <n v="0"/>
    <n v="1.1140000000000001"/>
    <n v="0"/>
    <n v="1.1140000000000001"/>
    <n v="0.83599999999999997"/>
    <n v="0"/>
    <n v="0.83599999999999997"/>
    <n v="7516.01"/>
    <n v="0"/>
    <n v="7516.01"/>
    <n v="1"/>
    <n v="0"/>
    <n v="1"/>
  </r>
  <r>
    <x v="0"/>
    <d v="2023-04-30T00:00:00"/>
    <x v="8"/>
    <x v="2"/>
    <n v="0"/>
    <n v="0"/>
    <n v="0"/>
    <n v="0"/>
    <n v="0"/>
    <n v="248.79"/>
    <n v="0"/>
    <n v="248.79"/>
    <n v="247.541"/>
    <n v="0"/>
    <n v="247.541"/>
    <n v="1515432.25"/>
    <n v="0"/>
    <n v="1515432.25"/>
    <n v="56"/>
    <n v="0"/>
    <n v="56"/>
  </r>
  <r>
    <x v="0"/>
    <d v="2023-04-30T00:00:00"/>
    <x v="8"/>
    <x v="3"/>
    <n v="0"/>
    <n v="0"/>
    <n v="0"/>
    <n v="0"/>
    <n v="0"/>
    <n v="43.23"/>
    <n v="0"/>
    <n v="43.23"/>
    <n v="39.469000000000001"/>
    <n v="0"/>
    <n v="39.469000000000001"/>
    <n v="286525.02"/>
    <n v="0"/>
    <n v="286525.02"/>
    <n v="18"/>
    <n v="0"/>
    <n v="18"/>
  </r>
  <r>
    <x v="0"/>
    <d v="2023-04-30T00:00:00"/>
    <x v="8"/>
    <x v="4"/>
    <n v="0"/>
    <n v="0"/>
    <n v="0"/>
    <n v="0"/>
    <n v="0"/>
    <n v="0"/>
    <n v="0"/>
    <n v="0"/>
    <n v="0"/>
    <n v="0"/>
    <n v="0"/>
    <n v="27292"/>
    <n v="0"/>
    <n v="27292"/>
    <n v="39"/>
    <n v="0"/>
    <n v="39"/>
  </r>
  <r>
    <x v="0"/>
    <d v="2023-04-30T00:00:00"/>
    <x v="8"/>
    <x v="5"/>
    <n v="0"/>
    <n v="0"/>
    <n v="0"/>
    <n v="0"/>
    <n v="0"/>
    <n v="0"/>
    <n v="0"/>
    <n v="0"/>
    <n v="0"/>
    <n v="0"/>
    <n v="0"/>
    <n v="3990"/>
    <n v="0"/>
    <n v="3990"/>
    <n v="6"/>
    <n v="0"/>
    <n v="6"/>
  </r>
  <r>
    <x v="0"/>
    <d v="2023-04-30T00:00:00"/>
    <x v="8"/>
    <x v="8"/>
    <n v="0"/>
    <n v="0"/>
    <n v="0"/>
    <n v="0"/>
    <n v="0"/>
    <n v="67.069999999999993"/>
    <n v="0"/>
    <n v="67.069999999999993"/>
    <n v="67.069999999999993"/>
    <n v="0"/>
    <n v="67.069999999999993"/>
    <n v="5654"/>
    <n v="0"/>
    <n v="5654"/>
    <n v="12"/>
    <n v="0"/>
    <n v="12"/>
  </r>
  <r>
    <x v="0"/>
    <d v="2023-04-30T00:00:00"/>
    <x v="8"/>
    <x v="9"/>
    <n v="0"/>
    <n v="0"/>
    <n v="0"/>
    <n v="0"/>
    <n v="0"/>
    <n v="219.49"/>
    <n v="6.51"/>
    <n v="212.98"/>
    <n v="178.78899999999999"/>
    <n v="6.0220000000000002"/>
    <n v="172.767"/>
    <n v="36248"/>
    <n v="1683"/>
    <n v="34565"/>
    <n v="44"/>
    <n v="1"/>
    <n v="43"/>
  </r>
  <r>
    <x v="0"/>
    <d v="2023-04-30T00:00:00"/>
    <x v="8"/>
    <x v="10"/>
    <n v="0"/>
    <n v="0"/>
    <n v="0"/>
    <n v="0"/>
    <n v="0"/>
    <n v="85.373000000000005"/>
    <n v="0"/>
    <n v="85.373000000000005"/>
    <n v="0"/>
    <n v="0"/>
    <n v="0"/>
    <n v="3954.46"/>
    <n v="0"/>
    <n v="3954.46"/>
    <n v="11"/>
    <n v="0"/>
    <n v="11"/>
  </r>
  <r>
    <x v="0"/>
    <d v="2023-04-30T00:00:00"/>
    <x v="9"/>
    <x v="0"/>
    <n v="110"/>
    <n v="75000"/>
    <n v="8250000"/>
    <n v="75359.06"/>
    <n v="8289496.5999999996"/>
    <n v="174.661"/>
    <n v="7.6"/>
    <n v="167.06100000000001"/>
    <n v="0"/>
    <n v="0"/>
    <n v="0"/>
    <n v="13162288"/>
    <n v="557860"/>
    <n v="12604428"/>
    <n v="527"/>
    <n v="14"/>
    <n v="513"/>
  </r>
  <r>
    <x v="0"/>
    <d v="2023-04-30T00:00:00"/>
    <x v="9"/>
    <x v="1"/>
    <n v="1280"/>
    <n v="6000"/>
    <n v="7680000"/>
    <n v="6338.63"/>
    <n v="8113446.4000000004"/>
    <n v="1968.896"/>
    <n v="89.433000000000007"/>
    <n v="1879.463"/>
    <n v="1389.8779999999999"/>
    <n v="57.177999999999997"/>
    <n v="1332.7"/>
    <n v="12480097.41"/>
    <n v="532313.5"/>
    <n v="11947783.91"/>
    <n v="583"/>
    <n v="17"/>
    <n v="566"/>
  </r>
  <r>
    <x v="0"/>
    <d v="2023-04-30T00:00:00"/>
    <x v="9"/>
    <x v="2"/>
    <n v="2700"/>
    <n v="5700"/>
    <n v="15390000"/>
    <n v="6081.5"/>
    <n v="16420050"/>
    <n v="5113.1000000000004"/>
    <n v="215.93299999999999"/>
    <n v="4897.1670000000004"/>
    <n v="5087.4949999999999"/>
    <n v="211.08199999999999"/>
    <n v="4876.4129999999996"/>
    <n v="31095333.050000001"/>
    <n v="1285571"/>
    <n v="29809762.050000001"/>
    <n v="1034"/>
    <n v="34"/>
    <n v="1000"/>
  </r>
  <r>
    <x v="0"/>
    <d v="2023-04-30T00:00:00"/>
    <x v="9"/>
    <x v="3"/>
    <n v="24900"/>
    <n v="6000"/>
    <n v="149400000"/>
    <n v="6441.03"/>
    <n v="160381647"/>
    <n v="22636.768"/>
    <n v="638.48900000000003"/>
    <n v="21998.278999999999"/>
    <n v="20851.989000000001"/>
    <n v="594.49300000000005"/>
    <n v="20257.495999999999"/>
    <n v="145804187.99000001"/>
    <n v="4121623.5"/>
    <n v="141682564.49000001"/>
    <n v="2720"/>
    <n v="58"/>
    <n v="2662"/>
  </r>
  <r>
    <x v="0"/>
    <d v="2023-04-30T00:00:00"/>
    <x v="9"/>
    <x v="4"/>
    <n v="0"/>
    <n v="1"/>
    <n v="0"/>
    <n v="0"/>
    <n v="0"/>
    <n v="0"/>
    <n v="0"/>
    <n v="0"/>
    <n v="0"/>
    <n v="0"/>
    <n v="0"/>
    <n v="350"/>
    <n v="0"/>
    <n v="350"/>
    <n v="1"/>
    <n v="0"/>
    <n v="1"/>
  </r>
  <r>
    <x v="0"/>
    <d v="2023-04-30T00:00:00"/>
    <x v="9"/>
    <x v="5"/>
    <n v="0"/>
    <n v="1"/>
    <n v="0"/>
    <n v="0"/>
    <n v="0"/>
    <n v="0"/>
    <n v="0"/>
    <n v="0"/>
    <n v="0"/>
    <n v="0"/>
    <n v="0"/>
    <n v="17900"/>
    <n v="1100"/>
    <n v="16800"/>
    <n v="10"/>
    <n v="1"/>
    <n v="9"/>
  </r>
  <r>
    <x v="0"/>
    <d v="2023-04-30T00:00:00"/>
    <x v="9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9"/>
    <x v="7"/>
    <n v="0"/>
    <n v="0"/>
    <n v="0"/>
    <n v="0"/>
    <n v="0"/>
    <n v="933.45"/>
    <n v="0"/>
    <n v="933.45"/>
    <n v="827.23400000000004"/>
    <n v="0"/>
    <n v="827.23400000000004"/>
    <n v="95763"/>
    <n v="0"/>
    <n v="95763"/>
    <n v="310"/>
    <n v="0"/>
    <n v="310"/>
  </r>
  <r>
    <x v="0"/>
    <d v="2023-04-30T00:00:00"/>
    <x v="9"/>
    <x v="8"/>
    <n v="7600"/>
    <n v="60"/>
    <n v="456000"/>
    <n v="79.069999999999993"/>
    <n v="600932"/>
    <n v="3429.88"/>
    <n v="0"/>
    <n v="3429.88"/>
    <n v="3428.8850000000002"/>
    <n v="0"/>
    <n v="3428.8850000000002"/>
    <n v="271198.61"/>
    <n v="0"/>
    <n v="271198.61"/>
    <n v="87"/>
    <n v="0"/>
    <n v="87"/>
  </r>
  <r>
    <x v="0"/>
    <d v="2023-04-30T00:00:00"/>
    <x v="9"/>
    <x v="9"/>
    <n v="54100"/>
    <n v="70"/>
    <n v="3787000"/>
    <n v="89.4"/>
    <n v="4836540"/>
    <n v="52545.211000000003"/>
    <n v="680.09"/>
    <n v="51865.120999999999"/>
    <n v="43702.188000000002"/>
    <n v="500.68200000000002"/>
    <n v="43201.506000000001"/>
    <n v="4697746.6399999997"/>
    <n v="54623"/>
    <n v="4643123.6399999997"/>
    <n v="1630"/>
    <n v="17"/>
    <n v="1613"/>
  </r>
  <r>
    <x v="0"/>
    <d v="2023-04-30T00:00:00"/>
    <x v="9"/>
    <x v="10"/>
    <n v="894000"/>
    <n v="1"/>
    <n v="894000"/>
    <n v="1"/>
    <n v="894000"/>
    <n v="1417.7729999999999"/>
    <n v="35.901000000000003"/>
    <n v="1381.8720000000001"/>
    <n v="0"/>
    <n v="0"/>
    <n v="0"/>
    <n v="559039.39"/>
    <n v="10959"/>
    <n v="548080.39"/>
    <n v="1044"/>
    <n v="29"/>
    <n v="1015"/>
  </r>
  <r>
    <x v="0"/>
    <d v="2023-04-30T00:00:00"/>
    <x v="10"/>
    <x v="0"/>
    <n v="90"/>
    <n v="75000"/>
    <n v="6750000"/>
    <n v="75002.06"/>
    <n v="6750185.4000000004"/>
    <n v="160.15"/>
    <n v="2.42"/>
    <n v="157.72999999999999"/>
    <n v="0"/>
    <n v="0"/>
    <n v="0"/>
    <n v="12011580"/>
    <n v="187420"/>
    <n v="11824160"/>
    <n v="439"/>
    <n v="10"/>
    <n v="429"/>
  </r>
  <r>
    <x v="0"/>
    <d v="2023-04-30T00:00:00"/>
    <x v="10"/>
    <x v="1"/>
    <n v="920"/>
    <n v="6000"/>
    <n v="5520000"/>
    <n v="6307.06"/>
    <n v="5802495.2000000002"/>
    <n v="1688.027"/>
    <n v="40.146000000000001"/>
    <n v="1647.8810000000001"/>
    <n v="1177.5150000000001"/>
    <n v="29.457999999999998"/>
    <n v="1148.057"/>
    <n v="10646488.449999999"/>
    <n v="257228"/>
    <n v="10389260.449999999"/>
    <n v="481"/>
    <n v="12"/>
    <n v="469"/>
  </r>
  <r>
    <x v="0"/>
    <d v="2023-04-30T00:00:00"/>
    <x v="10"/>
    <x v="2"/>
    <n v="1200"/>
    <n v="5700"/>
    <n v="6840000"/>
    <n v="6087.19"/>
    <n v="7304628"/>
    <n v="2336.09"/>
    <n v="6.26"/>
    <n v="2329.83"/>
    <n v="2324.3870000000002"/>
    <n v="6.2270000000000003"/>
    <n v="2318.16"/>
    <n v="14220227.949999999"/>
    <n v="38361"/>
    <n v="14181866.949999999"/>
    <n v="730"/>
    <n v="12"/>
    <n v="718"/>
  </r>
  <r>
    <x v="0"/>
    <d v="2023-04-30T00:00:00"/>
    <x v="10"/>
    <x v="3"/>
    <n v="16100"/>
    <n v="6000"/>
    <n v="96600000"/>
    <n v="6465.17"/>
    <n v="104089237"/>
    <n v="17424.651999999998"/>
    <n v="390.41"/>
    <n v="17034.241999999998"/>
    <n v="16037.56"/>
    <n v="360.67399999999998"/>
    <n v="15676.886"/>
    <n v="112653415.73"/>
    <n v="2515149.34"/>
    <n v="110138266.39"/>
    <n v="2424"/>
    <n v="43"/>
    <n v="2381"/>
  </r>
  <r>
    <x v="0"/>
    <d v="2023-04-30T00:00:00"/>
    <x v="10"/>
    <x v="4"/>
    <n v="506000"/>
    <n v="1"/>
    <n v="506000"/>
    <n v="1"/>
    <n v="506000"/>
    <n v="0"/>
    <n v="0"/>
    <n v="0"/>
    <n v="0"/>
    <n v="0"/>
    <n v="0"/>
    <n v="431146"/>
    <n v="0"/>
    <n v="431146"/>
    <n v="262"/>
    <n v="0"/>
    <n v="262"/>
  </r>
  <r>
    <x v="0"/>
    <d v="2023-04-30T00:00:00"/>
    <x v="10"/>
    <x v="5"/>
    <n v="98000"/>
    <n v="1"/>
    <n v="98000"/>
    <n v="1"/>
    <n v="98000"/>
    <n v="0"/>
    <n v="0"/>
    <n v="0"/>
    <n v="0"/>
    <n v="0"/>
    <n v="0"/>
    <n v="92823"/>
    <n v="0"/>
    <n v="92823"/>
    <n v="58"/>
    <n v="0"/>
    <n v="58"/>
  </r>
  <r>
    <x v="0"/>
    <d v="2023-04-30T00:00:00"/>
    <x v="10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10"/>
    <x v="7"/>
    <n v="0"/>
    <n v="0"/>
    <n v="0"/>
    <n v="0"/>
    <n v="0"/>
    <n v="82.19"/>
    <n v="0"/>
    <n v="82.19"/>
    <n v="75.191999999999993"/>
    <n v="0"/>
    <n v="75.191999999999993"/>
    <n v="2898"/>
    <n v="0"/>
    <n v="2898"/>
    <n v="161"/>
    <n v="0"/>
    <n v="161"/>
  </r>
  <r>
    <x v="0"/>
    <d v="2023-04-30T00:00:00"/>
    <x v="10"/>
    <x v="8"/>
    <n v="1100"/>
    <n v="60"/>
    <n v="66000"/>
    <n v="76.53"/>
    <n v="84183"/>
    <n v="3330.1320000000001"/>
    <n v="0"/>
    <n v="3330.1320000000001"/>
    <n v="3330.1320000000001"/>
    <n v="0"/>
    <n v="3330.1320000000001"/>
    <n v="254858"/>
    <n v="0"/>
    <n v="254858"/>
    <n v="62"/>
    <n v="0"/>
    <n v="62"/>
  </r>
  <r>
    <x v="0"/>
    <d v="2023-04-30T00:00:00"/>
    <x v="10"/>
    <x v="9"/>
    <n v="58700"/>
    <n v="70"/>
    <n v="4109000"/>
    <n v="86.81"/>
    <n v="5095747"/>
    <n v="62571.923000000003"/>
    <n v="1492.62"/>
    <n v="61079.303"/>
    <n v="51547.226999999999"/>
    <n v="1168.329"/>
    <n v="50378.898000000001"/>
    <n v="5432041.7999999998"/>
    <n v="130562"/>
    <n v="5301479.8"/>
    <n v="1842"/>
    <n v="38"/>
    <n v="1804"/>
  </r>
  <r>
    <x v="0"/>
    <d v="2023-04-30T00:00:00"/>
    <x v="10"/>
    <x v="10"/>
    <n v="212000"/>
    <n v="1"/>
    <n v="212000"/>
    <n v="1"/>
    <n v="212000"/>
    <n v="1076.47"/>
    <n v="12.02"/>
    <n v="1064.45"/>
    <n v="0"/>
    <n v="0"/>
    <n v="0"/>
    <n v="184101.85"/>
    <n v="8663.66"/>
    <n v="175438.19"/>
    <n v="752"/>
    <n v="16"/>
    <n v="736"/>
  </r>
  <r>
    <x v="0"/>
    <d v="2023-04-30T00:00:00"/>
    <x v="11"/>
    <x v="0"/>
    <n v="90"/>
    <n v="75000"/>
    <n v="6750000"/>
    <n v="76286.11"/>
    <n v="6865749.9000000004"/>
    <n v="141.88499999999999"/>
    <n v="4.7300000000000004"/>
    <n v="137.155"/>
    <n v="0"/>
    <n v="0"/>
    <n v="0"/>
    <n v="10823855"/>
    <n v="349350"/>
    <n v="10474505"/>
    <n v="384"/>
    <n v="13"/>
    <n v="371"/>
  </r>
  <r>
    <x v="0"/>
    <d v="2023-04-30T00:00:00"/>
    <x v="11"/>
    <x v="1"/>
    <n v="960"/>
    <n v="6000"/>
    <n v="5760000"/>
    <n v="6298.36"/>
    <n v="6046425.5999999996"/>
    <n v="1407.123"/>
    <n v="33.229999999999997"/>
    <n v="1373.893"/>
    <n v="986.23500000000001"/>
    <n v="24.663"/>
    <n v="961.572"/>
    <n v="8862561.3800000008"/>
    <n v="230839"/>
    <n v="8631722.3800000008"/>
    <n v="418"/>
    <n v="13"/>
    <n v="405"/>
  </r>
  <r>
    <x v="0"/>
    <d v="2023-04-30T00:00:00"/>
    <x v="11"/>
    <x v="2"/>
    <n v="1700"/>
    <n v="5700"/>
    <n v="9690000"/>
    <n v="6083.93"/>
    <n v="10342681"/>
    <n v="3756.12"/>
    <n v="125.318"/>
    <n v="3630.8020000000001"/>
    <n v="3737.2930000000001"/>
    <n v="124.626"/>
    <n v="3612.6669999999999"/>
    <n v="22851978.899999999"/>
    <n v="758542"/>
    <n v="22093436.899999999"/>
    <n v="957"/>
    <n v="24"/>
    <n v="933"/>
  </r>
  <r>
    <x v="0"/>
    <d v="2023-04-30T00:00:00"/>
    <x v="11"/>
    <x v="3"/>
    <n v="14700"/>
    <n v="6000"/>
    <n v="88200000"/>
    <n v="6373.5"/>
    <n v="93690450"/>
    <n v="17903.786"/>
    <n v="488.92700000000002"/>
    <n v="17414.859"/>
    <n v="16485.050999999999"/>
    <n v="449.61799999999999"/>
    <n v="16035.433000000001"/>
    <n v="114109869"/>
    <n v="3153581.52"/>
    <n v="110956287.48"/>
    <n v="2158"/>
    <n v="47"/>
    <n v="2111"/>
  </r>
  <r>
    <x v="0"/>
    <d v="2023-04-30T00:00:00"/>
    <x v="11"/>
    <x v="4"/>
    <n v="0"/>
    <n v="1"/>
    <n v="0"/>
    <n v="0"/>
    <n v="0"/>
    <n v="0"/>
    <n v="0"/>
    <n v="0"/>
    <n v="0"/>
    <n v="0"/>
    <n v="0"/>
    <n v="151172.78"/>
    <n v="2500"/>
    <n v="148672.78"/>
    <n v="123"/>
    <n v="1"/>
    <n v="122"/>
  </r>
  <r>
    <x v="0"/>
    <d v="2023-04-30T00:00:00"/>
    <x v="11"/>
    <x v="5"/>
    <n v="0"/>
    <n v="1"/>
    <n v="0"/>
    <n v="0"/>
    <n v="0"/>
    <n v="0"/>
    <n v="0"/>
    <n v="0"/>
    <n v="0"/>
    <n v="0"/>
    <n v="0"/>
    <n v="77363"/>
    <n v="5750"/>
    <n v="71613"/>
    <n v="85"/>
    <n v="1"/>
    <n v="84"/>
  </r>
  <r>
    <x v="0"/>
    <d v="2023-04-30T00:00:00"/>
    <x v="11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11"/>
    <x v="7"/>
    <n v="0"/>
    <n v="0"/>
    <n v="0"/>
    <n v="0"/>
    <n v="0"/>
    <n v="265.49"/>
    <n v="0"/>
    <n v="265.49"/>
    <n v="242.65299999999999"/>
    <n v="0"/>
    <n v="242.65299999999999"/>
    <n v="72556"/>
    <n v="0"/>
    <n v="72556"/>
    <n v="214"/>
    <n v="0"/>
    <n v="214"/>
  </r>
  <r>
    <x v="0"/>
    <d v="2023-04-30T00:00:00"/>
    <x v="11"/>
    <x v="8"/>
    <n v="2400"/>
    <n v="60"/>
    <n v="144000"/>
    <n v="77.81"/>
    <n v="186744"/>
    <n v="5014.12"/>
    <n v="30.04"/>
    <n v="4984.08"/>
    <n v="5014.12"/>
    <n v="30.04"/>
    <n v="4984.08"/>
    <n v="390147.04"/>
    <n v="2475"/>
    <n v="387672.04"/>
    <n v="86"/>
    <n v="2"/>
    <n v="84"/>
  </r>
  <r>
    <x v="0"/>
    <d v="2023-04-30T00:00:00"/>
    <x v="11"/>
    <x v="9"/>
    <n v="29700"/>
    <n v="70"/>
    <n v="2079000"/>
    <n v="88.1"/>
    <n v="2616570"/>
    <n v="39322.370000000003"/>
    <n v="1635.15"/>
    <n v="37687.22"/>
    <n v="32321.344000000001"/>
    <n v="1350.9390000000001"/>
    <n v="30970.404999999999"/>
    <n v="3464187.21"/>
    <n v="146129"/>
    <n v="3318058.21"/>
    <n v="1279"/>
    <n v="43"/>
    <n v="1236"/>
  </r>
  <r>
    <x v="0"/>
    <d v="2023-04-30T00:00:00"/>
    <x v="11"/>
    <x v="10"/>
    <n v="154000"/>
    <n v="1"/>
    <n v="154000"/>
    <n v="1"/>
    <n v="154000"/>
    <n v="1209.451"/>
    <n v="23.077000000000002"/>
    <n v="1186.374"/>
    <n v="0"/>
    <n v="0"/>
    <n v="0"/>
    <n v="158071.26"/>
    <n v="6468.48"/>
    <n v="151602.78"/>
    <n v="763"/>
    <n v="23"/>
    <n v="740"/>
  </r>
  <r>
    <x v="0"/>
    <d v="2023-04-30T00:00:00"/>
    <x v="12"/>
    <x v="0"/>
    <n v="50"/>
    <n v="75000"/>
    <n v="3750000"/>
    <n v="74955.850000000006"/>
    <n v="3747792.5"/>
    <n v="83.13"/>
    <n v="4.3600000000000003"/>
    <n v="78.77"/>
    <n v="0"/>
    <n v="0"/>
    <n v="0"/>
    <n v="6231080"/>
    <n v="337480"/>
    <n v="5893600"/>
    <n v="221"/>
    <n v="10"/>
    <n v="211"/>
  </r>
  <r>
    <x v="0"/>
    <d v="2023-04-30T00:00:00"/>
    <x v="12"/>
    <x v="1"/>
    <n v="480"/>
    <n v="6000"/>
    <n v="2880000"/>
    <n v="6341.06"/>
    <n v="3043708.8"/>
    <n v="778.96400000000006"/>
    <n v="32.857999999999997"/>
    <n v="746.10599999999999"/>
    <n v="544.51499999999999"/>
    <n v="24.643999999999998"/>
    <n v="519.87099999999998"/>
    <n v="4939454.6900000004"/>
    <n v="213820"/>
    <n v="4725634.6900000004"/>
    <n v="242"/>
    <n v="12"/>
    <n v="230"/>
  </r>
  <r>
    <x v="0"/>
    <d v="2023-04-30T00:00:00"/>
    <x v="12"/>
    <x v="2"/>
    <n v="1100"/>
    <n v="5700"/>
    <n v="6270000"/>
    <n v="6084.46"/>
    <n v="6692906"/>
    <n v="2009.5"/>
    <n v="39.64"/>
    <n v="1969.86"/>
    <n v="1999.404"/>
    <n v="39.441000000000003"/>
    <n v="1959.963"/>
    <n v="12226720.4"/>
    <n v="240323"/>
    <n v="11986397.4"/>
    <n v="552"/>
    <n v="14"/>
    <n v="538"/>
  </r>
  <r>
    <x v="0"/>
    <d v="2023-04-30T00:00:00"/>
    <x v="12"/>
    <x v="3"/>
    <n v="7600"/>
    <n v="6000"/>
    <n v="45600000"/>
    <n v="6454.62"/>
    <n v="49055112"/>
    <n v="6267.6229999999996"/>
    <n v="85.831000000000003"/>
    <n v="6181.7920000000004"/>
    <n v="5770.3289999999997"/>
    <n v="78.762"/>
    <n v="5691.567"/>
    <n v="40455098.409999996"/>
    <n v="550421.72"/>
    <n v="39904676.689999998"/>
    <n v="982"/>
    <n v="17"/>
    <n v="965"/>
  </r>
  <r>
    <x v="0"/>
    <d v="2023-04-30T00:00:00"/>
    <x v="12"/>
    <x v="4"/>
    <n v="0"/>
    <n v="1"/>
    <n v="0"/>
    <n v="0"/>
    <n v="0"/>
    <n v="0"/>
    <n v="0"/>
    <n v="0"/>
    <n v="0"/>
    <n v="0"/>
    <n v="0"/>
    <n v="14538"/>
    <n v="0"/>
    <n v="14538"/>
    <n v="6"/>
    <n v="0"/>
    <n v="6"/>
  </r>
  <r>
    <x v="0"/>
    <d v="2023-04-30T00:00:00"/>
    <x v="12"/>
    <x v="5"/>
    <n v="0"/>
    <n v="1"/>
    <n v="0"/>
    <n v="0"/>
    <n v="0"/>
    <n v="0"/>
    <n v="0"/>
    <n v="0"/>
    <n v="0"/>
    <n v="0"/>
    <n v="0"/>
    <n v="6900"/>
    <n v="0"/>
    <n v="6900"/>
    <n v="4"/>
    <n v="0"/>
    <n v="4"/>
  </r>
  <r>
    <x v="0"/>
    <d v="2023-04-30T00:00:00"/>
    <x v="12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12"/>
    <x v="7"/>
    <n v="0"/>
    <n v="0"/>
    <n v="0"/>
    <n v="0"/>
    <n v="0"/>
    <n v="136.5"/>
    <n v="0"/>
    <n v="136.5"/>
    <n v="120.20099999999999"/>
    <n v="0"/>
    <n v="120.20099999999999"/>
    <n v="7623.06"/>
    <n v="0"/>
    <n v="7623.06"/>
    <n v="168"/>
    <n v="0"/>
    <n v="168"/>
  </r>
  <r>
    <x v="0"/>
    <d v="2023-04-30T00:00:00"/>
    <x v="12"/>
    <x v="8"/>
    <n v="1000"/>
    <n v="60"/>
    <n v="60000"/>
    <n v="77.569999999999993"/>
    <n v="77570"/>
    <n v="3031.47"/>
    <n v="0"/>
    <n v="3031.47"/>
    <n v="3031.47"/>
    <n v="0"/>
    <n v="3031.47"/>
    <n v="235165"/>
    <n v="0"/>
    <n v="235165"/>
    <n v="41"/>
    <n v="0"/>
    <n v="41"/>
  </r>
  <r>
    <x v="0"/>
    <d v="2023-04-30T00:00:00"/>
    <x v="12"/>
    <x v="9"/>
    <n v="26300"/>
    <n v="70"/>
    <n v="1841000"/>
    <n v="91.58"/>
    <n v="2408554"/>
    <n v="27548.19"/>
    <n v="208.02"/>
    <n v="27340.17"/>
    <n v="23960.465"/>
    <n v="167.678"/>
    <n v="23792.787"/>
    <n v="2522910.6"/>
    <n v="21046"/>
    <n v="2501864.6"/>
    <n v="860"/>
    <n v="12"/>
    <n v="848"/>
  </r>
  <r>
    <x v="0"/>
    <d v="2023-04-30T00:00:00"/>
    <x v="12"/>
    <x v="10"/>
    <n v="137000"/>
    <n v="1"/>
    <n v="137000"/>
    <n v="1"/>
    <n v="137000"/>
    <n v="388.81700000000001"/>
    <n v="13.659000000000001"/>
    <n v="375.15800000000002"/>
    <n v="0"/>
    <n v="0"/>
    <n v="0"/>
    <n v="259419.5"/>
    <n v="33478.5"/>
    <n v="225941"/>
    <n v="327"/>
    <n v="9"/>
    <n v="318"/>
  </r>
  <r>
    <x v="0"/>
    <d v="2023-04-30T00:00:00"/>
    <x v="13"/>
    <x v="0"/>
    <n v="40"/>
    <n v="75000"/>
    <n v="3000000"/>
    <n v="73807.67"/>
    <n v="2952306.8"/>
    <n v="67.540000000000006"/>
    <n v="2.62"/>
    <n v="64.92"/>
    <n v="0"/>
    <n v="0"/>
    <n v="0"/>
    <n v="4984970"/>
    <n v="194260"/>
    <n v="4790710"/>
    <n v="158"/>
    <n v="5"/>
    <n v="153"/>
  </r>
  <r>
    <x v="0"/>
    <d v="2023-04-30T00:00:00"/>
    <x v="13"/>
    <x v="1"/>
    <n v="540"/>
    <n v="6000"/>
    <n v="3240000"/>
    <n v="6333.57"/>
    <n v="3420127.8"/>
    <n v="599.04700000000003"/>
    <n v="17.795999999999999"/>
    <n v="581.25099999999998"/>
    <n v="415.70400000000001"/>
    <n v="13.346"/>
    <n v="402.358"/>
    <n v="3794106.01"/>
    <n v="125331"/>
    <n v="3668775.01"/>
    <n v="177"/>
    <n v="5"/>
    <n v="172"/>
  </r>
  <r>
    <x v="0"/>
    <d v="2023-04-30T00:00:00"/>
    <x v="13"/>
    <x v="2"/>
    <n v="400"/>
    <n v="5700"/>
    <n v="2280000"/>
    <n v="6087.88"/>
    <n v="2435152"/>
    <n v="720.25"/>
    <n v="20.03"/>
    <n v="700.22"/>
    <n v="716.62599999999998"/>
    <n v="19.93"/>
    <n v="696.69600000000003"/>
    <n v="4384795.95"/>
    <n v="121465"/>
    <n v="4263330.95"/>
    <n v="235"/>
    <n v="2"/>
    <n v="233"/>
  </r>
  <r>
    <x v="0"/>
    <d v="2023-04-30T00:00:00"/>
    <x v="13"/>
    <x v="3"/>
    <n v="6800"/>
    <n v="6000"/>
    <n v="40800000"/>
    <n v="6366.7"/>
    <n v="43293560"/>
    <n v="5410.5330000000004"/>
    <n v="234.11"/>
    <n v="5176.4229999999998"/>
    <n v="4991.1970000000001"/>
    <n v="217.62299999999999"/>
    <n v="4773.5739999999996"/>
    <n v="34447260.380000003"/>
    <n v="1499146"/>
    <n v="32948114.379999999"/>
    <n v="677"/>
    <n v="16"/>
    <n v="661"/>
  </r>
  <r>
    <x v="0"/>
    <d v="2023-04-30T00:00:00"/>
    <x v="13"/>
    <x v="4"/>
    <n v="0"/>
    <n v="1"/>
    <n v="0"/>
    <n v="0"/>
    <n v="0"/>
    <n v="0"/>
    <n v="0"/>
    <n v="0"/>
    <n v="0"/>
    <n v="0"/>
    <n v="0"/>
    <n v="10635"/>
    <n v="0"/>
    <n v="10635"/>
    <n v="3"/>
    <n v="0"/>
    <n v="3"/>
  </r>
  <r>
    <x v="0"/>
    <d v="2023-04-30T00:00:00"/>
    <x v="13"/>
    <x v="5"/>
    <n v="0"/>
    <n v="1"/>
    <n v="0"/>
    <n v="0"/>
    <n v="0"/>
    <n v="0"/>
    <n v="0"/>
    <n v="0"/>
    <n v="0"/>
    <n v="0"/>
    <n v="0"/>
    <n v="14340"/>
    <n v="0"/>
    <n v="14340"/>
    <n v="11"/>
    <n v="0"/>
    <n v="11"/>
  </r>
  <r>
    <x v="0"/>
    <d v="2023-04-30T00:00:00"/>
    <x v="13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13"/>
    <x v="7"/>
    <n v="0"/>
    <n v="0"/>
    <n v="0"/>
    <n v="0"/>
    <n v="0"/>
    <n v="18.239999999999998"/>
    <n v="0"/>
    <n v="18.239999999999998"/>
    <n v="18.036999999999999"/>
    <n v="0"/>
    <n v="18.036999999999999"/>
    <n v="18191"/>
    <n v="0"/>
    <n v="18191"/>
    <n v="170"/>
    <n v="0"/>
    <n v="170"/>
  </r>
  <r>
    <x v="0"/>
    <d v="2023-04-30T00:00:00"/>
    <x v="13"/>
    <x v="8"/>
    <n v="2600"/>
    <n v="60"/>
    <n v="156000"/>
    <n v="76.92"/>
    <n v="199992"/>
    <n v="1396.31"/>
    <n v="0"/>
    <n v="1396.31"/>
    <n v="1396.0039999999999"/>
    <n v="0"/>
    <n v="1396.0039999999999"/>
    <n v="107401.59"/>
    <n v="0"/>
    <n v="107401.59"/>
    <n v="29"/>
    <n v="0"/>
    <n v="29"/>
  </r>
  <r>
    <x v="0"/>
    <d v="2023-04-30T00:00:00"/>
    <x v="13"/>
    <x v="9"/>
    <n v="11400"/>
    <n v="70"/>
    <n v="798000"/>
    <n v="89.81"/>
    <n v="1023834"/>
    <n v="9989.4259999999995"/>
    <n v="22.39"/>
    <n v="9967.0360000000001"/>
    <n v="8570.134"/>
    <n v="15.673"/>
    <n v="8554.4609999999993"/>
    <n v="897114.51"/>
    <n v="1804"/>
    <n v="895310.51"/>
    <n v="314"/>
    <n v="1"/>
    <n v="313"/>
  </r>
  <r>
    <x v="0"/>
    <d v="2023-04-30T00:00:00"/>
    <x v="13"/>
    <x v="10"/>
    <n v="171000"/>
    <n v="1"/>
    <n v="171000"/>
    <n v="1"/>
    <n v="171000"/>
    <n v="345.15600000000001"/>
    <n v="4.16"/>
    <n v="340.99599999999998"/>
    <n v="0"/>
    <n v="0"/>
    <n v="0"/>
    <n v="432690.37"/>
    <n v="745"/>
    <n v="431945.37"/>
    <n v="216"/>
    <n v="9"/>
    <n v="207"/>
  </r>
  <r>
    <x v="0"/>
    <d v="2023-04-30T00:00:00"/>
    <x v="14"/>
    <x v="0"/>
    <n v="70"/>
    <n v="75000"/>
    <n v="5250000"/>
    <n v="76565.67"/>
    <n v="5359596.9000000004"/>
    <n v="84.89"/>
    <n v="3.02"/>
    <n v="81.87"/>
    <n v="0"/>
    <n v="0"/>
    <n v="0"/>
    <n v="6499660"/>
    <n v="220460"/>
    <n v="6279200"/>
    <n v="251"/>
    <n v="5"/>
    <n v="246"/>
  </r>
  <r>
    <x v="0"/>
    <d v="2023-04-30T00:00:00"/>
    <x v="14"/>
    <x v="1"/>
    <n v="710"/>
    <n v="6000"/>
    <n v="4260000"/>
    <n v="6371.89"/>
    <n v="4524041.9000000004"/>
    <n v="957.39"/>
    <n v="19.175999999999998"/>
    <n v="938.21400000000006"/>
    <n v="680.97299999999996"/>
    <n v="12.45"/>
    <n v="668.52300000000002"/>
    <n v="6100384.3899999997"/>
    <n v="117903"/>
    <n v="5982481.3899999997"/>
    <n v="279"/>
    <n v="5"/>
    <n v="274"/>
  </r>
  <r>
    <x v="0"/>
    <d v="2023-04-30T00:00:00"/>
    <x v="14"/>
    <x v="2"/>
    <n v="1500"/>
    <n v="5700"/>
    <n v="8550000"/>
    <n v="6072.47"/>
    <n v="9108705"/>
    <n v="3990.89"/>
    <n v="213.96100000000001"/>
    <n v="3776.9290000000001"/>
    <n v="3970.8910000000001"/>
    <n v="212.18"/>
    <n v="3758.7109999999998"/>
    <n v="24234550.5"/>
    <n v="1295762"/>
    <n v="22938788.5"/>
    <n v="767"/>
    <n v="33"/>
    <n v="734"/>
  </r>
  <r>
    <x v="0"/>
    <d v="2023-04-30T00:00:00"/>
    <x v="14"/>
    <x v="3"/>
    <n v="14400"/>
    <n v="6000"/>
    <n v="86400000"/>
    <n v="6463.71"/>
    <n v="93077424"/>
    <n v="11917.442999999999"/>
    <n v="448.863"/>
    <n v="11468.58"/>
    <n v="10963.539000000001"/>
    <n v="412.88200000000001"/>
    <n v="10550.656999999999"/>
    <n v="77030880.859999999"/>
    <n v="2896069.1"/>
    <n v="74134811.760000005"/>
    <n v="2000"/>
    <n v="141"/>
    <n v="1859"/>
  </r>
  <r>
    <x v="0"/>
    <d v="2023-04-30T00:00:00"/>
    <x v="14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14"/>
    <x v="5"/>
    <n v="0"/>
    <n v="1"/>
    <n v="0"/>
    <n v="0"/>
    <n v="0"/>
    <n v="0"/>
    <n v="0"/>
    <n v="0"/>
    <n v="0"/>
    <n v="0"/>
    <n v="0"/>
    <n v="13270"/>
    <n v="0"/>
    <n v="13270"/>
    <n v="9"/>
    <n v="0"/>
    <n v="9"/>
  </r>
  <r>
    <x v="0"/>
    <d v="2023-04-30T00:00:00"/>
    <x v="14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14"/>
    <x v="7"/>
    <n v="0"/>
    <n v="0"/>
    <n v="0"/>
    <n v="0"/>
    <n v="0"/>
    <n v="71.08"/>
    <n v="0"/>
    <n v="71.08"/>
    <n v="65.67"/>
    <n v="0"/>
    <n v="65.67"/>
    <n v="1182"/>
    <n v="0"/>
    <n v="1182"/>
    <n v="19"/>
    <n v="0"/>
    <n v="19"/>
  </r>
  <r>
    <x v="0"/>
    <d v="2023-04-30T00:00:00"/>
    <x v="14"/>
    <x v="8"/>
    <n v="3000"/>
    <n v="60"/>
    <n v="180000"/>
    <n v="76.02"/>
    <n v="228060"/>
    <n v="2774.76"/>
    <n v="50.01"/>
    <n v="2724.75"/>
    <n v="2774.76"/>
    <n v="50.01"/>
    <n v="2724.75"/>
    <n v="210927.51"/>
    <n v="4099"/>
    <n v="206828.51"/>
    <n v="50"/>
    <n v="1"/>
    <n v="49"/>
  </r>
  <r>
    <x v="0"/>
    <d v="2023-04-30T00:00:00"/>
    <x v="14"/>
    <x v="9"/>
    <n v="45500"/>
    <n v="70"/>
    <n v="3185000"/>
    <n v="87.7"/>
    <n v="3990350"/>
    <n v="39028.042000000001"/>
    <n v="597.72"/>
    <n v="38430.322"/>
    <n v="32186.447"/>
    <n v="465.18799999999999"/>
    <n v="31721.258999999998"/>
    <n v="3422691.07"/>
    <n v="51737"/>
    <n v="3370954.07"/>
    <n v="1211"/>
    <n v="27"/>
    <n v="1184"/>
  </r>
  <r>
    <x v="0"/>
    <d v="2023-04-30T00:00:00"/>
    <x v="14"/>
    <x v="10"/>
    <n v="615000"/>
    <n v="1"/>
    <n v="615000"/>
    <n v="1"/>
    <n v="615000"/>
    <n v="907.31700000000001"/>
    <n v="20.55"/>
    <n v="886.76700000000005"/>
    <n v="0"/>
    <n v="0"/>
    <n v="0"/>
    <n v="350147.09"/>
    <n v="15201.9"/>
    <n v="334945.19"/>
    <n v="633"/>
    <n v="16"/>
    <n v="617"/>
  </r>
  <r>
    <x v="0"/>
    <d v="2023-04-30T00:00:00"/>
    <x v="15"/>
    <x v="0"/>
    <n v="80"/>
    <n v="75000"/>
    <n v="6000000"/>
    <n v="74585.37"/>
    <n v="5966829.5999999996"/>
    <n v="132.33500000000001"/>
    <n v="3.76"/>
    <n v="128.57499999999999"/>
    <n v="0"/>
    <n v="0"/>
    <n v="0"/>
    <n v="9870255"/>
    <n v="274480"/>
    <n v="9595775"/>
    <n v="350"/>
    <n v="12"/>
    <n v="338"/>
  </r>
  <r>
    <x v="0"/>
    <d v="2023-04-30T00:00:00"/>
    <x v="15"/>
    <x v="1"/>
    <n v="850"/>
    <n v="6000"/>
    <n v="5100000"/>
    <n v="6400.51"/>
    <n v="5440433.5"/>
    <n v="1275.8440000000001"/>
    <n v="32.048000000000002"/>
    <n v="1243.796"/>
    <n v="903.68399999999997"/>
    <n v="22.170999999999999"/>
    <n v="881.51300000000003"/>
    <n v="8166055.5599999996"/>
    <n v="204600"/>
    <n v="7961455.5599999996"/>
    <n v="380"/>
    <n v="12"/>
    <n v="368"/>
  </r>
  <r>
    <x v="0"/>
    <d v="2023-04-30T00:00:00"/>
    <x v="15"/>
    <x v="2"/>
    <n v="1800"/>
    <n v="5700"/>
    <n v="10260000"/>
    <n v="6082.23"/>
    <n v="10948014"/>
    <n v="3414.02"/>
    <n v="149.959"/>
    <n v="3264.0610000000001"/>
    <n v="3396.9340000000002"/>
    <n v="149.078"/>
    <n v="3247.8560000000002"/>
    <n v="20764864.600000001"/>
    <n v="908083"/>
    <n v="19856781.600000001"/>
    <n v="973"/>
    <n v="26"/>
    <n v="947"/>
  </r>
  <r>
    <x v="0"/>
    <d v="2023-04-30T00:00:00"/>
    <x v="15"/>
    <x v="3"/>
    <n v="12800"/>
    <n v="6000"/>
    <n v="76800000"/>
    <n v="6425.91"/>
    <n v="82251648"/>
    <n v="13464.947"/>
    <n v="543.024"/>
    <n v="12921.923000000001"/>
    <n v="12394.11"/>
    <n v="501.93"/>
    <n v="11892.18"/>
    <n v="86524488.480000004"/>
    <n v="3533865.84"/>
    <n v="82990622.640000001"/>
    <n v="1917"/>
    <n v="40"/>
    <n v="1877"/>
  </r>
  <r>
    <x v="0"/>
    <d v="2023-04-30T00:00:00"/>
    <x v="15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15"/>
    <x v="5"/>
    <n v="0"/>
    <n v="1"/>
    <n v="0"/>
    <n v="0"/>
    <n v="0"/>
    <n v="0"/>
    <n v="0"/>
    <n v="0"/>
    <n v="0"/>
    <n v="0"/>
    <n v="0"/>
    <n v="2700"/>
    <n v="0"/>
    <n v="2700"/>
    <n v="2"/>
    <n v="0"/>
    <n v="2"/>
  </r>
  <r>
    <x v="0"/>
    <d v="2023-04-30T00:00:00"/>
    <x v="15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15"/>
    <x v="7"/>
    <n v="0"/>
    <n v="0"/>
    <n v="0"/>
    <n v="0"/>
    <n v="0"/>
    <n v="437.18"/>
    <n v="0"/>
    <n v="437.18"/>
    <n v="392.84100000000001"/>
    <n v="0"/>
    <n v="392.84100000000001"/>
    <n v="20223"/>
    <n v="0"/>
    <n v="20223"/>
    <n v="155"/>
    <n v="0"/>
    <n v="155"/>
  </r>
  <r>
    <x v="0"/>
    <d v="2023-04-30T00:00:00"/>
    <x v="15"/>
    <x v="8"/>
    <n v="2900"/>
    <n v="60"/>
    <n v="174000"/>
    <n v="76.98"/>
    <n v="223242"/>
    <n v="1458.39"/>
    <n v="0"/>
    <n v="1458.39"/>
    <n v="1458.39"/>
    <n v="0"/>
    <n v="1458.39"/>
    <n v="112260"/>
    <n v="0"/>
    <n v="112260"/>
    <n v="27"/>
    <n v="0"/>
    <n v="27"/>
  </r>
  <r>
    <x v="0"/>
    <d v="2023-04-30T00:00:00"/>
    <x v="15"/>
    <x v="9"/>
    <n v="38100"/>
    <n v="70"/>
    <n v="2667000"/>
    <n v="89.02"/>
    <n v="3391662"/>
    <n v="30244.022000000001"/>
    <n v="285.56"/>
    <n v="29958.462"/>
    <n v="25330.243999999999"/>
    <n v="226.51300000000001"/>
    <n v="25103.731"/>
    <n v="2692262.94"/>
    <n v="29154"/>
    <n v="2663108.94"/>
    <n v="955"/>
    <n v="18"/>
    <n v="937"/>
  </r>
  <r>
    <x v="0"/>
    <d v="2023-04-30T00:00:00"/>
    <x v="15"/>
    <x v="10"/>
    <n v="187000"/>
    <n v="1"/>
    <n v="187000"/>
    <n v="1"/>
    <n v="187000"/>
    <n v="633.12599999999998"/>
    <n v="22.475999999999999"/>
    <n v="610.65"/>
    <n v="0"/>
    <n v="0"/>
    <n v="0"/>
    <n v="444303.49"/>
    <n v="8074.16"/>
    <n v="436229.33"/>
    <n v="639"/>
    <n v="29"/>
    <n v="610"/>
  </r>
  <r>
    <x v="0"/>
    <d v="2023-04-30T00:00:00"/>
    <x v="16"/>
    <x v="0"/>
    <n v="20"/>
    <n v="75000"/>
    <n v="1500000"/>
    <n v="74003.7"/>
    <n v="1480074"/>
    <n v="37.86"/>
    <n v="1.1399999999999999"/>
    <n v="36.72"/>
    <n v="0"/>
    <n v="0"/>
    <n v="0"/>
    <n v="2801780"/>
    <n v="88150"/>
    <n v="2713630"/>
    <n v="113"/>
    <n v="3"/>
    <n v="110"/>
  </r>
  <r>
    <x v="0"/>
    <d v="2023-04-30T00:00:00"/>
    <x v="16"/>
    <x v="1"/>
    <n v="190"/>
    <n v="6000"/>
    <n v="1140000"/>
    <n v="6335.29"/>
    <n v="1203705.1000000001"/>
    <n v="365.67200000000003"/>
    <n v="12.622"/>
    <n v="353.05"/>
    <n v="260.971"/>
    <n v="9.4670000000000005"/>
    <n v="251.50399999999999"/>
    <n v="2316638.63"/>
    <n v="79504"/>
    <n v="2237134.63"/>
    <n v="128"/>
    <n v="5"/>
    <n v="123"/>
  </r>
  <r>
    <x v="0"/>
    <d v="2023-04-30T00:00:00"/>
    <x v="16"/>
    <x v="2"/>
    <n v="400"/>
    <n v="5700"/>
    <n v="2280000"/>
    <n v="5979.91"/>
    <n v="2391964"/>
    <n v="652.35799999999995"/>
    <n v="38.944000000000003"/>
    <n v="613.41399999999999"/>
    <n v="637.37199999999996"/>
    <n v="36.212000000000003"/>
    <n v="601.16"/>
    <n v="3901041.64"/>
    <n v="223261"/>
    <n v="3677780.64"/>
    <n v="197"/>
    <n v="9"/>
    <n v="188"/>
  </r>
  <r>
    <x v="0"/>
    <d v="2023-04-30T00:00:00"/>
    <x v="16"/>
    <x v="3"/>
    <n v="3900"/>
    <n v="6000"/>
    <n v="23400000"/>
    <n v="6422"/>
    <n v="25045800"/>
    <n v="3807.6469999999999"/>
    <n v="29.59"/>
    <n v="3778.0569999999998"/>
    <n v="3500.0369999999998"/>
    <n v="27.221"/>
    <n v="3472.8159999999998"/>
    <n v="24452694.59"/>
    <n v="188662.22"/>
    <n v="24264032.370000001"/>
    <n v="693"/>
    <n v="9"/>
    <n v="684"/>
  </r>
  <r>
    <x v="0"/>
    <d v="2023-04-30T00:00:00"/>
    <x v="16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16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16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16"/>
    <x v="7"/>
    <n v="0"/>
    <n v="0"/>
    <n v="0"/>
    <n v="0"/>
    <n v="0"/>
    <n v="39.200000000000003"/>
    <n v="0"/>
    <n v="39.200000000000003"/>
    <n v="36.064"/>
    <n v="0"/>
    <n v="36.064"/>
    <n v="875"/>
    <n v="0"/>
    <n v="875"/>
    <n v="104"/>
    <n v="0"/>
    <n v="104"/>
  </r>
  <r>
    <x v="0"/>
    <d v="2023-04-30T00:00:00"/>
    <x v="16"/>
    <x v="8"/>
    <n v="600"/>
    <n v="60"/>
    <n v="36000"/>
    <n v="78.459999999999994"/>
    <n v="47076"/>
    <n v="419.75"/>
    <n v="30.58"/>
    <n v="389.17"/>
    <n v="419.75"/>
    <n v="30.58"/>
    <n v="389.17"/>
    <n v="32932"/>
    <n v="2288"/>
    <n v="30644"/>
    <n v="30"/>
    <n v="2"/>
    <n v="28"/>
  </r>
  <r>
    <x v="0"/>
    <d v="2023-04-30T00:00:00"/>
    <x v="16"/>
    <x v="9"/>
    <n v="11500"/>
    <n v="70"/>
    <n v="805000"/>
    <n v="89.47"/>
    <n v="1028905"/>
    <n v="11305.897999999999"/>
    <n v="484.63"/>
    <n v="10821.268"/>
    <n v="9083.3009999999995"/>
    <n v="402.83600000000001"/>
    <n v="8680.4650000000001"/>
    <n v="1011558.95"/>
    <n v="42472"/>
    <n v="969086.95"/>
    <n v="549"/>
    <n v="17"/>
    <n v="532"/>
  </r>
  <r>
    <x v="0"/>
    <d v="2023-04-30T00:00:00"/>
    <x v="16"/>
    <x v="10"/>
    <n v="36000"/>
    <n v="1"/>
    <n v="36000"/>
    <n v="1"/>
    <n v="36000"/>
    <n v="154.44"/>
    <n v="2.4900000000000002"/>
    <n v="151.94999999999999"/>
    <n v="0"/>
    <n v="0"/>
    <n v="0"/>
    <n v="41760.06"/>
    <n v="0"/>
    <n v="41760.06"/>
    <n v="197"/>
    <n v="3"/>
    <n v="194"/>
  </r>
  <r>
    <x v="0"/>
    <d v="2023-04-30T00:00:00"/>
    <x v="17"/>
    <x v="0"/>
    <n v="120"/>
    <n v="75000"/>
    <n v="9000000"/>
    <n v="74705.53"/>
    <n v="8964663.5999999996"/>
    <n v="171.9"/>
    <n v="2.34"/>
    <n v="169.56"/>
    <n v="0"/>
    <n v="0"/>
    <n v="0"/>
    <n v="12841880"/>
    <n v="181450"/>
    <n v="12660430"/>
    <n v="474"/>
    <n v="13"/>
    <n v="461"/>
  </r>
  <r>
    <x v="0"/>
    <d v="2023-04-30T00:00:00"/>
    <x v="17"/>
    <x v="1"/>
    <n v="1180"/>
    <n v="6000"/>
    <n v="7080000"/>
    <n v="6339.23"/>
    <n v="7480291.4000000004"/>
    <n v="1801.39"/>
    <n v="40.862000000000002"/>
    <n v="1760.528"/>
    <n v="1278.3"/>
    <n v="29.975000000000001"/>
    <n v="1248.325"/>
    <n v="11419432.369999999"/>
    <n v="253642"/>
    <n v="11165790.369999999"/>
    <n v="532"/>
    <n v="15"/>
    <n v="517"/>
  </r>
  <r>
    <x v="0"/>
    <d v="2023-04-30T00:00:00"/>
    <x v="17"/>
    <x v="2"/>
    <n v="3200"/>
    <n v="5700"/>
    <n v="18240000"/>
    <n v="6087.35"/>
    <n v="19479520"/>
    <n v="5237.1549999999997"/>
    <n v="278.93"/>
    <n v="4958.2250000000004"/>
    <n v="5210.973"/>
    <n v="277.53399999999999"/>
    <n v="4933.4390000000003"/>
    <n v="31880409.059999999"/>
    <n v="1690924"/>
    <n v="30189485.059999999"/>
    <n v="1373"/>
    <n v="44"/>
    <n v="1329"/>
  </r>
  <r>
    <x v="0"/>
    <d v="2023-04-30T00:00:00"/>
    <x v="17"/>
    <x v="3"/>
    <n v="24100"/>
    <n v="6000"/>
    <n v="144600000"/>
    <n v="6415.79"/>
    <n v="154620539"/>
    <n v="21327.966"/>
    <n v="465.14600000000002"/>
    <n v="20862.82"/>
    <n v="19633.449000000001"/>
    <n v="427.89699999999999"/>
    <n v="19205.552"/>
    <n v="136835675.22999999"/>
    <n v="2953092.01"/>
    <n v="133882583.22"/>
    <n v="2983"/>
    <n v="57"/>
    <n v="2926"/>
  </r>
  <r>
    <x v="0"/>
    <d v="2023-04-30T00:00:00"/>
    <x v="17"/>
    <x v="4"/>
    <n v="692000"/>
    <n v="1"/>
    <n v="692000"/>
    <n v="1"/>
    <n v="692000"/>
    <n v="0"/>
    <n v="0"/>
    <n v="0"/>
    <n v="0"/>
    <n v="0"/>
    <n v="0"/>
    <n v="596115.98"/>
    <n v="10180"/>
    <n v="585935.98"/>
    <n v="422"/>
    <n v="3"/>
    <n v="419"/>
  </r>
  <r>
    <x v="0"/>
    <d v="2023-04-30T00:00:00"/>
    <x v="17"/>
    <x v="5"/>
    <n v="206000"/>
    <n v="1"/>
    <n v="206000"/>
    <n v="1"/>
    <n v="206000"/>
    <n v="0"/>
    <n v="0"/>
    <n v="0"/>
    <n v="0"/>
    <n v="0"/>
    <n v="0"/>
    <n v="130329"/>
    <n v="212"/>
    <n v="130117"/>
    <n v="182"/>
    <n v="1"/>
    <n v="181"/>
  </r>
  <r>
    <x v="0"/>
    <d v="2023-04-30T00:00:00"/>
    <x v="17"/>
    <x v="6"/>
    <n v="0"/>
    <n v="5000"/>
    <n v="0"/>
    <n v="0"/>
    <n v="0"/>
    <n v="7.5439999999999996"/>
    <n v="0"/>
    <n v="7.5439999999999996"/>
    <n v="0"/>
    <n v="0"/>
    <n v="0"/>
    <n v="49111"/>
    <n v="0"/>
    <n v="49111"/>
    <n v="1"/>
    <n v="0"/>
    <n v="1"/>
  </r>
  <r>
    <x v="0"/>
    <d v="2023-04-30T00:00:00"/>
    <x v="17"/>
    <x v="7"/>
    <n v="0"/>
    <n v="0"/>
    <n v="0"/>
    <n v="0"/>
    <n v="0"/>
    <n v="45.43"/>
    <n v="0"/>
    <n v="45.43"/>
    <n v="40.070999999999998"/>
    <n v="0"/>
    <n v="40.070999999999998"/>
    <n v="4603"/>
    <n v="0"/>
    <n v="4603"/>
    <n v="147"/>
    <n v="0"/>
    <n v="147"/>
  </r>
  <r>
    <x v="0"/>
    <d v="2023-04-30T00:00:00"/>
    <x v="17"/>
    <x v="8"/>
    <n v="4800"/>
    <n v="60"/>
    <n v="288000"/>
    <n v="78.23"/>
    <n v="375504"/>
    <n v="6150.69"/>
    <n v="32.03"/>
    <n v="6118.66"/>
    <n v="6150.69"/>
    <n v="32.03"/>
    <n v="6118.66"/>
    <n v="481190.53"/>
    <n v="2631"/>
    <n v="478559.53"/>
    <n v="96"/>
    <n v="3"/>
    <n v="93"/>
  </r>
  <r>
    <x v="0"/>
    <d v="2023-04-30T00:00:00"/>
    <x v="17"/>
    <x v="9"/>
    <n v="86300"/>
    <n v="70"/>
    <n v="6041000"/>
    <n v="87.85"/>
    <n v="7581455"/>
    <n v="71388.873999999996"/>
    <n v="1855.58"/>
    <n v="69533.293999999994"/>
    <n v="57716.752"/>
    <n v="1426.3019999999999"/>
    <n v="56290.45"/>
    <n v="6271389.1600000001"/>
    <n v="158509"/>
    <n v="6112880.1600000001"/>
    <n v="2236"/>
    <n v="48"/>
    <n v="2188"/>
  </r>
  <r>
    <x v="0"/>
    <d v="2023-04-30T00:00:00"/>
    <x v="17"/>
    <x v="10"/>
    <n v="251000"/>
    <n v="1"/>
    <n v="251000"/>
    <n v="1"/>
    <n v="251000"/>
    <n v="2422.7190000000001"/>
    <n v="20.783999999999999"/>
    <n v="2401.9349999999999"/>
    <n v="0"/>
    <n v="0"/>
    <n v="0"/>
    <n v="411051.81"/>
    <n v="10710.8"/>
    <n v="400341.01"/>
    <n v="999"/>
    <n v="17"/>
    <n v="982"/>
  </r>
  <r>
    <x v="0"/>
    <d v="2023-04-30T00:00:00"/>
    <x v="18"/>
    <x v="0"/>
    <n v="100"/>
    <n v="75000"/>
    <n v="7500000"/>
    <n v="74749.13"/>
    <n v="7474913"/>
    <n v="145.99799999999999"/>
    <n v="6.53"/>
    <n v="139.46799999999999"/>
    <n v="0"/>
    <n v="0"/>
    <n v="0"/>
    <n v="10913224"/>
    <n v="492010"/>
    <n v="10421214"/>
    <n v="413"/>
    <n v="11"/>
    <n v="402"/>
  </r>
  <r>
    <x v="0"/>
    <d v="2023-04-30T00:00:00"/>
    <x v="18"/>
    <x v="1"/>
    <n v="980"/>
    <n v="6000"/>
    <n v="5880000"/>
    <n v="6380.61"/>
    <n v="6252997.7999999998"/>
    <n v="1479.742"/>
    <n v="58.594000000000001"/>
    <n v="1421.1479999999999"/>
    <n v="1047.703"/>
    <n v="40.738"/>
    <n v="1006.965"/>
    <n v="9441651.7400000002"/>
    <n v="358723"/>
    <n v="9082928.7400000002"/>
    <n v="460"/>
    <n v="15"/>
    <n v="445"/>
  </r>
  <r>
    <x v="0"/>
    <d v="2023-04-30T00:00:00"/>
    <x v="18"/>
    <x v="2"/>
    <n v="2600"/>
    <n v="5700"/>
    <n v="14820000"/>
    <n v="6084.19"/>
    <n v="15818894"/>
    <n v="4046.2460000000001"/>
    <n v="148.68"/>
    <n v="3897.5659999999998"/>
    <n v="4025.9409999999998"/>
    <n v="147.93600000000001"/>
    <n v="3878.0050000000001"/>
    <n v="24618120.949999999"/>
    <n v="900917"/>
    <n v="23717203.949999999"/>
    <n v="1179"/>
    <n v="20"/>
    <n v="1159"/>
  </r>
  <r>
    <x v="0"/>
    <d v="2023-04-30T00:00:00"/>
    <x v="18"/>
    <x v="3"/>
    <n v="22500"/>
    <n v="6000"/>
    <n v="135000000"/>
    <n v="6474.44"/>
    <n v="145674900"/>
    <n v="22748.866999999998"/>
    <n v="445.77600000000001"/>
    <n v="22303.091"/>
    <n v="20925.457999999999"/>
    <n v="409.98599999999999"/>
    <n v="20515.472000000002"/>
    <n v="147286111.52000001"/>
    <n v="2904995.24"/>
    <n v="144381116.28"/>
    <n v="4108"/>
    <n v="55"/>
    <n v="4053"/>
  </r>
  <r>
    <x v="0"/>
    <d v="2023-04-30T00:00:00"/>
    <x v="18"/>
    <x v="4"/>
    <n v="674000"/>
    <n v="1"/>
    <n v="674000"/>
    <n v="1"/>
    <n v="674000"/>
    <n v="0"/>
    <n v="0"/>
    <n v="0"/>
    <n v="0"/>
    <n v="0"/>
    <n v="0"/>
    <n v="592518"/>
    <n v="6580"/>
    <n v="585938"/>
    <n v="405"/>
    <n v="4"/>
    <n v="401"/>
  </r>
  <r>
    <x v="0"/>
    <d v="2023-04-30T00:00:00"/>
    <x v="18"/>
    <x v="5"/>
    <n v="136000"/>
    <n v="1"/>
    <n v="136000"/>
    <n v="1"/>
    <n v="136000"/>
    <n v="0"/>
    <n v="0"/>
    <n v="0"/>
    <n v="0"/>
    <n v="0"/>
    <n v="0"/>
    <n v="126215"/>
    <n v="0"/>
    <n v="126215"/>
    <n v="133"/>
    <n v="0"/>
    <n v="133"/>
  </r>
  <r>
    <x v="0"/>
    <d v="2023-04-30T00:00:00"/>
    <x v="18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0"/>
    <d v="2023-04-30T00:00:00"/>
    <x v="18"/>
    <x v="7"/>
    <n v="0"/>
    <n v="0"/>
    <n v="0"/>
    <n v="0"/>
    <n v="0"/>
    <n v="54.61"/>
    <n v="0"/>
    <n v="54.61"/>
    <n v="49.326000000000001"/>
    <n v="0"/>
    <n v="49.326000000000001"/>
    <n v="8202"/>
    <n v="0"/>
    <n v="8202"/>
    <n v="405"/>
    <n v="0"/>
    <n v="405"/>
  </r>
  <r>
    <x v="0"/>
    <d v="2023-04-30T00:00:00"/>
    <x v="18"/>
    <x v="8"/>
    <n v="5000"/>
    <n v="60"/>
    <n v="300000"/>
    <n v="76.44"/>
    <n v="382200"/>
    <n v="3598.09"/>
    <n v="0"/>
    <n v="3598.09"/>
    <n v="3597.6379999999999"/>
    <n v="0"/>
    <n v="3597.6379999999999"/>
    <n v="275040.12"/>
    <n v="0"/>
    <n v="275040.12"/>
    <n v="97"/>
    <n v="0"/>
    <n v="97"/>
  </r>
  <r>
    <x v="0"/>
    <d v="2023-04-30T00:00:00"/>
    <x v="18"/>
    <x v="9"/>
    <n v="91400"/>
    <n v="70"/>
    <n v="6398000"/>
    <n v="86.37"/>
    <n v="7894218"/>
    <n v="76573.142000000007"/>
    <n v="2031.63"/>
    <n v="74541.512000000002"/>
    <n v="60877.625"/>
    <n v="1512.979"/>
    <n v="59364.646000000001"/>
    <n v="6613251.3899999997"/>
    <n v="174300"/>
    <n v="6438951.3899999997"/>
    <n v="2521"/>
    <n v="72"/>
    <n v="2449"/>
  </r>
  <r>
    <x v="0"/>
    <d v="2023-04-30T00:00:00"/>
    <x v="18"/>
    <x v="10"/>
    <n v="286000"/>
    <n v="1"/>
    <n v="286000"/>
    <n v="1"/>
    <n v="286000"/>
    <n v="1504.7550000000001"/>
    <n v="65.453999999999994"/>
    <n v="1439.3009999999999"/>
    <n v="0"/>
    <n v="0"/>
    <n v="0"/>
    <n v="458234.32"/>
    <n v="22949.38"/>
    <n v="435284.94"/>
    <n v="1096"/>
    <n v="25"/>
    <n v="1071"/>
  </r>
  <r>
    <x v="1"/>
    <d v="2023-05-31T00:00:00"/>
    <x v="0"/>
    <x v="0"/>
    <n v="90"/>
    <n v="75000"/>
    <n v="6750000"/>
    <n v="75745.210000000006"/>
    <n v="6817068.9000000004"/>
    <n v="46.49"/>
    <n v="2.95"/>
    <n v="43.54"/>
    <n v="0"/>
    <n v="0"/>
    <n v="0"/>
    <n v="3521395"/>
    <n v="242950"/>
    <n v="3278445"/>
    <n v="160"/>
    <n v="6"/>
    <n v="154"/>
  </r>
  <r>
    <x v="1"/>
    <d v="2023-05-31T00:00:00"/>
    <x v="0"/>
    <x v="1"/>
    <n v="945"/>
    <n v="6000"/>
    <n v="5670000"/>
    <n v="6264.86"/>
    <n v="5920292.7000000002"/>
    <n v="533.83900000000006"/>
    <n v="37.616"/>
    <n v="496.22300000000001"/>
    <n v="371.63200000000001"/>
    <n v="27.349"/>
    <n v="344.28300000000002"/>
    <n v="3344427.59"/>
    <n v="239682"/>
    <n v="3104745.59"/>
    <n v="179"/>
    <n v="6"/>
    <n v="173"/>
  </r>
  <r>
    <x v="1"/>
    <d v="2023-05-31T00:00:00"/>
    <x v="0"/>
    <x v="2"/>
    <n v="1300"/>
    <n v="5700"/>
    <n v="7410000"/>
    <n v="6132.55"/>
    <n v="7972315"/>
    <n v="1739.15"/>
    <n v="99.08"/>
    <n v="1640.07"/>
    <n v="1730.441"/>
    <n v="98.584999999999994"/>
    <n v="1631.856"/>
    <n v="10665416.4"/>
    <n v="611490"/>
    <n v="10053926.4"/>
    <n v="284"/>
    <n v="11"/>
    <n v="273"/>
  </r>
  <r>
    <x v="1"/>
    <d v="2023-05-31T00:00:00"/>
    <x v="0"/>
    <x v="3"/>
    <n v="13600"/>
    <n v="6000"/>
    <n v="81600000"/>
    <n v="6504.35"/>
    <n v="88459160"/>
    <n v="9193.8250000000007"/>
    <n v="344.25"/>
    <n v="8849.5750000000007"/>
    <n v="8451.8060000000005"/>
    <n v="316.65100000000001"/>
    <n v="8135.1549999999997"/>
    <n v="59799817.799999997"/>
    <n v="2235757.88"/>
    <n v="57564059.920000002"/>
    <n v="1381"/>
    <n v="33"/>
    <n v="1348"/>
  </r>
  <r>
    <x v="1"/>
    <d v="2023-05-31T00:00:00"/>
    <x v="0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0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0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0"/>
    <x v="7"/>
    <n v="0"/>
    <n v="0"/>
    <n v="0"/>
    <n v="0"/>
    <n v="0"/>
    <n v="300.68"/>
    <n v="0"/>
    <n v="300.68"/>
    <n v="275.35300000000001"/>
    <n v="0"/>
    <n v="275.35300000000001"/>
    <n v="45416"/>
    <n v="0"/>
    <n v="45416"/>
    <n v="277"/>
    <n v="0"/>
    <n v="277"/>
  </r>
  <r>
    <x v="1"/>
    <d v="2023-05-31T00:00:00"/>
    <x v="0"/>
    <x v="8"/>
    <n v="200"/>
    <n v="60"/>
    <n v="12000"/>
    <n v="81.12"/>
    <n v="16224"/>
    <n v="368.17"/>
    <n v="0"/>
    <n v="368.17"/>
    <n v="368.17"/>
    <n v="0"/>
    <n v="368.17"/>
    <n v="29867"/>
    <n v="0"/>
    <n v="29867"/>
    <n v="56"/>
    <n v="0"/>
    <n v="56"/>
  </r>
  <r>
    <x v="1"/>
    <d v="2023-05-31T00:00:00"/>
    <x v="0"/>
    <x v="9"/>
    <n v="31900"/>
    <n v="70"/>
    <n v="2233000"/>
    <n v="84.59"/>
    <n v="2698421"/>
    <n v="23059.809000000001"/>
    <n v="664.13"/>
    <n v="22395.679"/>
    <n v="18377.587"/>
    <n v="509.56"/>
    <n v="17868.026999999998"/>
    <n v="1950516.82"/>
    <n v="54132"/>
    <n v="1896384.82"/>
    <n v="851"/>
    <n v="18"/>
    <n v="833"/>
  </r>
  <r>
    <x v="1"/>
    <d v="2023-05-31T00:00:00"/>
    <x v="0"/>
    <x v="10"/>
    <n v="15000"/>
    <n v="1"/>
    <n v="15000"/>
    <n v="1"/>
    <n v="15000"/>
    <n v="927.48699999999997"/>
    <n v="38.24"/>
    <n v="889.24699999999996"/>
    <n v="0"/>
    <n v="0"/>
    <n v="0"/>
    <n v="126914.16"/>
    <n v="14379.37"/>
    <n v="112534.79"/>
    <n v="460"/>
    <n v="14"/>
    <n v="446"/>
  </r>
  <r>
    <x v="1"/>
    <d v="2023-05-31T00:00:00"/>
    <x v="1"/>
    <x v="0"/>
    <n v="80"/>
    <n v="75000"/>
    <n v="6000000"/>
    <n v="73692.62"/>
    <n v="5895409.5999999996"/>
    <n v="113.82899999999999"/>
    <n v="3.23"/>
    <n v="110.599"/>
    <n v="0"/>
    <n v="0"/>
    <n v="0"/>
    <n v="8388357"/>
    <n v="242130"/>
    <n v="8146227"/>
    <n v="347"/>
    <n v="14"/>
    <n v="333"/>
  </r>
  <r>
    <x v="1"/>
    <d v="2023-05-31T00:00:00"/>
    <x v="1"/>
    <x v="1"/>
    <n v="860"/>
    <n v="6000"/>
    <n v="5160000"/>
    <n v="6391.83"/>
    <n v="5496973.7999999998"/>
    <n v="1135.249"/>
    <n v="40.073999999999998"/>
    <n v="1095.175"/>
    <n v="802.44899999999996"/>
    <n v="28.620999999999999"/>
    <n v="773.82799999999997"/>
    <n v="7256322.3899999997"/>
    <n v="259430"/>
    <n v="6996892.3899999997"/>
    <n v="377"/>
    <n v="15"/>
    <n v="362"/>
  </r>
  <r>
    <x v="1"/>
    <d v="2023-05-31T00:00:00"/>
    <x v="1"/>
    <x v="2"/>
    <n v="3000"/>
    <n v="5700"/>
    <n v="17100000"/>
    <n v="6124.95"/>
    <n v="18374850"/>
    <n v="3594.64"/>
    <n v="103.66"/>
    <n v="3490.98"/>
    <n v="3576.607"/>
    <n v="103.139"/>
    <n v="3473.4679999999998"/>
    <n v="22016998.800000001"/>
    <n v="632669"/>
    <n v="21384329.800000001"/>
    <n v="624"/>
    <n v="25"/>
    <n v="599"/>
  </r>
  <r>
    <x v="1"/>
    <d v="2023-05-31T00:00:00"/>
    <x v="1"/>
    <x v="3"/>
    <n v="21000"/>
    <n v="6000"/>
    <n v="126000000"/>
    <n v="6499.97"/>
    <n v="136499370"/>
    <n v="18190.859"/>
    <n v="651.67999999999995"/>
    <n v="17539.179"/>
    <n v="16755.991000000002"/>
    <n v="600.26900000000001"/>
    <n v="16155.722"/>
    <n v="118239978.77"/>
    <n v="4237021.3"/>
    <n v="114002957.47"/>
    <n v="3781"/>
    <n v="113"/>
    <n v="3668"/>
  </r>
  <r>
    <x v="1"/>
    <d v="2023-05-31T00:00:00"/>
    <x v="1"/>
    <x v="4"/>
    <n v="648000"/>
    <n v="1"/>
    <n v="648000"/>
    <n v="1"/>
    <n v="648000"/>
    <n v="0"/>
    <n v="0"/>
    <n v="0"/>
    <n v="0"/>
    <n v="0"/>
    <n v="0"/>
    <n v="597823.02"/>
    <n v="23180"/>
    <n v="574643.02"/>
    <n v="389"/>
    <n v="10"/>
    <n v="379"/>
  </r>
  <r>
    <x v="1"/>
    <d v="2023-05-31T00:00:00"/>
    <x v="1"/>
    <x v="5"/>
    <n v="124000"/>
    <n v="1"/>
    <n v="124000"/>
    <n v="1"/>
    <n v="124000"/>
    <n v="0"/>
    <n v="0"/>
    <n v="0"/>
    <n v="0"/>
    <n v="0"/>
    <n v="0"/>
    <n v="89382"/>
    <n v="0"/>
    <n v="89382"/>
    <n v="81"/>
    <n v="0"/>
    <n v="81"/>
  </r>
  <r>
    <x v="1"/>
    <d v="2023-05-31T00:00:00"/>
    <x v="1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1"/>
    <x v="7"/>
    <n v="0"/>
    <n v="0"/>
    <n v="0"/>
    <n v="0"/>
    <n v="0"/>
    <n v="477.7"/>
    <n v="0"/>
    <n v="477.7"/>
    <n v="432.12599999999998"/>
    <n v="0"/>
    <n v="432.12599999999998"/>
    <n v="159471"/>
    <n v="0"/>
    <n v="159471"/>
    <n v="715"/>
    <n v="0"/>
    <n v="715"/>
  </r>
  <r>
    <x v="1"/>
    <d v="2023-05-31T00:00:00"/>
    <x v="1"/>
    <x v="8"/>
    <n v="4400"/>
    <n v="60"/>
    <n v="264000"/>
    <n v="72.75"/>
    <n v="320100"/>
    <n v="2906.4"/>
    <n v="0"/>
    <n v="2906.4"/>
    <n v="2906.1010000000001"/>
    <n v="0"/>
    <n v="2906.1010000000001"/>
    <n v="211447.21"/>
    <n v="0"/>
    <n v="211447.21"/>
    <n v="52"/>
    <n v="0"/>
    <n v="52"/>
  </r>
  <r>
    <x v="1"/>
    <d v="2023-05-31T00:00:00"/>
    <x v="1"/>
    <x v="9"/>
    <n v="75000"/>
    <n v="70"/>
    <n v="5250000"/>
    <n v="86.74"/>
    <n v="6505500"/>
    <n v="62692.591999999997"/>
    <n v="1823.42"/>
    <n v="60869.171999999999"/>
    <n v="49337.866999999998"/>
    <n v="1366.3520000000001"/>
    <n v="47971.514999999999"/>
    <n v="5438116.5499999998"/>
    <n v="154167"/>
    <n v="5283949.55"/>
    <n v="2411"/>
    <n v="66"/>
    <n v="2345"/>
  </r>
  <r>
    <x v="1"/>
    <d v="2023-05-31T00:00:00"/>
    <x v="1"/>
    <x v="10"/>
    <n v="251000"/>
    <n v="1"/>
    <n v="251000"/>
    <n v="1"/>
    <n v="251000"/>
    <n v="1039.106"/>
    <n v="55.8"/>
    <n v="983.30600000000004"/>
    <n v="0"/>
    <n v="0"/>
    <n v="0"/>
    <n v="169203.88"/>
    <n v="8798.7000000000007"/>
    <n v="160405.18"/>
    <n v="956"/>
    <n v="25"/>
    <n v="931"/>
  </r>
  <r>
    <x v="1"/>
    <d v="2023-05-31T00:00:00"/>
    <x v="2"/>
    <x v="0"/>
    <n v="25"/>
    <n v="75000"/>
    <n v="1875000"/>
    <n v="73643.850000000006"/>
    <n v="1841096.25"/>
    <n v="21.48"/>
    <n v="1.34"/>
    <n v="20.14"/>
    <n v="0"/>
    <n v="0"/>
    <n v="0"/>
    <n v="1581870"/>
    <n v="97820"/>
    <n v="1484050"/>
    <n v="76"/>
    <n v="4"/>
    <n v="72"/>
  </r>
  <r>
    <x v="1"/>
    <d v="2023-05-31T00:00:00"/>
    <x v="2"/>
    <x v="1"/>
    <n v="262.5"/>
    <n v="6000"/>
    <n v="1575000"/>
    <n v="6281.39"/>
    <n v="1648864.875"/>
    <n v="257.96199999999999"/>
    <n v="15.122"/>
    <n v="242.84"/>
    <n v="178.15700000000001"/>
    <n v="10.957000000000001"/>
    <n v="167.2"/>
    <n v="1620359.5"/>
    <n v="95520"/>
    <n v="1524839.5"/>
    <n v="86"/>
    <n v="5"/>
    <n v="81"/>
  </r>
  <r>
    <x v="1"/>
    <d v="2023-05-31T00:00:00"/>
    <x v="2"/>
    <x v="2"/>
    <n v="1500"/>
    <n v="5700"/>
    <n v="8550000"/>
    <n v="6109.91"/>
    <n v="9164865"/>
    <n v="1296.1500000000001"/>
    <n v="110.78"/>
    <n v="1185.3699999999999"/>
    <n v="1288.8720000000001"/>
    <n v="110.226"/>
    <n v="1178.646"/>
    <n v="7919363.2999999998"/>
    <n v="672958"/>
    <n v="7246405.2999999998"/>
    <n v="285"/>
    <n v="13"/>
    <n v="272"/>
  </r>
  <r>
    <x v="1"/>
    <d v="2023-05-31T00:00:00"/>
    <x v="2"/>
    <x v="3"/>
    <n v="9500"/>
    <n v="6000"/>
    <n v="57000000"/>
    <n v="6376.15"/>
    <n v="60573425"/>
    <n v="7909.3810000000003"/>
    <n v="429.20499999999998"/>
    <n v="7480.1760000000004"/>
    <n v="7273.433"/>
    <n v="394.709"/>
    <n v="6878.7240000000002"/>
    <n v="50431409.850000001"/>
    <n v="2673187.2000000002"/>
    <n v="47758222.649999999"/>
    <n v="1173"/>
    <n v="35"/>
    <n v="1138"/>
  </r>
  <r>
    <x v="1"/>
    <d v="2023-05-31T00:00:00"/>
    <x v="2"/>
    <x v="4"/>
    <n v="381000"/>
    <n v="1"/>
    <n v="381000"/>
    <n v="1"/>
    <n v="381000"/>
    <n v="0"/>
    <n v="0"/>
    <n v="0"/>
    <n v="0"/>
    <n v="0"/>
    <n v="0"/>
    <n v="251122"/>
    <n v="0"/>
    <n v="251122"/>
    <n v="222"/>
    <n v="0"/>
    <n v="222"/>
  </r>
  <r>
    <x v="1"/>
    <d v="2023-05-31T00:00:00"/>
    <x v="2"/>
    <x v="5"/>
    <n v="95000"/>
    <n v="1"/>
    <n v="95000"/>
    <n v="1"/>
    <n v="95000"/>
    <n v="0"/>
    <n v="0"/>
    <n v="0"/>
    <n v="0"/>
    <n v="0"/>
    <n v="0"/>
    <n v="80572"/>
    <n v="0"/>
    <n v="80572"/>
    <n v="80"/>
    <n v="0"/>
    <n v="80"/>
  </r>
  <r>
    <x v="1"/>
    <d v="2023-05-31T00:00:00"/>
    <x v="2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2"/>
    <x v="7"/>
    <n v="0"/>
    <n v="0"/>
    <n v="0"/>
    <n v="0"/>
    <n v="0"/>
    <n v="468.61"/>
    <n v="0"/>
    <n v="468.61"/>
    <n v="287.50900000000001"/>
    <n v="0"/>
    <n v="287.50900000000001"/>
    <n v="39735"/>
    <n v="0"/>
    <n v="39735"/>
    <n v="208"/>
    <n v="0"/>
    <n v="208"/>
  </r>
  <r>
    <x v="1"/>
    <d v="2023-05-31T00:00:00"/>
    <x v="2"/>
    <x v="8"/>
    <n v="3500"/>
    <n v="60"/>
    <n v="210000"/>
    <n v="79.17"/>
    <n v="277095"/>
    <n v="127.48"/>
    <n v="19.97"/>
    <n v="107.51"/>
    <n v="127.48"/>
    <n v="19.97"/>
    <n v="107.51"/>
    <n v="10093"/>
    <n v="1510"/>
    <n v="8583"/>
    <n v="9"/>
    <n v="2"/>
    <n v="7"/>
  </r>
  <r>
    <x v="1"/>
    <d v="2023-05-31T00:00:00"/>
    <x v="2"/>
    <x v="9"/>
    <n v="37500"/>
    <n v="70"/>
    <n v="2625000"/>
    <n v="84.32"/>
    <n v="3162000"/>
    <n v="36998.341"/>
    <n v="1064.8"/>
    <n v="35933.540999999997"/>
    <n v="29827.073"/>
    <n v="784.44899999999996"/>
    <n v="29042.624"/>
    <n v="3119666.42"/>
    <n v="89698"/>
    <n v="3029968.42"/>
    <n v="1140"/>
    <n v="32"/>
    <n v="1108"/>
  </r>
  <r>
    <x v="1"/>
    <d v="2023-05-31T00:00:00"/>
    <x v="2"/>
    <x v="10"/>
    <n v="73000"/>
    <n v="1"/>
    <n v="73000"/>
    <n v="1"/>
    <n v="73000"/>
    <n v="634.77599999999995"/>
    <n v="10.154999999999999"/>
    <n v="624.62099999999998"/>
    <n v="0"/>
    <n v="0"/>
    <n v="0"/>
    <n v="62728.57"/>
    <n v="632.9"/>
    <n v="62095.67"/>
    <n v="328"/>
    <n v="12"/>
    <n v="316"/>
  </r>
  <r>
    <x v="1"/>
    <d v="2023-05-31T00:00:00"/>
    <x v="3"/>
    <x v="0"/>
    <n v="150"/>
    <n v="75000"/>
    <n v="11250000"/>
    <n v="74769.009999999995"/>
    <n v="11215351.5"/>
    <n v="207.285"/>
    <n v="15.74"/>
    <n v="191.54499999999999"/>
    <n v="0"/>
    <n v="0"/>
    <n v="0"/>
    <n v="15498495"/>
    <n v="1150890"/>
    <n v="14347605"/>
    <n v="452"/>
    <n v="28"/>
    <n v="424"/>
  </r>
  <r>
    <x v="1"/>
    <d v="2023-05-31T00:00:00"/>
    <x v="3"/>
    <x v="1"/>
    <n v="1575"/>
    <n v="6000"/>
    <n v="9450000"/>
    <n v="6275.21"/>
    <n v="9883455.75"/>
    <n v="2008.6369999999999"/>
    <n v="143.22300000000001"/>
    <n v="1865.414"/>
    <n v="1376.0309999999999"/>
    <n v="97.626000000000005"/>
    <n v="1278.405"/>
    <n v="12604621.98"/>
    <n v="885836"/>
    <n v="11718785.98"/>
    <n v="503"/>
    <n v="33"/>
    <n v="470"/>
  </r>
  <r>
    <x v="1"/>
    <d v="2023-05-31T00:00:00"/>
    <x v="3"/>
    <x v="2"/>
    <n v="3000"/>
    <n v="5700"/>
    <n v="17100000"/>
    <n v="6121.43"/>
    <n v="18364290"/>
    <n v="3912.53"/>
    <n v="199.33199999999999"/>
    <n v="3713.1979999999999"/>
    <n v="3892.9520000000002"/>
    <n v="197.66"/>
    <n v="3695.2919999999999"/>
    <n v="23950294.550000001"/>
    <n v="1214615"/>
    <n v="22735679.550000001"/>
    <n v="748"/>
    <n v="52"/>
    <n v="696"/>
  </r>
  <r>
    <x v="1"/>
    <d v="2023-05-31T00:00:00"/>
    <x v="3"/>
    <x v="3"/>
    <n v="35000"/>
    <n v="6000"/>
    <n v="210000000"/>
    <n v="6515"/>
    <n v="228025000"/>
    <n v="29521.278999999999"/>
    <n v="979.82899999999995"/>
    <n v="28541.45"/>
    <n v="27160.999"/>
    <n v="901.38599999999997"/>
    <n v="26259.613000000001"/>
    <n v="192331138.08000001"/>
    <n v="6392610.5099999998"/>
    <n v="185938527.56999999"/>
    <n v="5963"/>
    <n v="138"/>
    <n v="5825"/>
  </r>
  <r>
    <x v="1"/>
    <d v="2023-05-31T00:00:00"/>
    <x v="3"/>
    <x v="4"/>
    <n v="1283000"/>
    <n v="1"/>
    <n v="1283000"/>
    <n v="1"/>
    <n v="1283000"/>
    <n v="0"/>
    <n v="0"/>
    <n v="0"/>
    <n v="0"/>
    <n v="0"/>
    <n v="0"/>
    <n v="874897"/>
    <n v="14150"/>
    <n v="860747"/>
    <n v="601"/>
    <n v="6"/>
    <n v="595"/>
  </r>
  <r>
    <x v="1"/>
    <d v="2023-05-31T00:00:00"/>
    <x v="3"/>
    <x v="5"/>
    <n v="371000"/>
    <n v="1"/>
    <n v="371000"/>
    <n v="1"/>
    <n v="371000"/>
    <n v="0"/>
    <n v="0"/>
    <n v="0"/>
    <n v="0"/>
    <n v="0"/>
    <n v="0"/>
    <n v="333759"/>
    <n v="0"/>
    <n v="333759"/>
    <n v="433"/>
    <n v="0"/>
    <n v="433"/>
  </r>
  <r>
    <x v="1"/>
    <d v="2023-05-31T00:00:00"/>
    <x v="3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3"/>
    <x v="7"/>
    <n v="0"/>
    <n v="0"/>
    <n v="0"/>
    <n v="0"/>
    <n v="0"/>
    <n v="1622.99"/>
    <n v="0"/>
    <n v="1622.99"/>
    <n v="1456.643"/>
    <n v="0"/>
    <n v="1456.643"/>
    <n v="37527"/>
    <n v="0"/>
    <n v="37527"/>
    <n v="91"/>
    <n v="0"/>
    <n v="91"/>
  </r>
  <r>
    <x v="1"/>
    <d v="2023-05-31T00:00:00"/>
    <x v="3"/>
    <x v="8"/>
    <n v="3600"/>
    <n v="60"/>
    <n v="216000"/>
    <n v="74.42"/>
    <n v="267912"/>
    <n v="4464.3289999999997"/>
    <n v="7.94"/>
    <n v="4456.3890000000001"/>
    <n v="4464.3289999999997"/>
    <n v="7.94"/>
    <n v="4456.3890000000001"/>
    <n v="332236"/>
    <n v="625"/>
    <n v="331611"/>
    <n v="134"/>
    <n v="2"/>
    <n v="132"/>
  </r>
  <r>
    <x v="1"/>
    <d v="2023-05-31T00:00:00"/>
    <x v="3"/>
    <x v="9"/>
    <n v="125000"/>
    <n v="70"/>
    <n v="8750000"/>
    <n v="85.23"/>
    <n v="10653750"/>
    <n v="127102.18700000001"/>
    <n v="3323.4"/>
    <n v="123778.787"/>
    <n v="104209.921"/>
    <n v="2473.27"/>
    <n v="101736.651"/>
    <n v="10832982.25"/>
    <n v="290870"/>
    <n v="10542112.25"/>
    <n v="4453"/>
    <n v="128"/>
    <n v="4325"/>
  </r>
  <r>
    <x v="1"/>
    <d v="2023-05-31T00:00:00"/>
    <x v="3"/>
    <x v="10"/>
    <n v="501000"/>
    <n v="1"/>
    <n v="501000"/>
    <n v="1"/>
    <n v="501000"/>
    <n v="2102.61"/>
    <n v="92.421000000000006"/>
    <n v="2010.1890000000001"/>
    <n v="0"/>
    <n v="0"/>
    <n v="0"/>
    <n v="442428.11"/>
    <n v="40043.49"/>
    <n v="402384.62"/>
    <n v="1694"/>
    <n v="51"/>
    <n v="1643"/>
  </r>
  <r>
    <x v="1"/>
    <d v="2023-05-31T00:00:00"/>
    <x v="4"/>
    <x v="0"/>
    <n v="100"/>
    <n v="75000"/>
    <n v="7500000"/>
    <n v="73926.09"/>
    <n v="7392609"/>
    <n v="67.650000000000006"/>
    <n v="6.74"/>
    <n v="60.91"/>
    <n v="0"/>
    <n v="0"/>
    <n v="0"/>
    <n v="5001100"/>
    <n v="494060"/>
    <n v="4507040"/>
    <n v="221"/>
    <n v="10"/>
    <n v="211"/>
  </r>
  <r>
    <x v="1"/>
    <d v="2023-05-31T00:00:00"/>
    <x v="4"/>
    <x v="1"/>
    <n v="1050"/>
    <n v="6000"/>
    <n v="6300000"/>
    <n v="6391.05"/>
    <n v="6710602.5"/>
    <n v="717.78200000000004"/>
    <n v="51.061999999999998"/>
    <n v="666.72"/>
    <n v="506.73200000000003"/>
    <n v="36.107999999999997"/>
    <n v="470.62400000000002"/>
    <n v="4587381.97"/>
    <n v="331864"/>
    <n v="4255517.97"/>
    <n v="246"/>
    <n v="11"/>
    <n v="235"/>
  </r>
  <r>
    <x v="1"/>
    <d v="2023-05-31T00:00:00"/>
    <x v="4"/>
    <x v="2"/>
    <n v="2100"/>
    <n v="5700"/>
    <n v="11970000"/>
    <n v="6113.58"/>
    <n v="12838518"/>
    <n v="1517.07"/>
    <n v="149.697"/>
    <n v="1367.373"/>
    <n v="1509.4849999999999"/>
    <n v="147.43600000000001"/>
    <n v="1362.049"/>
    <n v="9274734.5"/>
    <n v="905257"/>
    <n v="8369477.5"/>
    <n v="353"/>
    <n v="30"/>
    <n v="323"/>
  </r>
  <r>
    <x v="1"/>
    <d v="2023-05-31T00:00:00"/>
    <x v="4"/>
    <x v="3"/>
    <n v="13000"/>
    <n v="6000"/>
    <n v="78000000"/>
    <n v="6516.96"/>
    <n v="84720480"/>
    <n v="7299.1080000000002"/>
    <n v="181.66"/>
    <n v="7117.4480000000003"/>
    <n v="6722.52"/>
    <n v="167.12799999999999"/>
    <n v="6555.3919999999998"/>
    <n v="47568029.130000003"/>
    <n v="1199004"/>
    <n v="46369025.130000003"/>
    <n v="1495"/>
    <n v="21"/>
    <n v="1474"/>
  </r>
  <r>
    <x v="1"/>
    <d v="2023-05-31T00:00:00"/>
    <x v="4"/>
    <x v="4"/>
    <n v="0"/>
    <n v="1"/>
    <n v="0"/>
    <n v="0"/>
    <n v="0"/>
    <n v="0"/>
    <n v="0"/>
    <n v="0"/>
    <n v="0"/>
    <n v="0"/>
    <n v="0"/>
    <n v="5020"/>
    <n v="0"/>
    <n v="5020"/>
    <n v="13"/>
    <n v="0"/>
    <n v="13"/>
  </r>
  <r>
    <x v="1"/>
    <d v="2023-05-31T00:00:00"/>
    <x v="4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4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4"/>
    <x v="7"/>
    <n v="0"/>
    <n v="0"/>
    <n v="0"/>
    <n v="0"/>
    <n v="0"/>
    <n v="296.95999999999998"/>
    <n v="0"/>
    <n v="296.95999999999998"/>
    <n v="271.20400000000001"/>
    <n v="0"/>
    <n v="271.20400000000001"/>
    <n v="11520"/>
    <n v="0"/>
    <n v="11520"/>
    <n v="223"/>
    <n v="0"/>
    <n v="223"/>
  </r>
  <r>
    <x v="1"/>
    <d v="2023-05-31T00:00:00"/>
    <x v="4"/>
    <x v="8"/>
    <n v="900"/>
    <n v="60"/>
    <n v="54000"/>
    <n v="73.28"/>
    <n v="65952"/>
    <n v="1304.74"/>
    <n v="49.87"/>
    <n v="1254.8699999999999"/>
    <n v="1304.74"/>
    <n v="49.87"/>
    <n v="1254.8699999999999"/>
    <n v="95610"/>
    <n v="3566"/>
    <n v="92044"/>
    <n v="22"/>
    <n v="1"/>
    <n v="21"/>
  </r>
  <r>
    <x v="1"/>
    <d v="2023-05-31T00:00:00"/>
    <x v="4"/>
    <x v="9"/>
    <n v="36300"/>
    <n v="70"/>
    <n v="2541000"/>
    <n v="88.42"/>
    <n v="3209646"/>
    <n v="24328.097000000002"/>
    <n v="674.6"/>
    <n v="23653.496999999999"/>
    <n v="19599.475999999999"/>
    <n v="529.76"/>
    <n v="19069.716"/>
    <n v="2151184.0299999998"/>
    <n v="56500"/>
    <n v="2094684.03"/>
    <n v="879"/>
    <n v="20"/>
    <n v="859"/>
  </r>
  <r>
    <x v="1"/>
    <d v="2023-05-31T00:00:00"/>
    <x v="4"/>
    <x v="10"/>
    <n v="341000"/>
    <n v="1"/>
    <n v="341000"/>
    <n v="1"/>
    <n v="341000"/>
    <n v="1362.3130000000001"/>
    <n v="16.79"/>
    <n v="1345.5229999999999"/>
    <n v="0"/>
    <n v="0"/>
    <n v="0"/>
    <n v="112201.98"/>
    <n v="1225"/>
    <n v="110976.98"/>
    <n v="405"/>
    <n v="10"/>
    <n v="395"/>
  </r>
  <r>
    <x v="1"/>
    <d v="2023-05-31T00:00:00"/>
    <x v="5"/>
    <x v="0"/>
    <n v="325"/>
    <n v="75000"/>
    <n v="24375000"/>
    <n v="74582.61"/>
    <n v="24239348.25"/>
    <n v="458.4"/>
    <n v="29.3"/>
    <n v="429.1"/>
    <n v="0"/>
    <n v="0"/>
    <n v="0"/>
    <n v="34188670"/>
    <n v="2147400"/>
    <n v="32041270"/>
    <n v="1145"/>
    <n v="55"/>
    <n v="1090"/>
  </r>
  <r>
    <x v="1"/>
    <d v="2023-05-31T00:00:00"/>
    <x v="5"/>
    <x v="1"/>
    <n v="3413"/>
    <n v="6000"/>
    <n v="20478000"/>
    <n v="6216.59"/>
    <n v="21217221.670000002"/>
    <n v="4380.317"/>
    <n v="269.46600000000001"/>
    <n v="4110.8509999999997"/>
    <n v="2971.585"/>
    <n v="186.947"/>
    <n v="2784.6379999999999"/>
    <n v="27230621.460000001"/>
    <n v="1687754.55"/>
    <n v="25542866.91"/>
    <n v="1248"/>
    <n v="60"/>
    <n v="1188"/>
  </r>
  <r>
    <x v="1"/>
    <d v="2023-05-31T00:00:00"/>
    <x v="5"/>
    <x v="2"/>
    <n v="8000"/>
    <n v="5700"/>
    <n v="45600000"/>
    <n v="6115.9"/>
    <n v="48927200"/>
    <n v="7629.3779999999997"/>
    <n v="516.76099999999997"/>
    <n v="7112.6170000000002"/>
    <n v="7588.3389999999999"/>
    <n v="509.04300000000001"/>
    <n v="7079.2960000000003"/>
    <n v="46660483.200000003"/>
    <n v="3135420.4"/>
    <n v="43525062.799999997"/>
    <n v="1369"/>
    <n v="96"/>
    <n v="1273"/>
  </r>
  <r>
    <x v="1"/>
    <d v="2023-05-31T00:00:00"/>
    <x v="5"/>
    <x v="3"/>
    <n v="115000"/>
    <n v="6000"/>
    <n v="690000000"/>
    <n v="6500.82"/>
    <n v="747594300"/>
    <n v="101472.264"/>
    <n v="2648.1860000000001"/>
    <n v="98824.077999999994"/>
    <n v="93387.936000000002"/>
    <n v="2435.6709999999998"/>
    <n v="90952.264999999999"/>
    <n v="659653149.84000003"/>
    <n v="17059104.93"/>
    <n v="642594044.90999997"/>
    <n v="19044"/>
    <n v="399"/>
    <n v="18645"/>
  </r>
  <r>
    <x v="1"/>
    <d v="2023-05-31T00:00:00"/>
    <x v="5"/>
    <x v="4"/>
    <n v="1800000"/>
    <n v="1"/>
    <n v="1800000"/>
    <n v="1"/>
    <n v="1800000"/>
    <n v="0"/>
    <n v="0"/>
    <n v="0"/>
    <n v="0"/>
    <n v="0"/>
    <n v="0"/>
    <n v="1572589"/>
    <n v="22980"/>
    <n v="1549609"/>
    <n v="1012"/>
    <n v="12"/>
    <n v="1000"/>
  </r>
  <r>
    <x v="1"/>
    <d v="2023-05-31T00:00:00"/>
    <x v="5"/>
    <x v="5"/>
    <n v="516000"/>
    <n v="1"/>
    <n v="516000"/>
    <n v="1"/>
    <n v="516000"/>
    <n v="0"/>
    <n v="0"/>
    <n v="0"/>
    <n v="0"/>
    <n v="0"/>
    <n v="0"/>
    <n v="374722"/>
    <n v="0"/>
    <n v="374722"/>
    <n v="892"/>
    <n v="0"/>
    <n v="892"/>
  </r>
  <r>
    <x v="1"/>
    <d v="2023-05-31T00:00:00"/>
    <x v="5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5"/>
    <x v="7"/>
    <n v="0"/>
    <n v="0"/>
    <n v="0"/>
    <n v="0"/>
    <n v="0"/>
    <n v="1517.13"/>
    <n v="0"/>
    <n v="1517.13"/>
    <n v="1388.6959999999999"/>
    <n v="0"/>
    <n v="1388.6959999999999"/>
    <n v="294165.36"/>
    <n v="0"/>
    <n v="294165.36"/>
    <n v="169"/>
    <n v="0"/>
    <n v="169"/>
  </r>
  <r>
    <x v="1"/>
    <d v="2023-05-31T00:00:00"/>
    <x v="5"/>
    <x v="8"/>
    <n v="23800"/>
    <n v="60"/>
    <n v="1428000"/>
    <n v="74.349999999999994"/>
    <n v="1769530"/>
    <n v="16846.55"/>
    <n v="150.78"/>
    <n v="16695.77"/>
    <n v="16846.195"/>
    <n v="150.78"/>
    <n v="16695.415000000001"/>
    <n v="1252522.6000000001"/>
    <n v="11517"/>
    <n v="1241005.6000000001"/>
    <n v="627"/>
    <n v="7"/>
    <n v="620"/>
  </r>
  <r>
    <x v="1"/>
    <d v="2023-05-31T00:00:00"/>
    <x v="5"/>
    <x v="9"/>
    <n v="410000"/>
    <n v="70"/>
    <n v="28700000"/>
    <n v="83.97"/>
    <n v="34427700"/>
    <n v="324432.49699999997"/>
    <n v="10829.76"/>
    <n v="313602.73700000002"/>
    <n v="257222.56"/>
    <n v="8278.2459999999992"/>
    <n v="248944.31400000001"/>
    <n v="27243654.27"/>
    <n v="914892"/>
    <n v="26328762.27"/>
    <n v="11991"/>
    <n v="307"/>
    <n v="11684"/>
  </r>
  <r>
    <x v="1"/>
    <d v="2023-05-31T00:00:00"/>
    <x v="5"/>
    <x v="10"/>
    <n v="2192000"/>
    <n v="1"/>
    <n v="2192000"/>
    <n v="1"/>
    <n v="2192000"/>
    <n v="5578.9589999999998"/>
    <n v="89.912000000000006"/>
    <n v="5489.0469999999996"/>
    <n v="0"/>
    <n v="0"/>
    <n v="0"/>
    <n v="1825411.63"/>
    <n v="31936.65"/>
    <n v="1793474.98"/>
    <n v="5095"/>
    <n v="127"/>
    <n v="4968"/>
  </r>
  <r>
    <x v="1"/>
    <d v="2023-05-31T00:00:00"/>
    <x v="6"/>
    <x v="0"/>
    <n v="100"/>
    <n v="75000"/>
    <n v="7500000"/>
    <n v="73813.509999999995"/>
    <n v="7381351"/>
    <n v="85.74"/>
    <n v="9.85"/>
    <n v="75.89"/>
    <n v="0"/>
    <n v="0"/>
    <n v="0"/>
    <n v="6328770"/>
    <n v="721050"/>
    <n v="5607720"/>
    <n v="234"/>
    <n v="11"/>
    <n v="223"/>
  </r>
  <r>
    <x v="1"/>
    <d v="2023-05-31T00:00:00"/>
    <x v="6"/>
    <x v="1"/>
    <n v="1050"/>
    <n v="6000"/>
    <n v="6300000"/>
    <n v="6259.73"/>
    <n v="6572716.5"/>
    <n v="824.39599999999996"/>
    <n v="74.084000000000003"/>
    <n v="750.31200000000001"/>
    <n v="567.25599999999997"/>
    <n v="50.232999999999997"/>
    <n v="517.02300000000002"/>
    <n v="5160499.8"/>
    <n v="472072"/>
    <n v="4688427.8"/>
    <n v="263"/>
    <n v="12"/>
    <n v="251"/>
  </r>
  <r>
    <x v="1"/>
    <d v="2023-05-31T00:00:00"/>
    <x v="6"/>
    <x v="2"/>
    <n v="2500"/>
    <n v="5700"/>
    <n v="14250000"/>
    <n v="6134.76"/>
    <n v="15336900"/>
    <n v="2799.76"/>
    <n v="203.10900000000001"/>
    <n v="2596.6509999999998"/>
    <n v="2785.7449999999999"/>
    <n v="200.501"/>
    <n v="2585.2440000000001"/>
    <n v="17175854.600000001"/>
    <n v="1232549"/>
    <n v="15943305.6"/>
    <n v="559"/>
    <n v="37"/>
    <n v="522"/>
  </r>
  <r>
    <x v="1"/>
    <d v="2023-05-31T00:00:00"/>
    <x v="6"/>
    <x v="3"/>
    <n v="21000"/>
    <n v="6000"/>
    <n v="126000000"/>
    <n v="6533.12"/>
    <n v="137195520"/>
    <n v="12655.262000000001"/>
    <n v="491.40100000000001"/>
    <n v="12163.861000000001"/>
    <n v="11644.25"/>
    <n v="449.84800000000001"/>
    <n v="11194.402"/>
    <n v="82678389.010000005"/>
    <n v="3220342.7"/>
    <n v="79458046.310000002"/>
    <n v="2758"/>
    <n v="63"/>
    <n v="2695"/>
  </r>
  <r>
    <x v="1"/>
    <d v="2023-05-31T00:00:00"/>
    <x v="6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6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6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6"/>
    <x v="7"/>
    <n v="0"/>
    <n v="0"/>
    <n v="0"/>
    <n v="0"/>
    <n v="0"/>
    <n v="266.86"/>
    <n v="0"/>
    <n v="266.86"/>
    <n v="244.976"/>
    <n v="0"/>
    <n v="244.976"/>
    <n v="10736"/>
    <n v="0"/>
    <n v="10736"/>
    <n v="516"/>
    <n v="0"/>
    <n v="516"/>
  </r>
  <r>
    <x v="1"/>
    <d v="2023-05-31T00:00:00"/>
    <x v="6"/>
    <x v="8"/>
    <n v="1900"/>
    <n v="60"/>
    <n v="114000"/>
    <n v="74.52"/>
    <n v="141588"/>
    <n v="1783.62"/>
    <n v="4.99"/>
    <n v="1778.63"/>
    <n v="1783.2840000000001"/>
    <n v="4.99"/>
    <n v="1778.2940000000001"/>
    <n v="132910"/>
    <n v="398"/>
    <n v="132512"/>
    <n v="68"/>
    <n v="1"/>
    <n v="67"/>
  </r>
  <r>
    <x v="1"/>
    <d v="2023-05-31T00:00:00"/>
    <x v="6"/>
    <x v="9"/>
    <n v="83800"/>
    <n v="70"/>
    <n v="5866000"/>
    <n v="87.88"/>
    <n v="7364344"/>
    <n v="42474.919000000002"/>
    <n v="1038.45"/>
    <n v="41436.468999999997"/>
    <n v="34441.957000000002"/>
    <n v="807.02300000000002"/>
    <n v="33634.934000000001"/>
    <n v="3732595.27"/>
    <n v="89335"/>
    <n v="3643260.27"/>
    <n v="1710"/>
    <n v="37"/>
    <n v="1673"/>
  </r>
  <r>
    <x v="1"/>
    <d v="2023-05-31T00:00:00"/>
    <x v="6"/>
    <x v="10"/>
    <n v="650000"/>
    <n v="1"/>
    <n v="650000"/>
    <n v="1"/>
    <n v="650000"/>
    <n v="1158.027"/>
    <n v="20.219000000000001"/>
    <n v="1137.808"/>
    <n v="0"/>
    <n v="0"/>
    <n v="0"/>
    <n v="366703.77"/>
    <n v="4718.3"/>
    <n v="361985.47"/>
    <n v="700"/>
    <n v="30"/>
    <n v="670"/>
  </r>
  <r>
    <x v="1"/>
    <d v="2023-05-31T00:00:00"/>
    <x v="7"/>
    <x v="0"/>
    <n v="250"/>
    <n v="75000"/>
    <n v="18750000"/>
    <n v="75110.080000000002"/>
    <n v="18777520"/>
    <n v="286.738"/>
    <n v="29.67"/>
    <n v="257.06799999999998"/>
    <n v="0"/>
    <n v="0"/>
    <n v="0"/>
    <n v="21536915"/>
    <n v="2219170"/>
    <n v="19317745"/>
    <n v="596"/>
    <n v="34"/>
    <n v="562"/>
  </r>
  <r>
    <x v="1"/>
    <d v="2023-05-31T00:00:00"/>
    <x v="7"/>
    <x v="1"/>
    <n v="2940"/>
    <n v="6000"/>
    <n v="17640000"/>
    <n v="6194.26"/>
    <n v="18211124.399999999"/>
    <n v="2263.6799999999998"/>
    <n v="248.51400000000001"/>
    <n v="2015.1659999999999"/>
    <n v="1530.999"/>
    <n v="155.506"/>
    <n v="1375.4929999999999"/>
    <n v="14021819.699999999"/>
    <n v="1466003"/>
    <n v="12555816.699999999"/>
    <n v="650"/>
    <n v="37"/>
    <n v="613"/>
  </r>
  <r>
    <x v="1"/>
    <d v="2023-05-31T00:00:00"/>
    <x v="7"/>
    <x v="2"/>
    <n v="6000"/>
    <n v="5700"/>
    <n v="34200000"/>
    <n v="6131.32"/>
    <n v="36787920"/>
    <n v="5740.06"/>
    <n v="240.22499999999999"/>
    <n v="5499.835"/>
    <n v="5711.3410000000003"/>
    <n v="237.762"/>
    <n v="5473.5789999999997"/>
    <n v="35194146.149999999"/>
    <n v="1460802"/>
    <n v="33733344.149999999"/>
    <n v="975"/>
    <n v="64"/>
    <n v="911"/>
  </r>
  <r>
    <x v="1"/>
    <d v="2023-05-31T00:00:00"/>
    <x v="7"/>
    <x v="3"/>
    <n v="33500"/>
    <n v="6000"/>
    <n v="201000000"/>
    <n v="6523.38"/>
    <n v="218533230"/>
    <n v="22009.493999999999"/>
    <n v="1005.4450000000001"/>
    <n v="21004.048999999999"/>
    <n v="20273.412"/>
    <n v="926.77800000000002"/>
    <n v="19346.633999999998"/>
    <n v="143576269.06999999"/>
    <n v="6578352.5199999996"/>
    <n v="136997916.55000001"/>
    <n v="4257"/>
    <n v="108"/>
    <n v="4149"/>
  </r>
  <r>
    <x v="1"/>
    <d v="2023-05-31T00:00:00"/>
    <x v="7"/>
    <x v="4"/>
    <n v="0"/>
    <n v="1"/>
    <n v="0"/>
    <n v="0"/>
    <n v="0"/>
    <n v="0"/>
    <n v="0"/>
    <n v="0"/>
    <n v="0"/>
    <n v="0"/>
    <n v="0"/>
    <n v="2300"/>
    <n v="0"/>
    <n v="2300"/>
    <n v="5"/>
    <n v="0"/>
    <n v="5"/>
  </r>
  <r>
    <x v="1"/>
    <d v="2023-05-31T00:00:00"/>
    <x v="7"/>
    <x v="5"/>
    <n v="0"/>
    <n v="1"/>
    <n v="0"/>
    <n v="0"/>
    <n v="0"/>
    <n v="0"/>
    <n v="0"/>
    <n v="0"/>
    <n v="0"/>
    <n v="0"/>
    <n v="0"/>
    <n v="26490"/>
    <n v="0"/>
    <n v="26490"/>
    <n v="62"/>
    <n v="0"/>
    <n v="62"/>
  </r>
  <r>
    <x v="1"/>
    <d v="2023-05-31T00:00:00"/>
    <x v="7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7"/>
    <x v="7"/>
    <n v="0"/>
    <n v="0"/>
    <n v="0"/>
    <n v="0"/>
    <n v="0"/>
    <n v="842.95"/>
    <n v="0"/>
    <n v="842.95"/>
    <n v="750.87699999999995"/>
    <n v="0"/>
    <n v="750.87699999999995"/>
    <n v="49088.54"/>
    <n v="0"/>
    <n v="49088.54"/>
    <n v="565"/>
    <n v="0"/>
    <n v="565"/>
  </r>
  <r>
    <x v="1"/>
    <d v="2023-05-31T00:00:00"/>
    <x v="7"/>
    <x v="8"/>
    <n v="5700"/>
    <n v="60"/>
    <n v="342000"/>
    <n v="75.290000000000006"/>
    <n v="429153"/>
    <n v="4901.78"/>
    <n v="0"/>
    <n v="4901.78"/>
    <n v="4901.78"/>
    <n v="0"/>
    <n v="4901.78"/>
    <n v="369071.87"/>
    <n v="0"/>
    <n v="369071.87"/>
    <n v="88"/>
    <n v="0"/>
    <n v="88"/>
  </r>
  <r>
    <x v="1"/>
    <d v="2023-05-31T00:00:00"/>
    <x v="7"/>
    <x v="9"/>
    <n v="89500"/>
    <n v="70"/>
    <n v="6265000"/>
    <n v="84.89"/>
    <n v="7597655"/>
    <n v="77483.679999999993"/>
    <n v="2645.93"/>
    <n v="74837.75"/>
    <n v="63694.137000000002"/>
    <n v="2128.9160000000002"/>
    <n v="61565.220999999998"/>
    <n v="6577746.0899999999"/>
    <n v="218110"/>
    <n v="6359636.0899999999"/>
    <n v="2297"/>
    <n v="55"/>
    <n v="2242"/>
  </r>
  <r>
    <x v="1"/>
    <d v="2023-05-31T00:00:00"/>
    <x v="7"/>
    <x v="10"/>
    <n v="1230000"/>
    <n v="1"/>
    <n v="1230000"/>
    <n v="1"/>
    <n v="1230000"/>
    <n v="1438.0509999999999"/>
    <n v="169.46899999999999"/>
    <n v="1268.5820000000001"/>
    <n v="0"/>
    <n v="0"/>
    <n v="0"/>
    <n v="1220225.18"/>
    <n v="71983.48"/>
    <n v="1148241.7"/>
    <n v="1042"/>
    <n v="50"/>
    <n v="992"/>
  </r>
  <r>
    <x v="1"/>
    <d v="2023-05-31T00:00:00"/>
    <x v="8"/>
    <x v="2"/>
    <n v="0"/>
    <n v="0"/>
    <n v="0"/>
    <n v="0"/>
    <n v="0"/>
    <n v="176.06"/>
    <n v="0"/>
    <n v="176.06"/>
    <n v="175.17699999999999"/>
    <n v="0"/>
    <n v="175.17699999999999"/>
    <n v="1077831.1499999999"/>
    <n v="0"/>
    <n v="1077831.1499999999"/>
    <n v="30"/>
    <n v="0"/>
    <n v="30"/>
  </r>
  <r>
    <x v="1"/>
    <d v="2023-05-31T00:00:00"/>
    <x v="8"/>
    <x v="3"/>
    <n v="0"/>
    <n v="0"/>
    <n v="0"/>
    <n v="0"/>
    <n v="0"/>
    <n v="41.695"/>
    <n v="0.74"/>
    <n v="40.954999999999998"/>
    <n v="37.654000000000003"/>
    <n v="0.61"/>
    <n v="37.043999999999997"/>
    <n v="275914.21000000002"/>
    <n v="4329"/>
    <n v="271585.21000000002"/>
    <n v="29"/>
    <n v="3"/>
    <n v="26"/>
  </r>
  <r>
    <x v="1"/>
    <d v="2023-05-31T00:00:00"/>
    <x v="8"/>
    <x v="8"/>
    <n v="0"/>
    <n v="0"/>
    <n v="0"/>
    <n v="0"/>
    <n v="0"/>
    <n v="199.19"/>
    <n v="0"/>
    <n v="199.19"/>
    <n v="199.19"/>
    <n v="0"/>
    <n v="199.19"/>
    <n v="16963"/>
    <n v="0"/>
    <n v="16963"/>
    <n v="41"/>
    <n v="0"/>
    <n v="41"/>
  </r>
  <r>
    <x v="1"/>
    <d v="2023-05-31T00:00:00"/>
    <x v="8"/>
    <x v="9"/>
    <n v="0"/>
    <n v="0"/>
    <n v="0"/>
    <n v="0"/>
    <n v="0"/>
    <n v="272.56"/>
    <n v="25.68"/>
    <n v="246.88"/>
    <n v="220.61699999999999"/>
    <n v="18.265999999999998"/>
    <n v="202.351"/>
    <n v="47092"/>
    <n v="3139"/>
    <n v="43953"/>
    <n v="55"/>
    <n v="4"/>
    <n v="51"/>
  </r>
  <r>
    <x v="1"/>
    <d v="2023-05-31T00:00:00"/>
    <x v="8"/>
    <x v="10"/>
    <n v="0"/>
    <n v="0"/>
    <n v="0"/>
    <n v="0"/>
    <n v="0"/>
    <n v="284.36500000000001"/>
    <n v="0.14000000000000001"/>
    <n v="284.22500000000002"/>
    <n v="0"/>
    <n v="0"/>
    <n v="0"/>
    <n v="12409.96"/>
    <n v="700"/>
    <n v="11709.96"/>
    <n v="24"/>
    <n v="2"/>
    <n v="22"/>
  </r>
  <r>
    <x v="1"/>
    <d v="2023-05-31T00:00:00"/>
    <x v="9"/>
    <x v="0"/>
    <n v="140"/>
    <n v="75000"/>
    <n v="10500000"/>
    <n v="75799.740000000005"/>
    <n v="10611963.6"/>
    <n v="152.75"/>
    <n v="5.55"/>
    <n v="147.19999999999999"/>
    <n v="0"/>
    <n v="0"/>
    <n v="0"/>
    <n v="11578410"/>
    <n v="406340"/>
    <n v="11172070"/>
    <n v="382"/>
    <n v="15"/>
    <n v="367"/>
  </r>
  <r>
    <x v="1"/>
    <d v="2023-05-31T00:00:00"/>
    <x v="9"/>
    <x v="1"/>
    <n v="1470"/>
    <n v="6000"/>
    <n v="8820000"/>
    <n v="6289.33"/>
    <n v="9245315.0999999996"/>
    <n v="1503.65"/>
    <n v="52.6"/>
    <n v="1451.05"/>
    <n v="1026.615"/>
    <n v="36.488"/>
    <n v="990.12699999999995"/>
    <n v="9456946.5399999991"/>
    <n v="333880"/>
    <n v="9123066.5399999991"/>
    <n v="408"/>
    <n v="17"/>
    <n v="391"/>
  </r>
  <r>
    <x v="1"/>
    <d v="2023-05-31T00:00:00"/>
    <x v="9"/>
    <x v="2"/>
    <n v="3000"/>
    <n v="5700"/>
    <n v="17100000"/>
    <n v="6122.89"/>
    <n v="18368670"/>
    <n v="6607.14"/>
    <n v="154.279"/>
    <n v="6452.8609999999999"/>
    <n v="6577.2879999999996"/>
    <n v="150.43199999999999"/>
    <n v="6426.8559999999998"/>
    <n v="40454766.350000001"/>
    <n v="925033"/>
    <n v="39529733.350000001"/>
    <n v="561"/>
    <n v="22"/>
    <n v="539"/>
  </r>
  <r>
    <x v="1"/>
    <d v="2023-05-31T00:00:00"/>
    <x v="9"/>
    <x v="3"/>
    <n v="26000"/>
    <n v="6000"/>
    <n v="156000000"/>
    <n v="6486.71"/>
    <n v="168654460"/>
    <n v="19514.508000000002"/>
    <n v="848.404"/>
    <n v="18666.103999999999"/>
    <n v="17965.714"/>
    <n v="779.12"/>
    <n v="17186.594000000001"/>
    <n v="126584980.48999999"/>
    <n v="5551140.3099999996"/>
    <n v="121033840.18000001"/>
    <n v="2627"/>
    <n v="66"/>
    <n v="2561"/>
  </r>
  <r>
    <x v="1"/>
    <d v="2023-05-31T00:00:00"/>
    <x v="9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9"/>
    <x v="5"/>
    <n v="0"/>
    <n v="1"/>
    <n v="0"/>
    <n v="0"/>
    <n v="0"/>
    <n v="0"/>
    <n v="0"/>
    <n v="0"/>
    <n v="0"/>
    <n v="0"/>
    <n v="0"/>
    <n v="10275"/>
    <n v="0"/>
    <n v="10275"/>
    <n v="3"/>
    <n v="0"/>
    <n v="3"/>
  </r>
  <r>
    <x v="1"/>
    <d v="2023-05-31T00:00:00"/>
    <x v="9"/>
    <x v="6"/>
    <n v="0"/>
    <n v="5000"/>
    <n v="0"/>
    <n v="0"/>
    <n v="0"/>
    <n v="7.6219999999999999"/>
    <n v="0"/>
    <n v="7.6219999999999999"/>
    <n v="0"/>
    <n v="0"/>
    <n v="0"/>
    <n v="47675"/>
    <n v="0"/>
    <n v="47675"/>
    <n v="2"/>
    <n v="0"/>
    <n v="2"/>
  </r>
  <r>
    <x v="1"/>
    <d v="2023-05-31T00:00:00"/>
    <x v="9"/>
    <x v="7"/>
    <n v="0"/>
    <n v="0"/>
    <n v="0"/>
    <n v="0"/>
    <n v="0"/>
    <n v="1079.8499999999999"/>
    <n v="0"/>
    <n v="1079.8499999999999"/>
    <n v="964.90599999999995"/>
    <n v="0"/>
    <n v="964.90599999999995"/>
    <n v="48710"/>
    <n v="0"/>
    <n v="48710"/>
    <n v="321"/>
    <n v="0"/>
    <n v="321"/>
  </r>
  <r>
    <x v="1"/>
    <d v="2023-05-31T00:00:00"/>
    <x v="9"/>
    <x v="8"/>
    <n v="4700"/>
    <n v="60"/>
    <n v="282000"/>
    <n v="74.31"/>
    <n v="349257"/>
    <n v="6386.8140000000003"/>
    <n v="0"/>
    <n v="6386.8140000000003"/>
    <n v="6386.8140000000003"/>
    <n v="0"/>
    <n v="6386.8140000000003"/>
    <n v="474634.77"/>
    <n v="0"/>
    <n v="474634.77"/>
    <n v="104"/>
    <n v="0"/>
    <n v="104"/>
  </r>
  <r>
    <x v="1"/>
    <d v="2023-05-31T00:00:00"/>
    <x v="9"/>
    <x v="9"/>
    <n v="65200"/>
    <n v="70"/>
    <n v="4564000"/>
    <n v="87.16"/>
    <n v="5682832"/>
    <n v="48073.148000000001"/>
    <n v="602.08000000000004"/>
    <n v="47471.067999999999"/>
    <n v="40241.911"/>
    <n v="469.983"/>
    <n v="39771.928"/>
    <n v="4190039.16"/>
    <n v="51359"/>
    <n v="4138680.16"/>
    <n v="1494"/>
    <n v="18"/>
    <n v="1476"/>
  </r>
  <r>
    <x v="1"/>
    <d v="2023-05-31T00:00:00"/>
    <x v="9"/>
    <x v="10"/>
    <n v="895000"/>
    <n v="1"/>
    <n v="895000"/>
    <n v="1"/>
    <n v="895000"/>
    <n v="1183.433"/>
    <n v="111.58"/>
    <n v="1071.8530000000001"/>
    <n v="0"/>
    <n v="0"/>
    <n v="0"/>
    <n v="424390.49"/>
    <n v="12818.69"/>
    <n v="411571.8"/>
    <n v="930"/>
    <n v="41"/>
    <n v="889"/>
  </r>
  <r>
    <x v="1"/>
    <d v="2023-05-31T00:00:00"/>
    <x v="10"/>
    <x v="0"/>
    <n v="120"/>
    <n v="75000"/>
    <n v="9000000"/>
    <n v="75557.539999999994"/>
    <n v="9066904.8000000007"/>
    <n v="144.24"/>
    <n v="3.62"/>
    <n v="140.62"/>
    <n v="0"/>
    <n v="0"/>
    <n v="0"/>
    <n v="10898420"/>
    <n v="265660"/>
    <n v="10632760"/>
    <n v="395"/>
    <n v="14"/>
    <n v="381"/>
  </r>
  <r>
    <x v="1"/>
    <d v="2023-05-31T00:00:00"/>
    <x v="10"/>
    <x v="1"/>
    <n v="1260"/>
    <n v="6000"/>
    <n v="7560000"/>
    <n v="6215.45"/>
    <n v="7831467"/>
    <n v="1461.1769999999999"/>
    <n v="45.868000000000002"/>
    <n v="1415.309"/>
    <n v="991.52099999999996"/>
    <n v="32.979999999999997"/>
    <n v="958.54100000000005"/>
    <n v="9081870.5700000003"/>
    <n v="276735"/>
    <n v="8805135.5700000003"/>
    <n v="421"/>
    <n v="15"/>
    <n v="406"/>
  </r>
  <r>
    <x v="1"/>
    <d v="2023-05-31T00:00:00"/>
    <x v="10"/>
    <x v="2"/>
    <n v="1500"/>
    <n v="5700"/>
    <n v="8550000"/>
    <n v="6121.15"/>
    <n v="9181725"/>
    <n v="2504.9"/>
    <n v="59.344000000000001"/>
    <n v="2445.556"/>
    <n v="2492.373"/>
    <n v="58.997"/>
    <n v="2433.3760000000002"/>
    <n v="15332865.550000001"/>
    <n v="362708"/>
    <n v="14970157.550000001"/>
    <n v="579"/>
    <n v="18"/>
    <n v="561"/>
  </r>
  <r>
    <x v="1"/>
    <d v="2023-05-31T00:00:00"/>
    <x v="10"/>
    <x v="3"/>
    <n v="23000"/>
    <n v="6000"/>
    <n v="138000000"/>
    <n v="6529.22"/>
    <n v="150172060"/>
    <n v="15591.308000000001"/>
    <n v="227.779"/>
    <n v="15363.529"/>
    <n v="14343.93"/>
    <n v="209.24"/>
    <n v="14134.69"/>
    <n v="101799051.76000001"/>
    <n v="1492899.24"/>
    <n v="100306152.52"/>
    <n v="2330"/>
    <n v="35"/>
    <n v="2295"/>
  </r>
  <r>
    <x v="1"/>
    <d v="2023-05-31T00:00:00"/>
    <x v="10"/>
    <x v="4"/>
    <n v="679000"/>
    <n v="1"/>
    <n v="679000"/>
    <n v="1"/>
    <n v="679000"/>
    <n v="0"/>
    <n v="0"/>
    <n v="0"/>
    <n v="0"/>
    <n v="0"/>
    <n v="0"/>
    <n v="480867"/>
    <n v="2500"/>
    <n v="478367"/>
    <n v="315"/>
    <n v="1"/>
    <n v="314"/>
  </r>
  <r>
    <x v="1"/>
    <d v="2023-05-31T00:00:00"/>
    <x v="10"/>
    <x v="5"/>
    <n v="179000"/>
    <n v="1"/>
    <n v="179000"/>
    <n v="1"/>
    <n v="179000"/>
    <n v="0"/>
    <n v="0"/>
    <n v="0"/>
    <n v="0"/>
    <n v="0"/>
    <n v="0"/>
    <n v="101035"/>
    <n v="0"/>
    <n v="101035"/>
    <n v="87"/>
    <n v="0"/>
    <n v="87"/>
  </r>
  <r>
    <x v="1"/>
    <d v="2023-05-31T00:00:00"/>
    <x v="10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10"/>
    <x v="7"/>
    <n v="0"/>
    <n v="0"/>
    <n v="0"/>
    <n v="0"/>
    <n v="0"/>
    <n v="629.64"/>
    <n v="0"/>
    <n v="629.64"/>
    <n v="515.37599999999998"/>
    <n v="0"/>
    <n v="515.37599999999998"/>
    <n v="9899"/>
    <n v="0"/>
    <n v="9899"/>
    <n v="260"/>
    <n v="0"/>
    <n v="260"/>
  </r>
  <r>
    <x v="1"/>
    <d v="2023-05-31T00:00:00"/>
    <x v="10"/>
    <x v="8"/>
    <n v="6900"/>
    <n v="60"/>
    <n v="414000"/>
    <n v="74.95"/>
    <n v="517155"/>
    <n v="3051.82"/>
    <n v="0"/>
    <n v="3051.82"/>
    <n v="3051.82"/>
    <n v="0"/>
    <n v="3051.82"/>
    <n v="228747"/>
    <n v="0"/>
    <n v="228747"/>
    <n v="73"/>
    <n v="0"/>
    <n v="73"/>
  </r>
  <r>
    <x v="1"/>
    <d v="2023-05-31T00:00:00"/>
    <x v="10"/>
    <x v="9"/>
    <n v="86200"/>
    <n v="70"/>
    <n v="6034000"/>
    <n v="85.04"/>
    <n v="7330448"/>
    <n v="60754.803"/>
    <n v="1722.75"/>
    <n v="59032.053"/>
    <n v="48705.845000000001"/>
    <n v="1296.4680000000001"/>
    <n v="47409.377"/>
    <n v="5166590.76"/>
    <n v="143427"/>
    <n v="5023163.76"/>
    <n v="2025"/>
    <n v="56"/>
    <n v="1969"/>
  </r>
  <r>
    <x v="1"/>
    <d v="2023-05-31T00:00:00"/>
    <x v="10"/>
    <x v="10"/>
    <n v="213000"/>
    <n v="1"/>
    <n v="213000"/>
    <n v="1"/>
    <n v="213000"/>
    <n v="972.10400000000004"/>
    <n v="6.569"/>
    <n v="965.53499999999997"/>
    <n v="0"/>
    <n v="0"/>
    <n v="0"/>
    <n v="166546.12"/>
    <n v="7897.64"/>
    <n v="158648.48000000001"/>
    <n v="709"/>
    <n v="21"/>
    <n v="688"/>
  </r>
  <r>
    <x v="1"/>
    <d v="2023-05-31T00:00:00"/>
    <x v="11"/>
    <x v="0"/>
    <n v="125"/>
    <n v="75000"/>
    <n v="9375000"/>
    <n v="74994.02"/>
    <n v="9374252.5"/>
    <n v="107.80500000000001"/>
    <n v="2.1"/>
    <n v="105.705"/>
    <n v="0"/>
    <n v="0"/>
    <n v="0"/>
    <n v="8084730"/>
    <n v="153980"/>
    <n v="7930750"/>
    <n v="307"/>
    <n v="14"/>
    <n v="293"/>
  </r>
  <r>
    <x v="1"/>
    <d v="2023-05-31T00:00:00"/>
    <x v="11"/>
    <x v="1"/>
    <n v="1312.5"/>
    <n v="6000"/>
    <n v="7875000"/>
    <n v="6225.32"/>
    <n v="8170732.5"/>
    <n v="1200.558"/>
    <n v="45.32"/>
    <n v="1155.2380000000001"/>
    <n v="819.995"/>
    <n v="33.012999999999998"/>
    <n v="786.98199999999997"/>
    <n v="7473858.6100000003"/>
    <n v="284363"/>
    <n v="7189495.6100000003"/>
    <n v="337"/>
    <n v="18"/>
    <n v="319"/>
  </r>
  <r>
    <x v="1"/>
    <d v="2023-05-31T00:00:00"/>
    <x v="11"/>
    <x v="2"/>
    <n v="1500"/>
    <n v="5700"/>
    <n v="8550000"/>
    <n v="6121.54"/>
    <n v="9182310"/>
    <n v="2995.87"/>
    <n v="225.50800000000001"/>
    <n v="2770.3620000000001"/>
    <n v="2980.873"/>
    <n v="223.08099999999999"/>
    <n v="2757.7919999999999"/>
    <n v="18339337.199999999"/>
    <n v="1374002"/>
    <n v="16965335.199999999"/>
    <n v="611"/>
    <n v="35"/>
    <n v="576"/>
  </r>
  <r>
    <x v="1"/>
    <d v="2023-05-31T00:00:00"/>
    <x v="11"/>
    <x v="3"/>
    <n v="22500"/>
    <n v="6000"/>
    <n v="135000000"/>
    <n v="6455.89"/>
    <n v="145257525"/>
    <n v="18198.082999999999"/>
    <n v="605.14499999999998"/>
    <n v="17592.937999999998"/>
    <n v="16753.668000000001"/>
    <n v="558.44100000000003"/>
    <n v="16195.227000000001"/>
    <n v="117484834.28"/>
    <n v="3875785.2"/>
    <n v="113609049.08"/>
    <n v="2251"/>
    <n v="55"/>
    <n v="2196"/>
  </r>
  <r>
    <x v="1"/>
    <d v="2023-05-31T00:00:00"/>
    <x v="11"/>
    <x v="4"/>
    <n v="0"/>
    <n v="1"/>
    <n v="0"/>
    <n v="0"/>
    <n v="0"/>
    <n v="0"/>
    <n v="0"/>
    <n v="0"/>
    <n v="0"/>
    <n v="0"/>
    <n v="0"/>
    <n v="112061"/>
    <n v="4660"/>
    <n v="107401"/>
    <n v="131"/>
    <n v="3"/>
    <n v="128"/>
  </r>
  <r>
    <x v="1"/>
    <d v="2023-05-31T00:00:00"/>
    <x v="11"/>
    <x v="5"/>
    <n v="0"/>
    <n v="1"/>
    <n v="0"/>
    <n v="0"/>
    <n v="0"/>
    <n v="0"/>
    <n v="0"/>
    <n v="0"/>
    <n v="0"/>
    <n v="0"/>
    <n v="0"/>
    <n v="60294"/>
    <n v="0"/>
    <n v="60294"/>
    <n v="78"/>
    <n v="0"/>
    <n v="78"/>
  </r>
  <r>
    <x v="1"/>
    <d v="2023-05-31T00:00:00"/>
    <x v="11"/>
    <x v="6"/>
    <n v="0"/>
    <n v="5000"/>
    <n v="0"/>
    <n v="0"/>
    <n v="0"/>
    <n v="9.0640000000000001"/>
    <n v="0"/>
    <n v="9.0640000000000001"/>
    <n v="0"/>
    <n v="0"/>
    <n v="0"/>
    <n v="58463"/>
    <n v="0"/>
    <n v="58463"/>
    <n v="1"/>
    <n v="0"/>
    <n v="1"/>
  </r>
  <r>
    <x v="1"/>
    <d v="2023-05-31T00:00:00"/>
    <x v="11"/>
    <x v="7"/>
    <n v="0"/>
    <n v="0"/>
    <n v="0"/>
    <n v="0"/>
    <n v="0"/>
    <n v="423.63"/>
    <n v="0"/>
    <n v="423.63"/>
    <n v="369.089"/>
    <n v="0"/>
    <n v="369.089"/>
    <n v="37596"/>
    <n v="0"/>
    <n v="37596"/>
    <n v="246"/>
    <n v="0"/>
    <n v="246"/>
  </r>
  <r>
    <x v="1"/>
    <d v="2023-05-31T00:00:00"/>
    <x v="11"/>
    <x v="8"/>
    <n v="4500"/>
    <n v="60"/>
    <n v="270000"/>
    <n v="73.599999999999994"/>
    <n v="331200"/>
    <n v="2854"/>
    <n v="0"/>
    <n v="2854"/>
    <n v="2854"/>
    <n v="0"/>
    <n v="2854"/>
    <n v="210047.84"/>
    <n v="0"/>
    <n v="210047.84"/>
    <n v="59"/>
    <n v="0"/>
    <n v="59"/>
  </r>
  <r>
    <x v="1"/>
    <d v="2023-05-31T00:00:00"/>
    <x v="11"/>
    <x v="9"/>
    <n v="45700"/>
    <n v="70"/>
    <n v="3199000"/>
    <n v="87.24"/>
    <n v="3986868"/>
    <n v="39912.508000000002"/>
    <n v="1493.6"/>
    <n v="38418.908000000003"/>
    <n v="32553.571"/>
    <n v="1102.2429999999999"/>
    <n v="31451.328000000001"/>
    <n v="3481843.11"/>
    <n v="122738"/>
    <n v="3359105.11"/>
    <n v="1357"/>
    <n v="37"/>
    <n v="1320"/>
  </r>
  <r>
    <x v="1"/>
    <d v="2023-05-31T00:00:00"/>
    <x v="11"/>
    <x v="10"/>
    <n v="259000"/>
    <n v="1"/>
    <n v="259000"/>
    <n v="1"/>
    <n v="259000"/>
    <n v="1038.7760000000001"/>
    <n v="12.135"/>
    <n v="1026.6410000000001"/>
    <n v="0"/>
    <n v="0"/>
    <n v="0"/>
    <n v="330675.67"/>
    <n v="7313.8"/>
    <n v="323361.87"/>
    <n v="760"/>
    <n v="21"/>
    <n v="739"/>
  </r>
  <r>
    <x v="1"/>
    <d v="2023-05-31T00:00:00"/>
    <x v="12"/>
    <x v="0"/>
    <n v="50"/>
    <n v="75000"/>
    <n v="3750000"/>
    <n v="77289.789999999994"/>
    <n v="3864489.5"/>
    <n v="63.39"/>
    <n v="1.44"/>
    <n v="61.95"/>
    <n v="0"/>
    <n v="0"/>
    <n v="0"/>
    <n v="4899400"/>
    <n v="106140"/>
    <n v="4793260"/>
    <n v="175"/>
    <n v="7"/>
    <n v="168"/>
  </r>
  <r>
    <x v="1"/>
    <d v="2023-05-31T00:00:00"/>
    <x v="12"/>
    <x v="1"/>
    <n v="525"/>
    <n v="6000"/>
    <n v="3150000"/>
    <n v="6344.58"/>
    <n v="3330904.5"/>
    <n v="559.73"/>
    <n v="28.591999999999999"/>
    <n v="531.13800000000003"/>
    <n v="390.947"/>
    <n v="20.134"/>
    <n v="370.81299999999999"/>
    <n v="3551253.04"/>
    <n v="170733"/>
    <n v="3380520.04"/>
    <n v="188"/>
    <n v="10"/>
    <n v="178"/>
  </r>
  <r>
    <x v="1"/>
    <d v="2023-05-31T00:00:00"/>
    <x v="12"/>
    <x v="2"/>
    <n v="1200"/>
    <n v="5700"/>
    <n v="6840000"/>
    <n v="6126.07"/>
    <n v="7351284"/>
    <n v="1539.47"/>
    <n v="124.42"/>
    <n v="1415.05"/>
    <n v="1531.77"/>
    <n v="123.797"/>
    <n v="1407.973"/>
    <n v="9430905.3000000007"/>
    <n v="761137"/>
    <n v="8669768.3000000007"/>
    <n v="278"/>
    <n v="20"/>
    <n v="258"/>
  </r>
  <r>
    <x v="1"/>
    <d v="2023-05-31T00:00:00"/>
    <x v="12"/>
    <x v="3"/>
    <n v="7500"/>
    <n v="6000"/>
    <n v="45000000"/>
    <n v="6509.77"/>
    <n v="48823275"/>
    <n v="5253.442"/>
    <n v="194.34"/>
    <n v="5059.1019999999999"/>
    <n v="4826.3599999999997"/>
    <n v="178.798"/>
    <n v="4647.5619999999999"/>
    <n v="34198690.509999998"/>
    <n v="1241492.2"/>
    <n v="32957198.309999999"/>
    <n v="934"/>
    <n v="39"/>
    <n v="895"/>
  </r>
  <r>
    <x v="1"/>
    <d v="2023-05-31T00:00:00"/>
    <x v="12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12"/>
    <x v="5"/>
    <n v="0"/>
    <n v="1"/>
    <n v="0"/>
    <n v="0"/>
    <n v="0"/>
    <n v="0"/>
    <n v="0"/>
    <n v="0"/>
    <n v="0"/>
    <n v="0"/>
    <n v="0"/>
    <n v="1700"/>
    <n v="0"/>
    <n v="1700"/>
    <n v="1"/>
    <n v="0"/>
    <n v="1"/>
  </r>
  <r>
    <x v="1"/>
    <d v="2023-05-31T00:00:00"/>
    <x v="12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12"/>
    <x v="7"/>
    <n v="0"/>
    <n v="0"/>
    <n v="0"/>
    <n v="0"/>
    <n v="0"/>
    <n v="966.37"/>
    <n v="0"/>
    <n v="966.37"/>
    <n v="887.95500000000004"/>
    <n v="0"/>
    <n v="887.95500000000004"/>
    <n v="3995"/>
    <n v="0"/>
    <n v="3995"/>
    <n v="183"/>
    <n v="0"/>
    <n v="183"/>
  </r>
  <r>
    <x v="1"/>
    <d v="2023-05-31T00:00:00"/>
    <x v="12"/>
    <x v="8"/>
    <n v="1900"/>
    <n v="60"/>
    <n v="114000"/>
    <n v="75.97"/>
    <n v="144343"/>
    <n v="3005.4"/>
    <n v="0"/>
    <n v="3005.4"/>
    <n v="3005.4"/>
    <n v="0"/>
    <n v="3005.4"/>
    <n v="228329"/>
    <n v="0"/>
    <n v="228329"/>
    <n v="81"/>
    <n v="0"/>
    <n v="81"/>
  </r>
  <r>
    <x v="1"/>
    <d v="2023-05-31T00:00:00"/>
    <x v="12"/>
    <x v="9"/>
    <n v="32300"/>
    <n v="70"/>
    <n v="2261000"/>
    <n v="88.19"/>
    <n v="2848537"/>
    <n v="48793.084999999999"/>
    <n v="370.7"/>
    <n v="48422.385000000002"/>
    <n v="43642.432000000001"/>
    <n v="309.18200000000002"/>
    <n v="43333.25"/>
    <n v="4303004.72"/>
    <n v="30911"/>
    <n v="4272093.72"/>
    <n v="846"/>
    <n v="12"/>
    <n v="834"/>
  </r>
  <r>
    <x v="1"/>
    <d v="2023-05-31T00:00:00"/>
    <x v="12"/>
    <x v="10"/>
    <n v="163000"/>
    <n v="1"/>
    <n v="163000"/>
    <n v="1"/>
    <n v="163000"/>
    <n v="4887.4719999999998"/>
    <n v="8.82"/>
    <n v="4878.652"/>
    <n v="0"/>
    <n v="0"/>
    <n v="0"/>
    <n v="222376.22"/>
    <n v="18572.8"/>
    <n v="203803.42"/>
    <n v="261"/>
    <n v="9"/>
    <n v="252"/>
  </r>
  <r>
    <x v="1"/>
    <d v="2023-05-31T00:00:00"/>
    <x v="13"/>
    <x v="0"/>
    <n v="50"/>
    <n v="75000"/>
    <n v="3750000"/>
    <n v="74717.47"/>
    <n v="3735873.5"/>
    <n v="65.48"/>
    <n v="9.83"/>
    <n v="55.65"/>
    <n v="0"/>
    <n v="0"/>
    <n v="0"/>
    <n v="4892500"/>
    <n v="724670"/>
    <n v="4167830"/>
    <n v="161"/>
    <n v="10"/>
    <n v="151"/>
  </r>
  <r>
    <x v="1"/>
    <d v="2023-05-31T00:00:00"/>
    <x v="13"/>
    <x v="1"/>
    <n v="525"/>
    <n v="6000"/>
    <n v="3150000"/>
    <n v="6184.73"/>
    <n v="3246983.25"/>
    <n v="650.31299999999999"/>
    <n v="90.347999999999999"/>
    <n v="559.96500000000003"/>
    <n v="435.483"/>
    <n v="55.341000000000001"/>
    <n v="380.142"/>
    <n v="4022009.94"/>
    <n v="534378"/>
    <n v="3487631.94"/>
    <n v="178"/>
    <n v="11"/>
    <n v="167"/>
  </r>
  <r>
    <x v="1"/>
    <d v="2023-05-31T00:00:00"/>
    <x v="13"/>
    <x v="2"/>
    <n v="400"/>
    <n v="5700"/>
    <n v="2280000"/>
    <n v="6140.26"/>
    <n v="2456104"/>
    <n v="576.01"/>
    <n v="46.764000000000003"/>
    <n v="529.24599999999998"/>
    <n v="573.13199999999995"/>
    <n v="44.975000000000001"/>
    <n v="528.15700000000004"/>
    <n v="3536851.1"/>
    <n v="275059"/>
    <n v="3261792.1"/>
    <n v="123"/>
    <n v="6"/>
    <n v="117"/>
  </r>
  <r>
    <x v="1"/>
    <d v="2023-05-31T00:00:00"/>
    <x v="13"/>
    <x v="3"/>
    <n v="6500"/>
    <n v="6000"/>
    <n v="39000000"/>
    <n v="6432.81"/>
    <n v="41813265"/>
    <n v="4483.9520000000002"/>
    <n v="131.91800000000001"/>
    <n v="4352.0339999999997"/>
    <n v="4127.9030000000002"/>
    <n v="121.366"/>
    <n v="4006.5369999999998"/>
    <n v="28844419.329999998"/>
    <n v="844844"/>
    <n v="27999575.329999998"/>
    <n v="623"/>
    <n v="17"/>
    <n v="606"/>
  </r>
  <r>
    <x v="1"/>
    <d v="2023-05-31T00:00:00"/>
    <x v="13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13"/>
    <x v="5"/>
    <n v="0"/>
    <n v="1"/>
    <n v="0"/>
    <n v="0"/>
    <n v="0"/>
    <n v="0"/>
    <n v="0"/>
    <n v="0"/>
    <n v="0"/>
    <n v="0"/>
    <n v="0"/>
    <n v="20838"/>
    <n v="0"/>
    <n v="20838"/>
    <n v="15"/>
    <n v="0"/>
    <n v="15"/>
  </r>
  <r>
    <x v="1"/>
    <d v="2023-05-31T00:00:00"/>
    <x v="13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13"/>
    <x v="7"/>
    <n v="0"/>
    <n v="0"/>
    <n v="0"/>
    <n v="0"/>
    <n v="0"/>
    <n v="71.81"/>
    <n v="0"/>
    <n v="71.81"/>
    <n v="64.567999999999998"/>
    <n v="0"/>
    <n v="64.567999999999998"/>
    <n v="3471"/>
    <n v="0"/>
    <n v="3471"/>
    <n v="175"/>
    <n v="0"/>
    <n v="175"/>
  </r>
  <r>
    <x v="1"/>
    <d v="2023-05-31T00:00:00"/>
    <x v="13"/>
    <x v="8"/>
    <n v="2300"/>
    <n v="60"/>
    <n v="138000"/>
    <n v="80.790000000000006"/>
    <n v="185817"/>
    <n v="488.25"/>
    <n v="0"/>
    <n v="488.25"/>
    <n v="487.947"/>
    <n v="0"/>
    <n v="487.947"/>
    <n v="39446"/>
    <n v="0"/>
    <n v="39446"/>
    <n v="38"/>
    <n v="0"/>
    <n v="38"/>
  </r>
  <r>
    <x v="1"/>
    <d v="2023-05-31T00:00:00"/>
    <x v="13"/>
    <x v="9"/>
    <n v="10500"/>
    <n v="70"/>
    <n v="735000"/>
    <n v="91.72"/>
    <n v="963060"/>
    <n v="9785.83"/>
    <n v="288.99"/>
    <n v="9496.84"/>
    <n v="8319.3289999999997"/>
    <n v="226.73699999999999"/>
    <n v="8092.5919999999996"/>
    <n v="897524.58"/>
    <n v="24838"/>
    <n v="872686.58"/>
    <n v="299"/>
    <n v="7"/>
    <n v="292"/>
  </r>
  <r>
    <x v="1"/>
    <d v="2023-05-31T00:00:00"/>
    <x v="13"/>
    <x v="10"/>
    <n v="164000"/>
    <n v="1"/>
    <n v="164000"/>
    <n v="1"/>
    <n v="164000"/>
    <n v="246.06299999999999"/>
    <n v="5.056"/>
    <n v="241.00700000000001"/>
    <n v="0"/>
    <n v="0"/>
    <n v="0"/>
    <n v="108313.99"/>
    <n v="960"/>
    <n v="107353.99"/>
    <n v="229"/>
    <n v="5"/>
    <n v="224"/>
  </r>
  <r>
    <x v="1"/>
    <d v="2023-05-31T00:00:00"/>
    <x v="14"/>
    <x v="0"/>
    <n v="100"/>
    <n v="75000"/>
    <n v="7500000"/>
    <n v="74409.42"/>
    <n v="7440942"/>
    <n v="98.912999999999997"/>
    <n v="0.9"/>
    <n v="98.013000000000005"/>
    <n v="0"/>
    <n v="0"/>
    <n v="0"/>
    <n v="7360059"/>
    <n v="65700"/>
    <n v="7294359"/>
    <n v="258"/>
    <n v="4"/>
    <n v="254"/>
  </r>
  <r>
    <x v="1"/>
    <d v="2023-05-31T00:00:00"/>
    <x v="14"/>
    <x v="1"/>
    <n v="1050"/>
    <n v="6000"/>
    <n v="6300000"/>
    <n v="6370.07"/>
    <n v="6688573.5"/>
    <n v="1062.672"/>
    <n v="10.77"/>
    <n v="1051.902"/>
    <n v="746.35"/>
    <n v="8.077"/>
    <n v="738.27300000000002"/>
    <n v="6769293.04"/>
    <n v="65644"/>
    <n v="6703649.04"/>
    <n v="290"/>
    <n v="6"/>
    <n v="284"/>
  </r>
  <r>
    <x v="1"/>
    <d v="2023-05-31T00:00:00"/>
    <x v="14"/>
    <x v="2"/>
    <n v="2000"/>
    <n v="5700"/>
    <n v="11400000"/>
    <n v="6119.41"/>
    <n v="12238820"/>
    <n v="2383.1080000000002"/>
    <n v="152.28200000000001"/>
    <n v="2230.826"/>
    <n v="2371.1790000000001"/>
    <n v="149.274"/>
    <n v="2221.9050000000002"/>
    <n v="14583203.23"/>
    <n v="916705"/>
    <n v="13666498.23"/>
    <n v="498"/>
    <n v="28"/>
    <n v="470"/>
  </r>
  <r>
    <x v="1"/>
    <d v="2023-05-31T00:00:00"/>
    <x v="14"/>
    <x v="3"/>
    <n v="16500"/>
    <n v="6000"/>
    <n v="99000000"/>
    <n v="6525.6"/>
    <n v="107672400"/>
    <n v="11057.557000000001"/>
    <n v="210.83500000000001"/>
    <n v="10846.722"/>
    <n v="10182.749"/>
    <n v="193.756"/>
    <n v="9988.9930000000004"/>
    <n v="72157139.849999994"/>
    <n v="1373734.1"/>
    <n v="70783405.75"/>
    <n v="1546"/>
    <n v="36"/>
    <n v="1510"/>
  </r>
  <r>
    <x v="1"/>
    <d v="2023-05-31T00:00:00"/>
    <x v="14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14"/>
    <x v="5"/>
    <n v="0"/>
    <n v="1"/>
    <n v="0"/>
    <n v="0"/>
    <n v="0"/>
    <n v="0"/>
    <n v="0"/>
    <n v="0"/>
    <n v="0"/>
    <n v="0"/>
    <n v="0"/>
    <n v="240"/>
    <n v="0"/>
    <n v="240"/>
    <n v="6"/>
    <n v="0"/>
    <n v="6"/>
  </r>
  <r>
    <x v="1"/>
    <d v="2023-05-31T00:00:00"/>
    <x v="14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14"/>
    <x v="7"/>
    <n v="0"/>
    <n v="0"/>
    <n v="0"/>
    <n v="0"/>
    <n v="0"/>
    <n v="400.3"/>
    <n v="0"/>
    <n v="400.3"/>
    <n v="364.464"/>
    <n v="0"/>
    <n v="364.464"/>
    <n v="8357"/>
    <n v="0"/>
    <n v="8357"/>
    <n v="68"/>
    <n v="0"/>
    <n v="68"/>
  </r>
  <r>
    <x v="1"/>
    <d v="2023-05-31T00:00:00"/>
    <x v="14"/>
    <x v="8"/>
    <n v="11800"/>
    <n v="60"/>
    <n v="708000"/>
    <n v="74.959999999999994"/>
    <n v="884528"/>
    <n v="3711.54"/>
    <n v="134.77000000000001"/>
    <n v="3576.77"/>
    <n v="3711.54"/>
    <n v="134.77000000000001"/>
    <n v="3576.77"/>
    <n v="278233.62"/>
    <n v="10557"/>
    <n v="267676.62"/>
    <n v="74"/>
    <n v="8"/>
    <n v="66"/>
  </r>
  <r>
    <x v="1"/>
    <d v="2023-05-31T00:00:00"/>
    <x v="14"/>
    <x v="9"/>
    <n v="53900"/>
    <n v="70"/>
    <n v="3773000"/>
    <n v="87.34"/>
    <n v="4707626"/>
    <n v="41304.288"/>
    <n v="878.48"/>
    <n v="40425.807999999997"/>
    <n v="34994.525000000001"/>
    <n v="634.55100000000004"/>
    <n v="34359.974000000002"/>
    <n v="3607585.42"/>
    <n v="69679"/>
    <n v="3537906.42"/>
    <n v="1156"/>
    <n v="24"/>
    <n v="1132"/>
  </r>
  <r>
    <x v="1"/>
    <d v="2023-05-31T00:00:00"/>
    <x v="14"/>
    <x v="10"/>
    <n v="393000"/>
    <n v="1"/>
    <n v="393000"/>
    <n v="1"/>
    <n v="393000"/>
    <n v="730.84"/>
    <n v="35.957999999999998"/>
    <n v="694.88199999999995"/>
    <n v="0"/>
    <n v="0"/>
    <n v="0"/>
    <n v="431771.39"/>
    <n v="17995.419999999998"/>
    <n v="413775.97"/>
    <n v="578"/>
    <n v="22"/>
    <n v="556"/>
  </r>
  <r>
    <x v="1"/>
    <d v="2023-05-31T00:00:00"/>
    <x v="15"/>
    <x v="0"/>
    <n v="90"/>
    <n v="75000"/>
    <n v="6750000"/>
    <n v="74891.95"/>
    <n v="6740275.5"/>
    <n v="112.54"/>
    <n v="8.26"/>
    <n v="104.28"/>
    <n v="0"/>
    <n v="0"/>
    <n v="0"/>
    <n v="8428340"/>
    <n v="608580"/>
    <n v="7819760"/>
    <n v="258"/>
    <n v="13"/>
    <n v="245"/>
  </r>
  <r>
    <x v="1"/>
    <d v="2023-05-31T00:00:00"/>
    <x v="15"/>
    <x v="1"/>
    <n v="945"/>
    <n v="6000"/>
    <n v="5670000"/>
    <n v="6233.7"/>
    <n v="5890846.5"/>
    <n v="1040.296"/>
    <n v="50.496000000000002"/>
    <n v="989.8"/>
    <n v="707.76499999999999"/>
    <n v="35.295999999999999"/>
    <n v="672.46900000000005"/>
    <n v="6484891.5199999996"/>
    <n v="325090"/>
    <n v="6159801.5199999996"/>
    <n v="288"/>
    <n v="13"/>
    <n v="275"/>
  </r>
  <r>
    <x v="1"/>
    <d v="2023-05-31T00:00:00"/>
    <x v="15"/>
    <x v="2"/>
    <n v="2500"/>
    <n v="5700"/>
    <n v="14250000"/>
    <n v="6118.8"/>
    <n v="15297000"/>
    <n v="2583.7800000000002"/>
    <n v="134.28700000000001"/>
    <n v="2449.4929999999999"/>
    <n v="2570.848"/>
    <n v="132.858"/>
    <n v="2437.9899999999998"/>
    <n v="15809643.300000001"/>
    <n v="815361"/>
    <n v="14994282.300000001"/>
    <n v="521"/>
    <n v="26"/>
    <n v="495"/>
  </r>
  <r>
    <x v="1"/>
    <d v="2023-05-31T00:00:00"/>
    <x v="15"/>
    <x v="3"/>
    <n v="15500"/>
    <n v="6000"/>
    <n v="93000000"/>
    <n v="6470.73"/>
    <n v="100296315"/>
    <n v="11683.388000000001"/>
    <n v="458.72500000000002"/>
    <n v="11224.663"/>
    <n v="10757.156999999999"/>
    <n v="421.90800000000002"/>
    <n v="10335.249"/>
    <n v="75600068.439999998"/>
    <n v="2991169.71"/>
    <n v="72608898.730000004"/>
    <n v="1627"/>
    <n v="42"/>
    <n v="1585"/>
  </r>
  <r>
    <x v="1"/>
    <d v="2023-05-31T00:00:00"/>
    <x v="15"/>
    <x v="4"/>
    <n v="0"/>
    <n v="1"/>
    <n v="0"/>
    <n v="0"/>
    <n v="0"/>
    <n v="0"/>
    <n v="0"/>
    <n v="0"/>
    <n v="0"/>
    <n v="0"/>
    <n v="0"/>
    <n v="1450"/>
    <n v="0"/>
    <n v="1450"/>
    <n v="3"/>
    <n v="0"/>
    <n v="3"/>
  </r>
  <r>
    <x v="1"/>
    <d v="2023-05-31T00:00:00"/>
    <x v="15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15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15"/>
    <x v="7"/>
    <n v="0"/>
    <n v="0"/>
    <n v="0"/>
    <n v="0"/>
    <n v="0"/>
    <n v="300.11"/>
    <n v="0"/>
    <n v="300.11"/>
    <n v="275.06700000000001"/>
    <n v="0"/>
    <n v="275.06700000000001"/>
    <n v="4301"/>
    <n v="0"/>
    <n v="4301"/>
    <n v="161"/>
    <n v="0"/>
    <n v="161"/>
  </r>
  <r>
    <x v="1"/>
    <d v="2023-05-31T00:00:00"/>
    <x v="15"/>
    <x v="8"/>
    <n v="2100"/>
    <n v="60"/>
    <n v="126000"/>
    <n v="74.88"/>
    <n v="157248"/>
    <n v="2238.56"/>
    <n v="0"/>
    <n v="2238.56"/>
    <n v="2238.56"/>
    <n v="0"/>
    <n v="2238.56"/>
    <n v="167624"/>
    <n v="0"/>
    <n v="167624"/>
    <n v="63"/>
    <n v="0"/>
    <n v="63"/>
  </r>
  <r>
    <x v="1"/>
    <d v="2023-05-31T00:00:00"/>
    <x v="15"/>
    <x v="9"/>
    <n v="41800"/>
    <n v="70"/>
    <n v="2926000"/>
    <n v="86.59"/>
    <n v="3619462"/>
    <n v="25157.491000000002"/>
    <n v="578.79"/>
    <n v="24578.701000000001"/>
    <n v="21162.128000000001"/>
    <n v="501.85899999999998"/>
    <n v="20660.269"/>
    <n v="2178403.91"/>
    <n v="50682"/>
    <n v="2127721.91"/>
    <n v="892"/>
    <n v="21"/>
    <n v="871"/>
  </r>
  <r>
    <x v="1"/>
    <d v="2023-05-31T00:00:00"/>
    <x v="15"/>
    <x v="10"/>
    <n v="261000"/>
    <n v="1"/>
    <n v="261000"/>
    <n v="1"/>
    <n v="261000"/>
    <n v="680.77599999999995"/>
    <n v="27.649000000000001"/>
    <n v="653.12699999999995"/>
    <n v="0"/>
    <n v="0"/>
    <n v="0"/>
    <n v="195500.54"/>
    <n v="170420.29"/>
    <n v="25080.25"/>
    <n v="551"/>
    <n v="24"/>
    <n v="527"/>
  </r>
  <r>
    <x v="1"/>
    <d v="2023-05-31T00:00:00"/>
    <x v="16"/>
    <x v="0"/>
    <n v="40"/>
    <n v="75000"/>
    <n v="3000000"/>
    <n v="75548.42"/>
    <n v="3021936.8"/>
    <n v="33.094999999999999"/>
    <n v="0.4"/>
    <n v="32.695"/>
    <n v="0"/>
    <n v="0"/>
    <n v="0"/>
    <n v="2500275"/>
    <n v="29200"/>
    <n v="2471075"/>
    <n v="107"/>
    <n v="3"/>
    <n v="104"/>
  </r>
  <r>
    <x v="1"/>
    <d v="2023-05-31T00:00:00"/>
    <x v="16"/>
    <x v="1"/>
    <n v="420"/>
    <n v="6000"/>
    <n v="2520000"/>
    <n v="6414.26"/>
    <n v="2693989.2"/>
    <n v="311.452"/>
    <n v="2.19"/>
    <n v="309.262"/>
    <n v="217.476"/>
    <n v="1.643"/>
    <n v="215.833"/>
    <n v="1997733.46"/>
    <n v="15724"/>
    <n v="1982009.46"/>
    <n v="109"/>
    <n v="3"/>
    <n v="106"/>
  </r>
  <r>
    <x v="1"/>
    <d v="2023-05-31T00:00:00"/>
    <x v="16"/>
    <x v="2"/>
    <n v="700"/>
    <n v="5700"/>
    <n v="3990000"/>
    <n v="6089.42"/>
    <n v="4262594"/>
    <n v="428.77"/>
    <n v="74.566999999999993"/>
    <n v="354.20299999999997"/>
    <n v="422.86500000000001"/>
    <n v="70.994"/>
    <n v="351.87099999999998"/>
    <n v="2610960.15"/>
    <n v="437549"/>
    <n v="2173411.15"/>
    <n v="120"/>
    <n v="13"/>
    <n v="107"/>
  </r>
  <r>
    <x v="1"/>
    <d v="2023-05-31T00:00:00"/>
    <x v="16"/>
    <x v="3"/>
    <n v="5000"/>
    <n v="6000"/>
    <n v="30000000"/>
    <n v="6484.19"/>
    <n v="32420950"/>
    <n v="3627.998"/>
    <n v="40.42"/>
    <n v="3587.578"/>
    <n v="3338.027"/>
    <n v="37.14"/>
    <n v="3300.8870000000002"/>
    <n v="23524636.059999999"/>
    <n v="256218"/>
    <n v="23268418.059999999"/>
    <n v="794"/>
    <n v="21"/>
    <n v="773"/>
  </r>
  <r>
    <x v="1"/>
    <d v="2023-05-31T00:00:00"/>
    <x v="16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16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16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16"/>
    <x v="7"/>
    <n v="0"/>
    <n v="0"/>
    <n v="0"/>
    <n v="0"/>
    <n v="0"/>
    <n v="45.28"/>
    <n v="0"/>
    <n v="45.28"/>
    <n v="37.905999999999999"/>
    <n v="0"/>
    <n v="37.905999999999999"/>
    <n v="1672"/>
    <n v="0"/>
    <n v="1672"/>
    <n v="223"/>
    <n v="0"/>
    <n v="223"/>
  </r>
  <r>
    <x v="1"/>
    <d v="2023-05-31T00:00:00"/>
    <x v="16"/>
    <x v="8"/>
    <n v="2600"/>
    <n v="60"/>
    <n v="156000"/>
    <n v="73.55"/>
    <n v="191230"/>
    <n v="680.84"/>
    <n v="0"/>
    <n v="680.84"/>
    <n v="680.84"/>
    <n v="0"/>
    <n v="680.84"/>
    <n v="50074"/>
    <n v="0"/>
    <n v="50074"/>
    <n v="18"/>
    <n v="0"/>
    <n v="18"/>
  </r>
  <r>
    <x v="1"/>
    <d v="2023-05-31T00:00:00"/>
    <x v="16"/>
    <x v="9"/>
    <n v="19200"/>
    <n v="70"/>
    <n v="1344000"/>
    <n v="88.58"/>
    <n v="1700736"/>
    <n v="15115.08"/>
    <n v="272.32"/>
    <n v="14842.76"/>
    <n v="12090.710999999999"/>
    <n v="212.27199999999999"/>
    <n v="11878.439"/>
    <n v="1338865.2"/>
    <n v="24265"/>
    <n v="1314600.2"/>
    <n v="663"/>
    <n v="11"/>
    <n v="652"/>
  </r>
  <r>
    <x v="1"/>
    <d v="2023-05-31T00:00:00"/>
    <x v="16"/>
    <x v="10"/>
    <n v="56000"/>
    <n v="1"/>
    <n v="56000"/>
    <n v="1"/>
    <n v="56000"/>
    <n v="188.57900000000001"/>
    <n v="0.1"/>
    <n v="188.47900000000001"/>
    <n v="0"/>
    <n v="0"/>
    <n v="0"/>
    <n v="29144.22"/>
    <n v="0"/>
    <n v="29144.22"/>
    <n v="185"/>
    <n v="1"/>
    <n v="184"/>
  </r>
  <r>
    <x v="1"/>
    <d v="2023-05-31T00:00:00"/>
    <x v="17"/>
    <x v="0"/>
    <n v="140"/>
    <n v="75000"/>
    <n v="10500000"/>
    <n v="74399.25"/>
    <n v="10415895"/>
    <n v="218.25299999999999"/>
    <n v="4.2300000000000004"/>
    <n v="214.023"/>
    <n v="0"/>
    <n v="0"/>
    <n v="0"/>
    <n v="16237859"/>
    <n v="323170"/>
    <n v="15914689"/>
    <n v="516"/>
    <n v="12"/>
    <n v="504"/>
  </r>
  <r>
    <x v="1"/>
    <d v="2023-05-31T00:00:00"/>
    <x v="17"/>
    <x v="1"/>
    <n v="1470"/>
    <n v="6000"/>
    <n v="8820000"/>
    <n v="6293.08"/>
    <n v="9250827.5999999996"/>
    <n v="2125.154"/>
    <n v="70.427999999999997"/>
    <n v="2054.7260000000001"/>
    <n v="1466.104"/>
    <n v="50.002000000000002"/>
    <n v="1416.1020000000001"/>
    <n v="13373763.880000001"/>
    <n v="431623.3"/>
    <n v="12942140.58"/>
    <n v="564"/>
    <n v="17"/>
    <n v="547"/>
  </r>
  <r>
    <x v="1"/>
    <d v="2023-05-31T00:00:00"/>
    <x v="17"/>
    <x v="2"/>
    <n v="300"/>
    <n v="5700"/>
    <n v="1710000"/>
    <n v="6127.08"/>
    <n v="1838124"/>
    <n v="4116.97"/>
    <n v="318.75"/>
    <n v="3798.22"/>
    <n v="4096.3630000000003"/>
    <n v="317.154"/>
    <n v="3779.2089999999998"/>
    <n v="25225006.300000001"/>
    <n v="1951514"/>
    <n v="23273492.300000001"/>
    <n v="905"/>
    <n v="57"/>
    <n v="848"/>
  </r>
  <r>
    <x v="1"/>
    <d v="2023-05-31T00:00:00"/>
    <x v="17"/>
    <x v="3"/>
    <n v="31000"/>
    <n v="6000"/>
    <n v="186000000"/>
    <n v="6462.7"/>
    <n v="200343700"/>
    <n v="24808.423999999999"/>
    <n v="724.64"/>
    <n v="24083.784"/>
    <n v="22857.131000000001"/>
    <n v="666.63300000000004"/>
    <n v="22190.498"/>
    <n v="160329372.16999999"/>
    <n v="4712591.7300000004"/>
    <n v="155616780.44"/>
    <n v="3324"/>
    <n v="56"/>
    <n v="3268"/>
  </r>
  <r>
    <x v="1"/>
    <d v="2023-05-31T00:00:00"/>
    <x v="17"/>
    <x v="4"/>
    <n v="1128000"/>
    <n v="1"/>
    <n v="1128000"/>
    <n v="1"/>
    <n v="1128000"/>
    <n v="0"/>
    <n v="0"/>
    <n v="0"/>
    <n v="0"/>
    <n v="0"/>
    <n v="0"/>
    <n v="745768.28"/>
    <n v="650"/>
    <n v="745118.28"/>
    <n v="587"/>
    <n v="1"/>
    <n v="586"/>
  </r>
  <r>
    <x v="1"/>
    <d v="2023-05-31T00:00:00"/>
    <x v="17"/>
    <x v="5"/>
    <n v="301000"/>
    <n v="1"/>
    <n v="301000"/>
    <n v="1"/>
    <n v="301000"/>
    <n v="0"/>
    <n v="0"/>
    <n v="0"/>
    <n v="0"/>
    <n v="0"/>
    <n v="0"/>
    <n v="217306"/>
    <n v="250"/>
    <n v="217056"/>
    <n v="165"/>
    <n v="1"/>
    <n v="164"/>
  </r>
  <r>
    <x v="1"/>
    <d v="2023-05-31T00:00:00"/>
    <x v="17"/>
    <x v="6"/>
    <n v="0"/>
    <n v="5000"/>
    <n v="0"/>
    <n v="0"/>
    <n v="0"/>
    <n v="4.0460000000000003"/>
    <n v="0"/>
    <n v="4.0460000000000003"/>
    <n v="0"/>
    <n v="0"/>
    <n v="0"/>
    <n v="25490"/>
    <n v="0"/>
    <n v="25490"/>
    <n v="1"/>
    <n v="0"/>
    <n v="1"/>
  </r>
  <r>
    <x v="1"/>
    <d v="2023-05-31T00:00:00"/>
    <x v="17"/>
    <x v="7"/>
    <n v="0"/>
    <n v="0"/>
    <n v="0"/>
    <n v="0"/>
    <n v="0"/>
    <n v="765.71"/>
    <n v="0"/>
    <n v="765.71"/>
    <n v="686.67499999999995"/>
    <n v="0"/>
    <n v="686.67499999999995"/>
    <n v="35116"/>
    <n v="0"/>
    <n v="35116"/>
    <n v="214"/>
    <n v="0"/>
    <n v="214"/>
  </r>
  <r>
    <x v="1"/>
    <d v="2023-05-31T00:00:00"/>
    <x v="17"/>
    <x v="8"/>
    <n v="36500"/>
    <n v="60"/>
    <n v="2190000"/>
    <n v="76.3"/>
    <n v="2784950"/>
    <n v="8742.4599999999991"/>
    <n v="143.13"/>
    <n v="8599.33"/>
    <n v="8741.6919999999991"/>
    <n v="143.13"/>
    <n v="8598.5619999999999"/>
    <n v="667031.48"/>
    <n v="11198"/>
    <n v="655833.48"/>
    <n v="127"/>
    <n v="2"/>
    <n v="125"/>
  </r>
  <r>
    <x v="1"/>
    <d v="2023-05-31T00:00:00"/>
    <x v="17"/>
    <x v="9"/>
    <n v="120800"/>
    <n v="70"/>
    <n v="8456000"/>
    <n v="85.82"/>
    <n v="10367056"/>
    <n v="87246.34"/>
    <n v="1140.6500000000001"/>
    <n v="86105.69"/>
    <n v="71188.471999999994"/>
    <n v="893.42499999999995"/>
    <n v="70295.047000000006"/>
    <n v="7487450.4100000001"/>
    <n v="102193"/>
    <n v="7385257.4100000001"/>
    <n v="2665"/>
    <n v="35"/>
    <n v="2630"/>
  </r>
  <r>
    <x v="1"/>
    <d v="2023-05-31T00:00:00"/>
    <x v="17"/>
    <x v="10"/>
    <n v="443000"/>
    <n v="1"/>
    <n v="443000"/>
    <n v="1"/>
    <n v="443000"/>
    <n v="1740.4739999999999"/>
    <n v="42.915999999999997"/>
    <n v="1697.558"/>
    <n v="0"/>
    <n v="0"/>
    <n v="0"/>
    <n v="286453.11"/>
    <n v="11417.54"/>
    <n v="275035.57"/>
    <n v="1034"/>
    <n v="35"/>
    <n v="999"/>
  </r>
  <r>
    <x v="1"/>
    <d v="2023-05-31T00:00:00"/>
    <x v="18"/>
    <x v="0"/>
    <n v="150"/>
    <n v="75000"/>
    <n v="11250000"/>
    <n v="76179.360000000001"/>
    <n v="11426904"/>
    <n v="172.535"/>
    <n v="5.7"/>
    <n v="166.83500000000001"/>
    <n v="0"/>
    <n v="0"/>
    <n v="0"/>
    <n v="13143606"/>
    <n v="432290"/>
    <n v="12711316"/>
    <n v="455"/>
    <n v="13"/>
    <n v="442"/>
  </r>
  <r>
    <x v="1"/>
    <d v="2023-05-31T00:00:00"/>
    <x v="18"/>
    <x v="1"/>
    <n v="1575"/>
    <n v="6000"/>
    <n v="9450000"/>
    <n v="6236.59"/>
    <n v="9822629.25"/>
    <n v="1836.9680000000001"/>
    <n v="75.525999999999996"/>
    <n v="1761.442"/>
    <n v="1263.3779999999999"/>
    <n v="49.134999999999998"/>
    <n v="1214.2429999999999"/>
    <n v="11456408.15"/>
    <n v="446926"/>
    <n v="11009482.15"/>
    <n v="505"/>
    <n v="16"/>
    <n v="489"/>
  </r>
  <r>
    <x v="1"/>
    <d v="2023-05-31T00:00:00"/>
    <x v="18"/>
    <x v="2"/>
    <n v="3000"/>
    <n v="5700"/>
    <n v="17100000"/>
    <n v="6132.01"/>
    <n v="18396030"/>
    <n v="4190.17"/>
    <n v="162.334"/>
    <n v="4027.8359999999998"/>
    <n v="4169.1959999999999"/>
    <n v="160.977"/>
    <n v="4008.2190000000001"/>
    <n v="25694172.48"/>
    <n v="988565"/>
    <n v="24705607.48"/>
    <n v="811"/>
    <n v="32"/>
    <n v="779"/>
  </r>
  <r>
    <x v="1"/>
    <d v="2023-05-31T00:00:00"/>
    <x v="18"/>
    <x v="3"/>
    <n v="33000"/>
    <n v="6000"/>
    <n v="198000000"/>
    <n v="6522.2"/>
    <n v="215232600"/>
    <n v="25624.038"/>
    <n v="631.36900000000003"/>
    <n v="24992.669000000002"/>
    <n v="23585.662"/>
    <n v="582.42200000000003"/>
    <n v="23003.24"/>
    <n v="167125018.75"/>
    <n v="4103579.8"/>
    <n v="163021438.94999999"/>
    <n v="4490"/>
    <n v="74"/>
    <n v="4416"/>
  </r>
  <r>
    <x v="1"/>
    <d v="2023-05-31T00:00:00"/>
    <x v="18"/>
    <x v="4"/>
    <n v="857000"/>
    <n v="1"/>
    <n v="857000"/>
    <n v="1"/>
    <n v="857000"/>
    <n v="0"/>
    <n v="0"/>
    <n v="0"/>
    <n v="0"/>
    <n v="0"/>
    <n v="0"/>
    <n v="582206"/>
    <n v="8304"/>
    <n v="573902"/>
    <n v="340"/>
    <n v="4"/>
    <n v="336"/>
  </r>
  <r>
    <x v="1"/>
    <d v="2023-05-31T00:00:00"/>
    <x v="18"/>
    <x v="5"/>
    <n v="216000"/>
    <n v="1"/>
    <n v="216000"/>
    <n v="1"/>
    <n v="216000"/>
    <n v="0"/>
    <n v="0"/>
    <n v="0"/>
    <n v="0"/>
    <n v="0"/>
    <n v="0"/>
    <n v="237615"/>
    <n v="0"/>
    <n v="237615"/>
    <n v="158"/>
    <n v="0"/>
    <n v="158"/>
  </r>
  <r>
    <x v="1"/>
    <d v="2023-05-31T00:00:00"/>
    <x v="18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1"/>
    <d v="2023-05-31T00:00:00"/>
    <x v="18"/>
    <x v="7"/>
    <n v="0"/>
    <n v="0"/>
    <n v="0"/>
    <n v="0"/>
    <n v="0"/>
    <n v="500.63"/>
    <n v="0"/>
    <n v="500.63"/>
    <n v="454.892"/>
    <n v="0"/>
    <n v="454.892"/>
    <n v="90319"/>
    <n v="0"/>
    <n v="90319"/>
    <n v="486"/>
    <n v="0"/>
    <n v="486"/>
  </r>
  <r>
    <x v="1"/>
    <d v="2023-05-31T00:00:00"/>
    <x v="18"/>
    <x v="8"/>
    <n v="4400"/>
    <n v="60"/>
    <n v="264000"/>
    <n v="74.989999999999995"/>
    <n v="329956"/>
    <n v="7872.63"/>
    <n v="0"/>
    <n v="7872.63"/>
    <n v="7871.835"/>
    <n v="0"/>
    <n v="7871.835"/>
    <n v="590343.77"/>
    <n v="0"/>
    <n v="590343.77"/>
    <n v="83"/>
    <n v="0"/>
    <n v="83"/>
  </r>
  <r>
    <x v="1"/>
    <d v="2023-05-31T00:00:00"/>
    <x v="18"/>
    <x v="9"/>
    <n v="114100"/>
    <n v="70"/>
    <n v="7987000"/>
    <n v="86.23"/>
    <n v="9838843"/>
    <n v="81202.25"/>
    <n v="2033.56"/>
    <n v="79168.69"/>
    <n v="65186.521000000001"/>
    <n v="1541.068"/>
    <n v="63645.453000000001"/>
    <n v="7002071.0800000001"/>
    <n v="178911"/>
    <n v="6823160.0800000001"/>
    <n v="2914"/>
    <n v="67"/>
    <n v="2847"/>
  </r>
  <r>
    <x v="1"/>
    <d v="2023-05-31T00:00:00"/>
    <x v="18"/>
    <x v="10"/>
    <n v="459000"/>
    <n v="1"/>
    <n v="459000"/>
    <n v="1"/>
    <n v="459000"/>
    <n v="1587.107"/>
    <n v="19.190000000000001"/>
    <n v="1567.9169999999999"/>
    <n v="0"/>
    <n v="0"/>
    <n v="0"/>
    <n v="700234.16"/>
    <n v="19638.2"/>
    <n v="680595.96"/>
    <n v="1171"/>
    <n v="25"/>
    <n v="1146"/>
  </r>
  <r>
    <x v="2"/>
    <d v="2023-06-30T00:00:00"/>
    <x v="0"/>
    <x v="0"/>
    <n v="80"/>
    <n v="75000"/>
    <n v="6000000"/>
    <n v="74505.14"/>
    <n v="5960411.2000000002"/>
    <n v="62.332999999999998"/>
    <n v="1.92"/>
    <n v="60.412999999999997"/>
    <n v="0"/>
    <n v="0"/>
    <n v="0"/>
    <n v="4644129"/>
    <n v="140160"/>
    <n v="4503969"/>
    <n v="177"/>
    <n v="5"/>
    <n v="172"/>
  </r>
  <r>
    <x v="2"/>
    <d v="2023-06-30T00:00:00"/>
    <x v="0"/>
    <x v="1"/>
    <n v="920"/>
    <n v="6000"/>
    <n v="5520000"/>
    <n v="6258.11"/>
    <n v="5757461.2000000002"/>
    <n v="626.69100000000003"/>
    <n v="8.7710000000000008"/>
    <n v="617.91999999999996"/>
    <n v="441.12299999999999"/>
    <n v="5.2690000000000001"/>
    <n v="435.85399999999998"/>
    <n v="3921899.52"/>
    <n v="50745"/>
    <n v="3871154.52"/>
    <n v="204"/>
    <n v="5"/>
    <n v="199"/>
  </r>
  <r>
    <x v="2"/>
    <d v="2023-06-30T00:00:00"/>
    <x v="0"/>
    <x v="2"/>
    <n v="740"/>
    <n v="5700"/>
    <n v="4218000"/>
    <n v="5995.58"/>
    <n v="4436729.2"/>
    <n v="1635.23"/>
    <n v="24.7"/>
    <n v="1610.53"/>
    <n v="1627.028"/>
    <n v="24.576000000000001"/>
    <n v="1602.452"/>
    <n v="9804150.9000000004"/>
    <n v="146518"/>
    <n v="9657632.9000000004"/>
    <n v="234"/>
    <n v="8"/>
    <n v="226"/>
  </r>
  <r>
    <x v="2"/>
    <d v="2023-06-30T00:00:00"/>
    <x v="0"/>
    <x v="3"/>
    <n v="10050"/>
    <n v="6000"/>
    <n v="60300000"/>
    <n v="6338.06"/>
    <n v="63697503"/>
    <n v="8328.8379999999997"/>
    <n v="444.50400000000002"/>
    <n v="7884.3339999999998"/>
    <n v="7674.5379999999996"/>
    <n v="410.53100000000001"/>
    <n v="7264.0069999999996"/>
    <n v="52788711.880000003"/>
    <n v="2771371.1"/>
    <n v="50017340.780000001"/>
    <n v="1247"/>
    <n v="49"/>
    <n v="1198"/>
  </r>
  <r>
    <x v="2"/>
    <d v="2023-06-30T00:00:00"/>
    <x v="0"/>
    <x v="4"/>
    <n v="0"/>
    <n v="1"/>
    <n v="0"/>
    <n v="0"/>
    <n v="0"/>
    <n v="0"/>
    <n v="0"/>
    <n v="0"/>
    <n v="0"/>
    <n v="0"/>
    <n v="0"/>
    <n v="650"/>
    <n v="0"/>
    <n v="650"/>
    <n v="2"/>
    <n v="0"/>
    <n v="2"/>
  </r>
  <r>
    <x v="2"/>
    <d v="2023-06-30T00:00:00"/>
    <x v="0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0"/>
    <x v="6"/>
    <n v="10"/>
    <n v="5000"/>
    <n v="50000"/>
    <n v="0"/>
    <n v="0"/>
    <n v="0"/>
    <n v="0"/>
    <n v="0"/>
    <n v="0"/>
    <n v="0"/>
    <n v="0"/>
    <n v="0"/>
    <n v="0"/>
    <n v="0"/>
    <n v="0"/>
    <n v="0"/>
    <n v="0"/>
  </r>
  <r>
    <x v="2"/>
    <d v="2023-06-30T00:00:00"/>
    <x v="0"/>
    <x v="7"/>
    <n v="0"/>
    <n v="0"/>
    <n v="0"/>
    <n v="0"/>
    <n v="0"/>
    <n v="189.91"/>
    <n v="0"/>
    <n v="189.91"/>
    <n v="171.28899999999999"/>
    <n v="0"/>
    <n v="171.28899999999999"/>
    <n v="5635"/>
    <n v="0"/>
    <n v="5635"/>
    <n v="273"/>
    <n v="0"/>
    <n v="273"/>
  </r>
  <r>
    <x v="2"/>
    <d v="2023-06-30T00:00:00"/>
    <x v="0"/>
    <x v="8"/>
    <n v="880"/>
    <n v="60"/>
    <n v="52800"/>
    <n v="71.81"/>
    <n v="63192.800000000003"/>
    <n v="4669.25"/>
    <n v="0"/>
    <n v="4669.25"/>
    <n v="4668.951"/>
    <n v="0"/>
    <n v="4668.951"/>
    <n v="335292.68"/>
    <n v="0"/>
    <n v="335292.68"/>
    <n v="36"/>
    <n v="0"/>
    <n v="36"/>
  </r>
  <r>
    <x v="2"/>
    <d v="2023-06-30T00:00:00"/>
    <x v="0"/>
    <x v="9"/>
    <n v="21630"/>
    <n v="70"/>
    <n v="1514100"/>
    <n v="85.32"/>
    <n v="1845471.6"/>
    <n v="23866.37"/>
    <n v="869.77"/>
    <n v="22996.6"/>
    <n v="20076.032999999999"/>
    <n v="661.20899999999995"/>
    <n v="19414.824000000001"/>
    <n v="2036345.74"/>
    <n v="71412"/>
    <n v="1964933.74"/>
    <n v="750"/>
    <n v="27"/>
    <n v="723"/>
  </r>
  <r>
    <x v="2"/>
    <d v="2023-06-30T00:00:00"/>
    <x v="0"/>
    <x v="10"/>
    <n v="531430"/>
    <n v="1"/>
    <n v="531430"/>
    <n v="1"/>
    <n v="531430"/>
    <n v="552.92399999999998"/>
    <n v="2.8460000000000001"/>
    <n v="550.07799999999997"/>
    <n v="0"/>
    <n v="0"/>
    <n v="0"/>
    <n v="153952.93"/>
    <n v="1447.9"/>
    <n v="152505.03"/>
    <n v="373"/>
    <n v="11"/>
    <n v="362"/>
  </r>
  <r>
    <x v="2"/>
    <d v="2023-06-30T00:00:00"/>
    <x v="1"/>
    <x v="0"/>
    <n v="100"/>
    <n v="75000"/>
    <n v="7500000"/>
    <n v="74300.33"/>
    <n v="7430033"/>
    <n v="78.48"/>
    <n v="3.14"/>
    <n v="75.34"/>
    <n v="0"/>
    <n v="0"/>
    <n v="0"/>
    <n v="5831090"/>
    <n v="230410"/>
    <n v="5600680"/>
    <n v="208"/>
    <n v="10"/>
    <n v="198"/>
  </r>
  <r>
    <x v="2"/>
    <d v="2023-06-30T00:00:00"/>
    <x v="1"/>
    <x v="1"/>
    <n v="1075"/>
    <n v="6000"/>
    <n v="6450000"/>
    <n v="6151.03"/>
    <n v="6612357.25"/>
    <n v="773.68200000000002"/>
    <n v="37.481999999999999"/>
    <n v="736.2"/>
    <n v="530.79399999999998"/>
    <n v="26.792999999999999"/>
    <n v="504.00099999999998"/>
    <n v="4758939.63"/>
    <n v="234535"/>
    <n v="4524404.63"/>
    <n v="227"/>
    <n v="11"/>
    <n v="216"/>
  </r>
  <r>
    <x v="2"/>
    <d v="2023-06-30T00:00:00"/>
    <x v="1"/>
    <x v="2"/>
    <n v="2831"/>
    <n v="5700"/>
    <n v="16136700"/>
    <n v="5968.94"/>
    <n v="16898069.140000001"/>
    <n v="3812.98"/>
    <n v="291.34300000000002"/>
    <n v="3521.6370000000002"/>
    <n v="3790.8449999999998"/>
    <n v="286.779"/>
    <n v="3504.0659999999998"/>
    <n v="22759430.350000001"/>
    <n v="1710695"/>
    <n v="21048735.350000001"/>
    <n v="536"/>
    <n v="36"/>
    <n v="500"/>
  </r>
  <r>
    <x v="2"/>
    <d v="2023-06-30T00:00:00"/>
    <x v="1"/>
    <x v="3"/>
    <n v="16100"/>
    <n v="6000"/>
    <n v="96600000"/>
    <n v="6345.86"/>
    <n v="102168346"/>
    <n v="15083.495999999999"/>
    <n v="779.9"/>
    <n v="14303.596"/>
    <n v="13899.378000000001"/>
    <n v="719.71"/>
    <n v="13179.668"/>
    <n v="95717785.900000006"/>
    <n v="4920264.3"/>
    <n v="90797521.599999994"/>
    <n v="2878"/>
    <n v="97"/>
    <n v="2781"/>
  </r>
  <r>
    <x v="2"/>
    <d v="2023-06-30T00:00:00"/>
    <x v="1"/>
    <x v="4"/>
    <n v="300000"/>
    <n v="1"/>
    <n v="300000"/>
    <n v="1"/>
    <n v="300000"/>
    <n v="0"/>
    <n v="0"/>
    <n v="0"/>
    <n v="0"/>
    <n v="0"/>
    <n v="0"/>
    <n v="421039"/>
    <n v="5660"/>
    <n v="415379"/>
    <n v="256"/>
    <n v="2"/>
    <n v="254"/>
  </r>
  <r>
    <x v="2"/>
    <d v="2023-06-30T00:00:00"/>
    <x v="1"/>
    <x v="5"/>
    <n v="125000"/>
    <n v="1"/>
    <n v="125000"/>
    <n v="1"/>
    <n v="125000"/>
    <n v="0"/>
    <n v="0"/>
    <n v="0"/>
    <n v="0"/>
    <n v="0"/>
    <n v="0"/>
    <n v="66395"/>
    <n v="3400"/>
    <n v="62995"/>
    <n v="84"/>
    <n v="2"/>
    <n v="82"/>
  </r>
  <r>
    <x v="2"/>
    <d v="2023-06-30T00:00:00"/>
    <x v="1"/>
    <x v="6"/>
    <n v="0"/>
    <n v="5000"/>
    <n v="0"/>
    <n v="0"/>
    <n v="0"/>
    <n v="5.0739999999999998"/>
    <n v="0"/>
    <n v="5.0739999999999998"/>
    <n v="0"/>
    <n v="0"/>
    <n v="0"/>
    <n v="31053"/>
    <n v="0"/>
    <n v="31053"/>
    <n v="1"/>
    <n v="0"/>
    <n v="1"/>
  </r>
  <r>
    <x v="2"/>
    <d v="2023-06-30T00:00:00"/>
    <x v="1"/>
    <x v="7"/>
    <n v="0"/>
    <n v="0"/>
    <n v="0"/>
    <n v="0"/>
    <n v="0"/>
    <n v="390.30099999999999"/>
    <n v="0"/>
    <n v="390.30099999999999"/>
    <n v="343.89400000000001"/>
    <n v="0"/>
    <n v="343.89400000000001"/>
    <n v="174833.72"/>
    <n v="0"/>
    <n v="174833.72"/>
    <n v="497"/>
    <n v="0"/>
    <n v="497"/>
  </r>
  <r>
    <x v="2"/>
    <d v="2023-06-30T00:00:00"/>
    <x v="1"/>
    <x v="8"/>
    <n v="4000"/>
    <n v="60"/>
    <n v="240000"/>
    <n v="70.97"/>
    <n v="283880"/>
    <n v="3815.54"/>
    <n v="0"/>
    <n v="3815.54"/>
    <n v="3815.3870000000002"/>
    <n v="0"/>
    <n v="3815.3870000000002"/>
    <n v="270790.14"/>
    <n v="0"/>
    <n v="270790.14"/>
    <n v="62"/>
    <n v="0"/>
    <n v="62"/>
  </r>
  <r>
    <x v="2"/>
    <d v="2023-06-30T00:00:00"/>
    <x v="1"/>
    <x v="9"/>
    <n v="65000"/>
    <n v="70"/>
    <n v="4550000"/>
    <n v="85.19"/>
    <n v="5537350"/>
    <n v="53297.686000000002"/>
    <n v="2477.36"/>
    <n v="50820.326000000001"/>
    <n v="43732.722999999998"/>
    <n v="2066.3040000000001"/>
    <n v="41666.419000000002"/>
    <n v="4540296.84"/>
    <n v="199840"/>
    <n v="4340456.84"/>
    <n v="1902"/>
    <n v="56"/>
    <n v="1846"/>
  </r>
  <r>
    <x v="2"/>
    <d v="2023-06-30T00:00:00"/>
    <x v="1"/>
    <x v="10"/>
    <n v="200000"/>
    <n v="1"/>
    <n v="200000"/>
    <n v="1"/>
    <n v="200000"/>
    <n v="892.23299999999995"/>
    <n v="21.24"/>
    <n v="870.99300000000005"/>
    <n v="0"/>
    <n v="0"/>
    <n v="0"/>
    <n v="145886.62"/>
    <n v="2353.1999999999998"/>
    <n v="143533.42000000001"/>
    <n v="724"/>
    <n v="22"/>
    <n v="702"/>
  </r>
  <r>
    <x v="2"/>
    <d v="2023-06-30T00:00:00"/>
    <x v="2"/>
    <x v="0"/>
    <n v="40"/>
    <n v="75000"/>
    <n v="3000000"/>
    <n v="78865.899999999994"/>
    <n v="3154636"/>
    <n v="10.44"/>
    <n v="1.1399999999999999"/>
    <n v="9.3000000000000007"/>
    <n v="0"/>
    <n v="0"/>
    <n v="0"/>
    <n v="823360"/>
    <n v="86550"/>
    <n v="736810"/>
    <n v="48"/>
    <n v="5"/>
    <n v="43"/>
  </r>
  <r>
    <x v="2"/>
    <d v="2023-06-30T00:00:00"/>
    <x v="2"/>
    <x v="1"/>
    <n v="440"/>
    <n v="6000"/>
    <n v="2640000"/>
    <n v="6584.45"/>
    <n v="2897158"/>
    <n v="120.396"/>
    <n v="13.792"/>
    <n v="106.604"/>
    <n v="88.322999999999993"/>
    <n v="10.343"/>
    <n v="77.98"/>
    <n v="792742"/>
    <n v="95208"/>
    <n v="697534"/>
    <n v="49"/>
    <n v="5"/>
    <n v="44"/>
  </r>
  <r>
    <x v="2"/>
    <d v="2023-06-30T00:00:00"/>
    <x v="2"/>
    <x v="2"/>
    <n v="940"/>
    <n v="5700"/>
    <n v="5358000"/>
    <n v="5957.29"/>
    <n v="5599852.5999999996"/>
    <n v="1367.83"/>
    <n v="128.46"/>
    <n v="1239.3699999999999"/>
    <n v="1357.61"/>
    <n v="127.818"/>
    <n v="1229.7919999999999"/>
    <n v="8148555.4699999997"/>
    <n v="759558"/>
    <n v="7388997.4699999997"/>
    <n v="220"/>
    <n v="16"/>
    <n v="204"/>
  </r>
  <r>
    <x v="2"/>
    <d v="2023-06-30T00:00:00"/>
    <x v="2"/>
    <x v="3"/>
    <n v="5930"/>
    <n v="6000"/>
    <n v="35580000"/>
    <n v="6191.06"/>
    <n v="36712985.799999997"/>
    <n v="6559.2420000000002"/>
    <n v="387.21"/>
    <n v="6172.0320000000002"/>
    <n v="6033.768"/>
    <n v="356.23200000000003"/>
    <n v="5677.5360000000001"/>
    <n v="40608638.609999999"/>
    <n v="2372471.7000000002"/>
    <n v="38236166.909999996"/>
    <n v="1075"/>
    <n v="33"/>
    <n v="1042"/>
  </r>
  <r>
    <x v="2"/>
    <d v="2023-06-30T00:00:00"/>
    <x v="2"/>
    <x v="4"/>
    <n v="281650"/>
    <n v="1"/>
    <n v="281650"/>
    <n v="1"/>
    <n v="281650"/>
    <n v="0"/>
    <n v="0"/>
    <n v="0"/>
    <n v="0"/>
    <n v="0"/>
    <n v="0"/>
    <n v="233157"/>
    <n v="1800"/>
    <n v="231357"/>
    <n v="216"/>
    <n v="1"/>
    <n v="215"/>
  </r>
  <r>
    <x v="2"/>
    <d v="2023-06-30T00:00:00"/>
    <x v="2"/>
    <x v="5"/>
    <n v="91720"/>
    <n v="1"/>
    <n v="91720"/>
    <n v="1"/>
    <n v="91720"/>
    <n v="0"/>
    <n v="0"/>
    <n v="0"/>
    <n v="0"/>
    <n v="0"/>
    <n v="0"/>
    <n v="76671"/>
    <n v="0"/>
    <n v="76671"/>
    <n v="46"/>
    <n v="0"/>
    <n v="46"/>
  </r>
  <r>
    <x v="2"/>
    <d v="2023-06-30T00:00:00"/>
    <x v="2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2"/>
    <x v="7"/>
    <n v="0"/>
    <n v="0"/>
    <n v="0"/>
    <n v="0"/>
    <n v="0"/>
    <n v="157.84"/>
    <n v="0"/>
    <n v="157.84"/>
    <n v="150.30000000000001"/>
    <n v="0"/>
    <n v="150.30000000000001"/>
    <n v="9049"/>
    <n v="0"/>
    <n v="9049"/>
    <n v="169"/>
    <n v="0"/>
    <n v="169"/>
  </r>
  <r>
    <x v="2"/>
    <d v="2023-06-30T00:00:00"/>
    <x v="2"/>
    <x v="8"/>
    <n v="1990"/>
    <n v="60"/>
    <n v="119400"/>
    <n v="73.55"/>
    <n v="146364.5"/>
    <n v="1256.95"/>
    <n v="0"/>
    <n v="1256.95"/>
    <n v="1256.606"/>
    <n v="0"/>
    <n v="1256.606"/>
    <n v="92448.09"/>
    <n v="0"/>
    <n v="92448.09"/>
    <n v="36"/>
    <n v="0"/>
    <n v="36"/>
  </r>
  <r>
    <x v="2"/>
    <d v="2023-06-30T00:00:00"/>
    <x v="2"/>
    <x v="9"/>
    <n v="27780"/>
    <n v="70"/>
    <n v="1944600"/>
    <n v="83.51"/>
    <n v="2319907.7999999998"/>
    <n v="28723.513999999999"/>
    <n v="1284.6099999999999"/>
    <n v="27438.903999999999"/>
    <n v="23891.949000000001"/>
    <n v="964.36099999999999"/>
    <n v="22927.588"/>
    <n v="2398809.2200000002"/>
    <n v="99486"/>
    <n v="2299323.2200000002"/>
    <n v="884"/>
    <n v="29"/>
    <n v="855"/>
  </r>
  <r>
    <x v="2"/>
    <d v="2023-06-30T00:00:00"/>
    <x v="2"/>
    <x v="10"/>
    <n v="87380"/>
    <n v="1"/>
    <n v="87380"/>
    <n v="1"/>
    <n v="87380"/>
    <n v="423.31599999999997"/>
    <n v="6.3"/>
    <n v="417.01600000000002"/>
    <n v="0"/>
    <n v="0"/>
    <n v="0"/>
    <n v="46565.36"/>
    <n v="1588.8"/>
    <n v="44976.56"/>
    <n v="203"/>
    <n v="7"/>
    <n v="196"/>
  </r>
  <r>
    <x v="2"/>
    <d v="2023-06-30T00:00:00"/>
    <x v="3"/>
    <x v="0"/>
    <n v="150"/>
    <n v="75000"/>
    <n v="11250000"/>
    <n v="74201.899999999994"/>
    <n v="11130285"/>
    <n v="109.71"/>
    <n v="9.14"/>
    <n v="100.57"/>
    <n v="0"/>
    <n v="0"/>
    <n v="0"/>
    <n v="8140690"/>
    <n v="671890"/>
    <n v="7468800"/>
    <n v="288"/>
    <n v="22"/>
    <n v="266"/>
  </r>
  <r>
    <x v="2"/>
    <d v="2023-06-30T00:00:00"/>
    <x v="3"/>
    <x v="1"/>
    <n v="1650"/>
    <n v="6000"/>
    <n v="9900000"/>
    <n v="6130.74"/>
    <n v="10115721"/>
    <n v="1058.8789999999999"/>
    <n v="70.766000000000005"/>
    <n v="988.11300000000006"/>
    <n v="743.601"/>
    <n v="49.445999999999998"/>
    <n v="694.15499999999997"/>
    <n v="6491711.4000000004"/>
    <n v="425452"/>
    <n v="6066259.4000000004"/>
    <n v="331"/>
    <n v="26"/>
    <n v="305"/>
  </r>
  <r>
    <x v="2"/>
    <d v="2023-06-30T00:00:00"/>
    <x v="3"/>
    <x v="2"/>
    <n v="3000"/>
    <n v="5700"/>
    <n v="17100000"/>
    <n v="5957.99"/>
    <n v="17873970"/>
    <n v="3295.52"/>
    <n v="376.97"/>
    <n v="2918.55"/>
    <n v="3278.2779999999998"/>
    <n v="375.08300000000003"/>
    <n v="2903.1950000000002"/>
    <n v="19634689.5"/>
    <n v="2247674"/>
    <n v="17387015.5"/>
    <n v="505"/>
    <n v="43"/>
    <n v="462"/>
  </r>
  <r>
    <x v="2"/>
    <d v="2023-06-30T00:00:00"/>
    <x v="3"/>
    <x v="3"/>
    <n v="30000"/>
    <n v="6000"/>
    <n v="180000000"/>
    <n v="6354.04"/>
    <n v="190621200"/>
    <n v="24796.453000000001"/>
    <n v="1040.7760000000001"/>
    <n v="23755.677"/>
    <n v="22837.517"/>
    <n v="957.23800000000006"/>
    <n v="21880.278999999999"/>
    <n v="157557689.09999999"/>
    <n v="6620081.6299999999"/>
    <n v="150937607.47"/>
    <n v="4695"/>
    <n v="142"/>
    <n v="4553"/>
  </r>
  <r>
    <x v="2"/>
    <d v="2023-06-30T00:00:00"/>
    <x v="3"/>
    <x v="4"/>
    <n v="712000"/>
    <n v="1"/>
    <n v="712000"/>
    <n v="1"/>
    <n v="712000"/>
    <n v="0"/>
    <n v="0"/>
    <n v="0"/>
    <n v="0"/>
    <n v="0"/>
    <n v="0"/>
    <n v="607842"/>
    <n v="6100"/>
    <n v="601742"/>
    <n v="437"/>
    <n v="2"/>
    <n v="435"/>
  </r>
  <r>
    <x v="2"/>
    <d v="2023-06-30T00:00:00"/>
    <x v="3"/>
    <x v="5"/>
    <n v="300000"/>
    <n v="1"/>
    <n v="300000"/>
    <n v="1"/>
    <n v="300000"/>
    <n v="0"/>
    <n v="0"/>
    <n v="0"/>
    <n v="0"/>
    <n v="0"/>
    <n v="0"/>
    <n v="241030"/>
    <n v="2800"/>
    <n v="238230"/>
    <n v="261"/>
    <n v="3"/>
    <n v="258"/>
  </r>
  <r>
    <x v="2"/>
    <d v="2023-06-30T00:00:00"/>
    <x v="3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3"/>
    <x v="7"/>
    <n v="0"/>
    <n v="0"/>
    <n v="0"/>
    <n v="0"/>
    <n v="0"/>
    <n v="1076.24"/>
    <n v="0"/>
    <n v="1076.24"/>
    <n v="944.76300000000003"/>
    <n v="0"/>
    <n v="944.76300000000003"/>
    <n v="97298"/>
    <n v="0"/>
    <n v="97298"/>
    <n v="80"/>
    <n v="0"/>
    <n v="80"/>
  </r>
  <r>
    <x v="2"/>
    <d v="2023-06-30T00:00:00"/>
    <x v="3"/>
    <x v="8"/>
    <n v="4500"/>
    <n v="60"/>
    <n v="270000"/>
    <n v="72.489999999999995"/>
    <n v="326205"/>
    <n v="6131.76"/>
    <n v="1000.65"/>
    <n v="5131.1099999999997"/>
    <n v="6131.76"/>
    <n v="1000.65"/>
    <n v="5131.1099999999997"/>
    <n v="444470"/>
    <n v="69847"/>
    <n v="374623"/>
    <n v="171"/>
    <n v="5"/>
    <n v="166"/>
  </r>
  <r>
    <x v="2"/>
    <d v="2023-06-30T00:00:00"/>
    <x v="3"/>
    <x v="9"/>
    <n v="105000"/>
    <n v="70"/>
    <n v="7350000"/>
    <n v="85.51"/>
    <n v="8978550"/>
    <n v="94910.179000000004"/>
    <n v="3327.55"/>
    <n v="91582.629000000001"/>
    <n v="78235.599000000002"/>
    <n v="2619.7959999999998"/>
    <n v="75615.803"/>
    <n v="8115783.3600000003"/>
    <n v="282801"/>
    <n v="7832982.3600000003"/>
    <n v="3496"/>
    <n v="100"/>
    <n v="3396"/>
  </r>
  <r>
    <x v="2"/>
    <d v="2023-06-30T00:00:00"/>
    <x v="3"/>
    <x v="10"/>
    <n v="600000"/>
    <n v="1"/>
    <n v="600000"/>
    <n v="1"/>
    <n v="600000"/>
    <n v="1806.6859999999999"/>
    <n v="60.264000000000003"/>
    <n v="1746.422"/>
    <n v="0"/>
    <n v="0"/>
    <n v="0"/>
    <n v="379072.05"/>
    <n v="18824.29"/>
    <n v="360247.76"/>
    <n v="1298"/>
    <n v="56"/>
    <n v="1242"/>
  </r>
  <r>
    <x v="2"/>
    <d v="2023-06-30T00:00:00"/>
    <x v="4"/>
    <x v="0"/>
    <n v="80"/>
    <n v="75000"/>
    <n v="6000000"/>
    <n v="75474.259999999995"/>
    <n v="6037940.7999999998"/>
    <n v="60.73"/>
    <n v="2.0099999999999998"/>
    <n v="58.72"/>
    <n v="0"/>
    <n v="0"/>
    <n v="0"/>
    <n v="4583552"/>
    <n v="146730"/>
    <n v="4436822"/>
    <n v="182"/>
    <n v="6"/>
    <n v="176"/>
  </r>
  <r>
    <x v="2"/>
    <d v="2023-06-30T00:00:00"/>
    <x v="4"/>
    <x v="1"/>
    <n v="780"/>
    <n v="6000"/>
    <n v="4680000"/>
    <n v="6115.92"/>
    <n v="4770417.5999999996"/>
    <n v="566.19899999999996"/>
    <n v="17.047999999999998"/>
    <n v="549.15099999999995"/>
    <n v="388.35"/>
    <n v="11.728999999999999"/>
    <n v="376.62099999999998"/>
    <n v="3462825.5"/>
    <n v="107082"/>
    <n v="3355743.5"/>
    <n v="195"/>
    <n v="6"/>
    <n v="189"/>
  </r>
  <r>
    <x v="2"/>
    <d v="2023-06-30T00:00:00"/>
    <x v="4"/>
    <x v="2"/>
    <n v="1640"/>
    <n v="5700"/>
    <n v="9348000"/>
    <n v="5987.24"/>
    <n v="9819073.5999999996"/>
    <n v="1294.1099999999999"/>
    <n v="35.399000000000001"/>
    <n v="1258.711"/>
    <n v="1287.6369999999999"/>
    <n v="35.176000000000002"/>
    <n v="1252.461"/>
    <n v="7748144.25"/>
    <n v="209260"/>
    <n v="7538884.25"/>
    <n v="256"/>
    <n v="12"/>
    <n v="244"/>
  </r>
  <r>
    <x v="2"/>
    <d v="2023-06-30T00:00:00"/>
    <x v="4"/>
    <x v="3"/>
    <n v="10220"/>
    <n v="6000"/>
    <n v="61320000"/>
    <n v="6367.24"/>
    <n v="65073192.799999997"/>
    <n v="7280.2950000000001"/>
    <n v="105.81399999999999"/>
    <n v="7174.4809999999998"/>
    <n v="6708.915"/>
    <n v="97.16"/>
    <n v="6611.7550000000001"/>
    <n v="46355360.299999997"/>
    <n v="672638"/>
    <n v="45682722.299999997"/>
    <n v="1393"/>
    <n v="25"/>
    <n v="1368"/>
  </r>
  <r>
    <x v="2"/>
    <d v="2023-06-30T00:00:00"/>
    <x v="4"/>
    <x v="4"/>
    <n v="0"/>
    <n v="1"/>
    <n v="0"/>
    <n v="0"/>
    <n v="0"/>
    <n v="0"/>
    <n v="0"/>
    <n v="0"/>
    <n v="0"/>
    <n v="0"/>
    <n v="0"/>
    <n v="1300"/>
    <n v="0"/>
    <n v="1300"/>
    <n v="4"/>
    <n v="0"/>
    <n v="4"/>
  </r>
  <r>
    <x v="2"/>
    <d v="2023-06-30T00:00:00"/>
    <x v="4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4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4"/>
    <x v="7"/>
    <n v="0"/>
    <n v="0"/>
    <n v="0"/>
    <n v="0"/>
    <n v="0"/>
    <n v="409.26"/>
    <n v="0"/>
    <n v="409.26"/>
    <n v="362.983"/>
    <n v="0"/>
    <n v="362.983"/>
    <n v="35914"/>
    <n v="0"/>
    <n v="35914"/>
    <n v="193"/>
    <n v="0"/>
    <n v="193"/>
  </r>
  <r>
    <x v="2"/>
    <d v="2023-06-30T00:00:00"/>
    <x v="4"/>
    <x v="8"/>
    <n v="2670"/>
    <n v="60"/>
    <n v="160200"/>
    <n v="74.38"/>
    <n v="198594.6"/>
    <n v="336.34"/>
    <n v="0"/>
    <n v="336.34"/>
    <n v="336.34"/>
    <n v="0"/>
    <n v="336.34"/>
    <n v="25018"/>
    <n v="0"/>
    <n v="25018"/>
    <n v="24"/>
    <n v="0"/>
    <n v="24"/>
  </r>
  <r>
    <x v="2"/>
    <d v="2023-06-30T00:00:00"/>
    <x v="4"/>
    <x v="9"/>
    <n v="27370"/>
    <n v="70"/>
    <n v="1915900"/>
    <n v="89.03"/>
    <n v="2436751.1"/>
    <n v="20452.134999999998"/>
    <n v="301.24"/>
    <n v="20150.895"/>
    <n v="17116.753000000001"/>
    <n v="233.77799999999999"/>
    <n v="16882.974999999999"/>
    <n v="1820930.37"/>
    <n v="24995"/>
    <n v="1795935.37"/>
    <n v="736"/>
    <n v="16"/>
    <n v="720"/>
  </r>
  <r>
    <x v="2"/>
    <d v="2023-06-30T00:00:00"/>
    <x v="4"/>
    <x v="10"/>
    <n v="386130"/>
    <n v="1"/>
    <n v="386130"/>
    <n v="1"/>
    <n v="386130"/>
    <n v="248.392"/>
    <n v="8.8859999999999992"/>
    <n v="239.506"/>
    <n v="0"/>
    <n v="0"/>
    <n v="0"/>
    <n v="162933.44"/>
    <n v="1570"/>
    <n v="161363.44"/>
    <n v="314"/>
    <n v="6"/>
    <n v="308"/>
  </r>
  <r>
    <x v="2"/>
    <d v="2023-06-30T00:00:00"/>
    <x v="5"/>
    <x v="0"/>
    <n v="315"/>
    <n v="75000"/>
    <n v="23625000"/>
    <n v="74066.080000000002"/>
    <n v="23330815.199999999"/>
    <n v="307.68"/>
    <n v="17.02"/>
    <n v="290.66000000000003"/>
    <n v="0"/>
    <n v="0"/>
    <n v="0"/>
    <n v="22788650"/>
    <n v="1255890"/>
    <n v="21532760"/>
    <n v="806"/>
    <n v="41"/>
    <n v="765"/>
  </r>
  <r>
    <x v="2"/>
    <d v="2023-06-30T00:00:00"/>
    <x v="5"/>
    <x v="1"/>
    <n v="3465"/>
    <n v="6000"/>
    <n v="20790000"/>
    <n v="6132.98"/>
    <n v="21250775.699999999"/>
    <n v="3034.2040000000002"/>
    <n v="144.136"/>
    <n v="2890.0680000000002"/>
    <n v="2102.357"/>
    <n v="101.505"/>
    <n v="2000.8520000000001"/>
    <n v="18608699.16"/>
    <n v="872782"/>
    <n v="17735917.16"/>
    <n v="893"/>
    <n v="44"/>
    <n v="849"/>
  </r>
  <r>
    <x v="2"/>
    <d v="2023-06-30T00:00:00"/>
    <x v="5"/>
    <x v="2"/>
    <n v="7000"/>
    <n v="5700"/>
    <n v="39900000"/>
    <n v="5947.58"/>
    <n v="41633060"/>
    <n v="6682.9"/>
    <n v="485.26600000000002"/>
    <n v="6197.634"/>
    <n v="6641.9780000000001"/>
    <n v="477.08499999999998"/>
    <n v="6164.893"/>
    <n v="39747057.799999997"/>
    <n v="2855434"/>
    <n v="36891623.799999997"/>
    <n v="1080"/>
    <n v="78"/>
    <n v="1002"/>
  </r>
  <r>
    <x v="2"/>
    <d v="2023-06-30T00:00:00"/>
    <x v="5"/>
    <x v="3"/>
    <n v="84700"/>
    <n v="6000"/>
    <n v="508200000"/>
    <n v="6343.19"/>
    <n v="537268193"/>
    <n v="74358.894"/>
    <n v="2302.9839999999999"/>
    <n v="72055.91"/>
    <n v="68441.990000000005"/>
    <n v="2120.0909999999999"/>
    <n v="66321.899000000005"/>
    <n v="471672499.73000002"/>
    <n v="14571089.01"/>
    <n v="457101410.72000003"/>
    <n v="14425"/>
    <n v="316"/>
    <n v="14109"/>
  </r>
  <r>
    <x v="2"/>
    <d v="2023-06-30T00:00:00"/>
    <x v="5"/>
    <x v="4"/>
    <n v="1300000"/>
    <n v="1"/>
    <n v="1300000"/>
    <n v="1"/>
    <n v="1300000"/>
    <n v="0"/>
    <n v="0"/>
    <n v="0"/>
    <n v="0"/>
    <n v="0"/>
    <n v="0"/>
    <n v="922215"/>
    <n v="13240"/>
    <n v="908975"/>
    <n v="681"/>
    <n v="6"/>
    <n v="675"/>
  </r>
  <r>
    <x v="2"/>
    <d v="2023-06-30T00:00:00"/>
    <x v="5"/>
    <x v="5"/>
    <n v="500000"/>
    <n v="1"/>
    <n v="500000"/>
    <n v="1"/>
    <n v="500000"/>
    <n v="0"/>
    <n v="0"/>
    <n v="0"/>
    <n v="0"/>
    <n v="0"/>
    <n v="0"/>
    <n v="353659"/>
    <n v="4690"/>
    <n v="348969"/>
    <n v="730"/>
    <n v="8"/>
    <n v="722"/>
  </r>
  <r>
    <x v="2"/>
    <d v="2023-06-30T00:00:00"/>
    <x v="5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5"/>
    <x v="7"/>
    <n v="0"/>
    <n v="0"/>
    <n v="0"/>
    <n v="0"/>
    <n v="0"/>
    <n v="1409.06"/>
    <n v="0"/>
    <n v="1409.06"/>
    <n v="1256.8510000000001"/>
    <n v="0"/>
    <n v="1256.8510000000001"/>
    <n v="44079"/>
    <n v="0"/>
    <n v="44079"/>
    <n v="132"/>
    <n v="0"/>
    <n v="132"/>
  </r>
  <r>
    <x v="2"/>
    <d v="2023-06-30T00:00:00"/>
    <x v="5"/>
    <x v="8"/>
    <n v="20000"/>
    <n v="60"/>
    <n v="1200000"/>
    <n v="72.98"/>
    <n v="1459600"/>
    <n v="17107.62"/>
    <n v="764.82"/>
    <n v="16342.8"/>
    <n v="17105.722000000002"/>
    <n v="764.82"/>
    <n v="16340.902"/>
    <n v="1248504.1100000001"/>
    <n v="67941"/>
    <n v="1180563.1100000001"/>
    <n v="526"/>
    <n v="7"/>
    <n v="519"/>
  </r>
  <r>
    <x v="2"/>
    <d v="2023-06-30T00:00:00"/>
    <x v="5"/>
    <x v="9"/>
    <n v="275000"/>
    <n v="70"/>
    <n v="19250000"/>
    <n v="82.59"/>
    <n v="22712250"/>
    <n v="322916.69799999997"/>
    <n v="9376.2999999999993"/>
    <n v="313540.39799999999"/>
    <n v="271433.31900000002"/>
    <n v="7249.4319999999998"/>
    <n v="264183.88699999999"/>
    <n v="26671065.850000001"/>
    <n v="762869"/>
    <n v="25908196.850000001"/>
    <n v="8870"/>
    <n v="270"/>
    <n v="8600"/>
  </r>
  <r>
    <x v="2"/>
    <d v="2023-06-30T00:00:00"/>
    <x v="5"/>
    <x v="10"/>
    <n v="2051250"/>
    <n v="1"/>
    <n v="2051250"/>
    <n v="1"/>
    <n v="2051250"/>
    <n v="4341.5810000000001"/>
    <n v="152.19"/>
    <n v="4189.3909999999996"/>
    <n v="0"/>
    <n v="0"/>
    <n v="0"/>
    <n v="1973891.49"/>
    <n v="78585.490000000005"/>
    <n v="1895306"/>
    <n v="3845"/>
    <n v="114"/>
    <n v="3731"/>
  </r>
  <r>
    <x v="2"/>
    <d v="2023-06-30T00:00:00"/>
    <x v="6"/>
    <x v="0"/>
    <n v="85"/>
    <n v="75000"/>
    <n v="6375000"/>
    <n v="74918.47"/>
    <n v="6368069.9500000002"/>
    <n v="84.144999999999996"/>
    <n v="3.14"/>
    <n v="81.004999999999995"/>
    <n v="0"/>
    <n v="0"/>
    <n v="0"/>
    <n v="6304015"/>
    <n v="232620"/>
    <n v="6071395"/>
    <n v="239"/>
    <n v="7"/>
    <n v="232"/>
  </r>
  <r>
    <x v="2"/>
    <d v="2023-06-30T00:00:00"/>
    <x v="6"/>
    <x v="1"/>
    <n v="840"/>
    <n v="6000"/>
    <n v="5040000"/>
    <n v="6154.72"/>
    <n v="5169964.8"/>
    <n v="873.10500000000002"/>
    <n v="25.628"/>
    <n v="847.47699999999998"/>
    <n v="606.68700000000001"/>
    <n v="18.004000000000001"/>
    <n v="588.68299999999999"/>
    <n v="5373719.8799999999"/>
    <n v="153125"/>
    <n v="5220594.88"/>
    <n v="266"/>
    <n v="9"/>
    <n v="257"/>
  </r>
  <r>
    <x v="2"/>
    <d v="2023-06-30T00:00:00"/>
    <x v="6"/>
    <x v="2"/>
    <n v="2420"/>
    <n v="5700"/>
    <n v="13794000"/>
    <n v="5981.48"/>
    <n v="14475181.6"/>
    <n v="2920.19"/>
    <n v="180.07900000000001"/>
    <n v="2740.1109999999999"/>
    <n v="2905.5920000000001"/>
    <n v="178.042"/>
    <n v="2727.55"/>
    <n v="17467051.600000001"/>
    <n v="1069792"/>
    <n v="16397259.6"/>
    <n v="454"/>
    <n v="31"/>
    <n v="423"/>
  </r>
  <r>
    <x v="2"/>
    <d v="2023-06-30T00:00:00"/>
    <x v="6"/>
    <x v="3"/>
    <n v="17150"/>
    <n v="6000"/>
    <n v="102900000"/>
    <n v="6383.6"/>
    <n v="109478740"/>
    <n v="11124.317999999999"/>
    <n v="422.02499999999998"/>
    <n v="10702.293"/>
    <n v="10250.098"/>
    <n v="388.10599999999999"/>
    <n v="9861.9920000000002"/>
    <n v="71013217.900000006"/>
    <n v="2700747.5"/>
    <n v="68312470.400000006"/>
    <n v="2347"/>
    <n v="59"/>
    <n v="2288"/>
  </r>
  <r>
    <x v="2"/>
    <d v="2023-06-30T00:00:00"/>
    <x v="6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6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6"/>
    <x v="6"/>
    <n v="20"/>
    <n v="5000"/>
    <n v="100000"/>
    <n v="0"/>
    <n v="0"/>
    <n v="0"/>
    <n v="0"/>
    <n v="0"/>
    <n v="0"/>
    <n v="0"/>
    <n v="0"/>
    <n v="0"/>
    <n v="0"/>
    <n v="0"/>
    <n v="0"/>
    <n v="0"/>
    <n v="0"/>
  </r>
  <r>
    <x v="2"/>
    <d v="2023-06-30T00:00:00"/>
    <x v="6"/>
    <x v="7"/>
    <n v="0"/>
    <n v="0"/>
    <n v="0"/>
    <n v="0"/>
    <n v="0"/>
    <n v="445.09"/>
    <n v="0.24"/>
    <n v="444.85"/>
    <n v="406.64499999999998"/>
    <n v="0.221"/>
    <n v="406.42399999999998"/>
    <n v="19046"/>
    <n v="2180"/>
    <n v="16866"/>
    <n v="361"/>
    <n v="1"/>
    <n v="360"/>
  </r>
  <r>
    <x v="2"/>
    <d v="2023-06-30T00:00:00"/>
    <x v="6"/>
    <x v="8"/>
    <n v="2110"/>
    <n v="60"/>
    <n v="126600"/>
    <n v="71.709999999999994"/>
    <n v="151308.1"/>
    <n v="3457.43"/>
    <n v="19.68"/>
    <n v="3437.75"/>
    <n v="3457.13"/>
    <n v="19.38"/>
    <n v="3437.75"/>
    <n v="247919"/>
    <n v="1652"/>
    <n v="246267"/>
    <n v="61"/>
    <n v="2"/>
    <n v="59"/>
  </r>
  <r>
    <x v="2"/>
    <d v="2023-06-30T00:00:00"/>
    <x v="6"/>
    <x v="9"/>
    <n v="64200"/>
    <n v="70"/>
    <n v="4494000"/>
    <n v="88.42"/>
    <n v="5676564"/>
    <n v="39370.879999999997"/>
    <n v="868.33"/>
    <n v="38502.550000000003"/>
    <n v="32688.723000000002"/>
    <n v="638.82399999999996"/>
    <n v="32049.899000000001"/>
    <n v="3481077.86"/>
    <n v="74393"/>
    <n v="3406684.86"/>
    <n v="1587"/>
    <n v="38"/>
    <n v="1549"/>
  </r>
  <r>
    <x v="2"/>
    <d v="2023-06-30T00:00:00"/>
    <x v="6"/>
    <x v="10"/>
    <n v="923820"/>
    <n v="1"/>
    <n v="923820"/>
    <n v="1"/>
    <n v="923820"/>
    <n v="687.42399999999998"/>
    <n v="29.719000000000001"/>
    <n v="657.70500000000004"/>
    <n v="0"/>
    <n v="0"/>
    <n v="0"/>
    <n v="214252.19"/>
    <n v="4047.5"/>
    <n v="210204.69"/>
    <n v="549"/>
    <n v="24"/>
    <n v="525"/>
  </r>
  <r>
    <x v="2"/>
    <d v="2023-06-30T00:00:00"/>
    <x v="7"/>
    <x v="0"/>
    <n v="250"/>
    <n v="75000"/>
    <n v="18750000"/>
    <n v="76099.199999999997"/>
    <n v="19024800"/>
    <n v="212.9"/>
    <n v="8.02"/>
    <n v="204.88"/>
    <n v="0"/>
    <n v="0"/>
    <n v="0"/>
    <n v="16201520"/>
    <n v="588220"/>
    <n v="15613300"/>
    <n v="501"/>
    <n v="24"/>
    <n v="477"/>
  </r>
  <r>
    <x v="2"/>
    <d v="2023-06-30T00:00:00"/>
    <x v="7"/>
    <x v="1"/>
    <n v="2710"/>
    <n v="6000"/>
    <n v="16260000"/>
    <n v="6069.81"/>
    <n v="16449185.1"/>
    <n v="1758.4290000000001"/>
    <n v="71.236000000000004"/>
    <n v="1687.193"/>
    <n v="1190.2560000000001"/>
    <n v="47.58"/>
    <n v="1142.6759999999999"/>
    <n v="10673336.539999999"/>
    <n v="424276"/>
    <n v="10249060.539999999"/>
    <n v="543"/>
    <n v="27"/>
    <n v="516"/>
  </r>
  <r>
    <x v="2"/>
    <d v="2023-06-30T00:00:00"/>
    <x v="7"/>
    <x v="2"/>
    <n v="4630"/>
    <n v="5700"/>
    <n v="26391000"/>
    <n v="5976.8"/>
    <n v="27672584"/>
    <n v="4406.5"/>
    <n v="140.423"/>
    <n v="4266.0770000000002"/>
    <n v="4384.4560000000001"/>
    <n v="137.858"/>
    <n v="4246.598"/>
    <n v="26336761"/>
    <n v="829192"/>
    <n v="25507569"/>
    <n v="747"/>
    <n v="32"/>
    <n v="715"/>
  </r>
  <r>
    <x v="2"/>
    <d v="2023-06-30T00:00:00"/>
    <x v="7"/>
    <x v="3"/>
    <n v="26620"/>
    <n v="6000"/>
    <n v="159720000"/>
    <n v="6370.29"/>
    <n v="169577119.80000001"/>
    <n v="20697.396000000001"/>
    <n v="765.08900000000006"/>
    <n v="19932.307000000001"/>
    <n v="19065.816999999999"/>
    <n v="707.16700000000003"/>
    <n v="18358.650000000001"/>
    <n v="131848516.61"/>
    <n v="4881311.08"/>
    <n v="126967205.53"/>
    <n v="4005"/>
    <n v="103"/>
    <n v="3902"/>
  </r>
  <r>
    <x v="2"/>
    <d v="2023-06-30T00:00:00"/>
    <x v="7"/>
    <x v="4"/>
    <n v="0"/>
    <n v="1"/>
    <n v="0"/>
    <n v="0"/>
    <n v="0"/>
    <n v="0"/>
    <n v="0"/>
    <n v="0"/>
    <n v="0"/>
    <n v="0"/>
    <n v="0"/>
    <n v="1350"/>
    <n v="0"/>
    <n v="1350"/>
    <n v="3"/>
    <n v="0"/>
    <n v="3"/>
  </r>
  <r>
    <x v="2"/>
    <d v="2023-06-30T00:00:00"/>
    <x v="7"/>
    <x v="5"/>
    <n v="0"/>
    <n v="1"/>
    <n v="0"/>
    <n v="0"/>
    <n v="0"/>
    <n v="0"/>
    <n v="0"/>
    <n v="0"/>
    <n v="0"/>
    <n v="0"/>
    <n v="0"/>
    <n v="22225"/>
    <n v="0"/>
    <n v="22225"/>
    <n v="35"/>
    <n v="0"/>
    <n v="35"/>
  </r>
  <r>
    <x v="2"/>
    <d v="2023-06-30T00:00:00"/>
    <x v="7"/>
    <x v="6"/>
    <n v="10"/>
    <n v="5000"/>
    <n v="50000"/>
    <n v="0"/>
    <n v="0"/>
    <n v="0"/>
    <n v="0"/>
    <n v="0"/>
    <n v="0"/>
    <n v="0"/>
    <n v="0"/>
    <n v="0"/>
    <n v="0"/>
    <n v="0"/>
    <n v="0"/>
    <n v="0"/>
    <n v="0"/>
  </r>
  <r>
    <x v="2"/>
    <d v="2023-06-30T00:00:00"/>
    <x v="7"/>
    <x v="7"/>
    <n v="0"/>
    <n v="0"/>
    <n v="0"/>
    <n v="0"/>
    <n v="0"/>
    <n v="1751.4839999999999"/>
    <n v="0"/>
    <n v="1751.4839999999999"/>
    <n v="1570.1210000000001"/>
    <n v="0"/>
    <n v="1570.1210000000001"/>
    <n v="9807"/>
    <n v="0"/>
    <n v="9807"/>
    <n v="412"/>
    <n v="0"/>
    <n v="412"/>
  </r>
  <r>
    <x v="2"/>
    <d v="2023-06-30T00:00:00"/>
    <x v="7"/>
    <x v="8"/>
    <n v="4270"/>
    <n v="60"/>
    <n v="256200"/>
    <n v="70.709999999999994"/>
    <n v="301931.7"/>
    <n v="7280.59"/>
    <n v="0"/>
    <n v="7280.59"/>
    <n v="7280.3379999999997"/>
    <n v="0"/>
    <n v="7280.3379999999997"/>
    <n v="514774.48"/>
    <n v="0"/>
    <n v="514774.48"/>
    <n v="62"/>
    <n v="0"/>
    <n v="62"/>
  </r>
  <r>
    <x v="2"/>
    <d v="2023-06-30T00:00:00"/>
    <x v="7"/>
    <x v="9"/>
    <n v="62190"/>
    <n v="70"/>
    <n v="4353300"/>
    <n v="85.29"/>
    <n v="5304185.0999999996"/>
    <n v="62424.464"/>
    <n v="1281.8"/>
    <n v="61142.663999999997"/>
    <n v="52723.879000000001"/>
    <n v="974.529"/>
    <n v="51749.35"/>
    <n v="5323922.91"/>
    <n v="106103"/>
    <n v="5217819.91"/>
    <n v="1944"/>
    <n v="40"/>
    <n v="1904"/>
  </r>
  <r>
    <x v="2"/>
    <d v="2023-06-30T00:00:00"/>
    <x v="7"/>
    <x v="10"/>
    <n v="2464960"/>
    <n v="1"/>
    <n v="2464960"/>
    <n v="1"/>
    <n v="2464960"/>
    <n v="1700.077"/>
    <n v="50.459000000000003"/>
    <n v="1649.6179999999999"/>
    <n v="0"/>
    <n v="0"/>
    <n v="0"/>
    <n v="1179411.93"/>
    <n v="36320.82"/>
    <n v="1143091.1100000001"/>
    <n v="985"/>
    <n v="36"/>
    <n v="949"/>
  </r>
  <r>
    <x v="2"/>
    <d v="2023-06-30T00:00:00"/>
    <x v="8"/>
    <x v="2"/>
    <n v="0"/>
    <n v="0"/>
    <n v="0"/>
    <n v="0"/>
    <n v="0"/>
    <n v="247.64"/>
    <n v="10.01"/>
    <n v="237.63"/>
    <n v="246.40100000000001"/>
    <n v="9.9600000000000009"/>
    <n v="236.441"/>
    <n v="1484940.89"/>
    <n v="59655"/>
    <n v="1425285.89"/>
    <n v="37"/>
    <n v="2"/>
    <n v="35"/>
  </r>
  <r>
    <x v="2"/>
    <d v="2023-06-30T00:00:00"/>
    <x v="8"/>
    <x v="3"/>
    <n v="0"/>
    <n v="0"/>
    <n v="0"/>
    <n v="0"/>
    <n v="0"/>
    <n v="50.53"/>
    <n v="1.94"/>
    <n v="48.59"/>
    <n v="49.066000000000003"/>
    <n v="1.7849999999999999"/>
    <n v="47.280999999999999"/>
    <n v="378962.76"/>
    <n v="12383.16"/>
    <n v="366579.6"/>
    <n v="42"/>
    <n v="2"/>
    <n v="40"/>
  </r>
  <r>
    <x v="2"/>
    <d v="2023-06-30T00:00:00"/>
    <x v="8"/>
    <x v="5"/>
    <n v="0"/>
    <n v="0"/>
    <n v="0"/>
    <n v="0"/>
    <n v="0"/>
    <n v="0"/>
    <n v="0"/>
    <n v="0"/>
    <n v="0"/>
    <n v="0"/>
    <n v="0"/>
    <n v="1350"/>
    <n v="0"/>
    <n v="1350"/>
    <n v="1"/>
    <n v="0"/>
    <n v="1"/>
  </r>
  <r>
    <x v="2"/>
    <d v="2023-06-30T00:00:00"/>
    <x v="8"/>
    <x v="8"/>
    <n v="0"/>
    <n v="0"/>
    <n v="0"/>
    <n v="0"/>
    <n v="0"/>
    <n v="199.23"/>
    <n v="0"/>
    <n v="199.23"/>
    <n v="199.23"/>
    <n v="0"/>
    <n v="199.23"/>
    <n v="15974"/>
    <n v="0"/>
    <n v="15974"/>
    <n v="16"/>
    <n v="0"/>
    <n v="16"/>
  </r>
  <r>
    <x v="2"/>
    <d v="2023-06-30T00:00:00"/>
    <x v="8"/>
    <x v="9"/>
    <n v="0"/>
    <n v="0"/>
    <n v="0"/>
    <n v="0"/>
    <n v="0"/>
    <n v="447.56"/>
    <n v="7.29"/>
    <n v="440.27"/>
    <n v="426.61599999999999"/>
    <n v="6.7430000000000003"/>
    <n v="419.87299999999999"/>
    <n v="108770"/>
    <n v="806"/>
    <n v="107964"/>
    <n v="82"/>
    <n v="1"/>
    <n v="81"/>
  </r>
  <r>
    <x v="2"/>
    <d v="2023-06-30T00:00:00"/>
    <x v="8"/>
    <x v="10"/>
    <n v="0"/>
    <n v="0"/>
    <n v="0"/>
    <n v="0"/>
    <n v="0"/>
    <n v="45.25"/>
    <n v="0.23"/>
    <n v="45.02"/>
    <n v="0"/>
    <n v="0"/>
    <n v="0"/>
    <n v="2719.97"/>
    <n v="1230"/>
    <n v="1489.97"/>
    <n v="9"/>
    <n v="2"/>
    <n v="7"/>
  </r>
  <r>
    <x v="2"/>
    <d v="2023-06-30T00:00:00"/>
    <x v="9"/>
    <x v="0"/>
    <n v="160"/>
    <n v="75000"/>
    <n v="12000000"/>
    <n v="74438.91"/>
    <n v="11910225.6"/>
    <n v="110.41"/>
    <n v="4.49"/>
    <n v="105.92"/>
    <n v="0"/>
    <n v="0"/>
    <n v="0"/>
    <n v="8218800"/>
    <n v="330830"/>
    <n v="7887970"/>
    <n v="302"/>
    <n v="12"/>
    <n v="290"/>
  </r>
  <r>
    <x v="2"/>
    <d v="2023-06-30T00:00:00"/>
    <x v="9"/>
    <x v="1"/>
    <n v="1530"/>
    <n v="6000"/>
    <n v="9180000"/>
    <n v="6070.02"/>
    <n v="9287130.5999999996"/>
    <n v="1108.566"/>
    <n v="41.844000000000001"/>
    <n v="1066.722"/>
    <n v="757.16700000000003"/>
    <n v="28.94"/>
    <n v="728.22699999999998"/>
    <n v="6729018"/>
    <n v="253013"/>
    <n v="6476005"/>
    <n v="337"/>
    <n v="14"/>
    <n v="323"/>
  </r>
  <r>
    <x v="2"/>
    <d v="2023-06-30T00:00:00"/>
    <x v="9"/>
    <x v="2"/>
    <n v="2820"/>
    <n v="5700"/>
    <n v="16074000"/>
    <n v="5983.32"/>
    <n v="16872962.399999999"/>
    <n v="3820.55"/>
    <n v="215.57"/>
    <n v="3604.98"/>
    <n v="3801.451"/>
    <n v="214.49"/>
    <n v="3586.9609999999998"/>
    <n v="22859563.199999999"/>
    <n v="1289065"/>
    <n v="21570498.199999999"/>
    <n v="450"/>
    <n v="25"/>
    <n v="425"/>
  </r>
  <r>
    <x v="2"/>
    <d v="2023-06-30T00:00:00"/>
    <x v="9"/>
    <x v="3"/>
    <n v="17890"/>
    <n v="6000"/>
    <n v="107340000"/>
    <n v="6352.65"/>
    <n v="113648908.5"/>
    <n v="16011.038"/>
    <n v="543.66399999999999"/>
    <n v="15467.374"/>
    <n v="14736.793"/>
    <n v="500.06900000000002"/>
    <n v="14236.724"/>
    <n v="101712524.95"/>
    <n v="3443666.12"/>
    <n v="98268858.829999998"/>
    <n v="2256"/>
    <n v="44"/>
    <n v="2212"/>
  </r>
  <r>
    <x v="2"/>
    <d v="2023-06-30T00:00:00"/>
    <x v="9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9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9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9"/>
    <x v="7"/>
    <n v="0"/>
    <n v="0"/>
    <n v="0"/>
    <n v="0"/>
    <n v="0"/>
    <n v="634.04999999999995"/>
    <n v="0"/>
    <n v="634.04999999999995"/>
    <n v="538.45000000000005"/>
    <n v="0"/>
    <n v="538.45000000000005"/>
    <n v="13605.3"/>
    <n v="0"/>
    <n v="13605.3"/>
    <n v="287"/>
    <n v="0"/>
    <n v="287"/>
  </r>
  <r>
    <x v="2"/>
    <d v="2023-06-30T00:00:00"/>
    <x v="9"/>
    <x v="8"/>
    <n v="16920"/>
    <n v="60"/>
    <n v="1015200"/>
    <n v="74.73"/>
    <n v="1264431.6000000001"/>
    <n v="2191.52"/>
    <n v="0"/>
    <n v="2191.52"/>
    <n v="2191.52"/>
    <n v="0"/>
    <n v="2191.52"/>
    <n v="163765"/>
    <n v="0"/>
    <n v="163765"/>
    <n v="62"/>
    <n v="0"/>
    <n v="62"/>
  </r>
  <r>
    <x v="2"/>
    <d v="2023-06-30T00:00:00"/>
    <x v="9"/>
    <x v="9"/>
    <n v="45010"/>
    <n v="70"/>
    <n v="3150700"/>
    <n v="87.12"/>
    <n v="3921271.2"/>
    <n v="48821.04"/>
    <n v="2626.31"/>
    <n v="46194.73"/>
    <n v="42045.057000000001"/>
    <n v="2378.48"/>
    <n v="39666.576999999997"/>
    <n v="4253434.6900000004"/>
    <n v="234285"/>
    <n v="4019149.69"/>
    <n v="1406"/>
    <n v="24"/>
    <n v="1382"/>
  </r>
  <r>
    <x v="2"/>
    <d v="2023-06-30T00:00:00"/>
    <x v="9"/>
    <x v="10"/>
    <n v="636120"/>
    <n v="1"/>
    <n v="636120"/>
    <n v="1"/>
    <n v="636120"/>
    <n v="1107.2909999999999"/>
    <n v="15.352"/>
    <n v="1091.9390000000001"/>
    <n v="0"/>
    <n v="0"/>
    <n v="0"/>
    <n v="485227.68"/>
    <n v="8308.8799999999992"/>
    <n v="476918.8"/>
    <n v="736"/>
    <n v="20"/>
    <n v="716"/>
  </r>
  <r>
    <x v="2"/>
    <d v="2023-06-30T00:00:00"/>
    <x v="10"/>
    <x v="0"/>
    <n v="140"/>
    <n v="75000"/>
    <n v="10500000"/>
    <n v="74196.89"/>
    <n v="10387564.6"/>
    <n v="96.441999999999993"/>
    <n v="3.46"/>
    <n v="92.981999999999999"/>
    <n v="0"/>
    <n v="0"/>
    <n v="0"/>
    <n v="7155696"/>
    <n v="260230"/>
    <n v="6895466"/>
    <n v="297"/>
    <n v="16"/>
    <n v="281"/>
  </r>
  <r>
    <x v="2"/>
    <d v="2023-06-30T00:00:00"/>
    <x v="10"/>
    <x v="1"/>
    <n v="1540"/>
    <n v="6000"/>
    <n v="9240000"/>
    <n v="6106.27"/>
    <n v="9403655.8000000007"/>
    <n v="1010.4160000000001"/>
    <n v="42.417999999999999"/>
    <n v="967.99800000000005"/>
    <n v="690.73599999999999"/>
    <n v="30.155999999999999"/>
    <n v="660.58"/>
    <n v="6169872.6500000004"/>
    <n v="274904"/>
    <n v="5894968.6500000004"/>
    <n v="320"/>
    <n v="17"/>
    <n v="303"/>
  </r>
  <r>
    <x v="2"/>
    <d v="2023-06-30T00:00:00"/>
    <x v="10"/>
    <x v="2"/>
    <n v="2360"/>
    <n v="5700"/>
    <n v="13452000"/>
    <n v="5964.97"/>
    <n v="14077329.199999999"/>
    <n v="2401.12"/>
    <n v="32.71"/>
    <n v="2368.41"/>
    <n v="2389.1019999999999"/>
    <n v="32.545000000000002"/>
    <n v="2356.5569999999998"/>
    <n v="14322617.800000001"/>
    <n v="196259"/>
    <n v="14126358.800000001"/>
    <n v="406"/>
    <n v="9"/>
    <n v="397"/>
  </r>
  <r>
    <x v="2"/>
    <d v="2023-06-30T00:00:00"/>
    <x v="10"/>
    <x v="3"/>
    <n v="19700"/>
    <n v="6000"/>
    <n v="118200000"/>
    <n v="6382.17"/>
    <n v="125728749"/>
    <n v="13491.300999999999"/>
    <n v="405.51"/>
    <n v="13085.790999999999"/>
    <n v="12423.312"/>
    <n v="375.12099999999998"/>
    <n v="12048.191000000001"/>
    <n v="86103744.939999998"/>
    <n v="2543846.2999999998"/>
    <n v="83559898.640000001"/>
    <n v="1907"/>
    <n v="41"/>
    <n v="1866"/>
  </r>
  <r>
    <x v="2"/>
    <d v="2023-06-30T00:00:00"/>
    <x v="10"/>
    <x v="4"/>
    <n v="416880"/>
    <n v="1"/>
    <n v="416880"/>
    <n v="1"/>
    <n v="416880"/>
    <n v="0"/>
    <n v="0"/>
    <n v="0"/>
    <n v="0"/>
    <n v="0"/>
    <n v="0"/>
    <n v="317031"/>
    <n v="5340"/>
    <n v="311691"/>
    <n v="233"/>
    <n v="2"/>
    <n v="231"/>
  </r>
  <r>
    <x v="2"/>
    <d v="2023-06-30T00:00:00"/>
    <x v="10"/>
    <x v="5"/>
    <n v="177630"/>
    <n v="1"/>
    <n v="177630"/>
    <n v="1"/>
    <n v="177630"/>
    <n v="0"/>
    <n v="0"/>
    <n v="0"/>
    <n v="0"/>
    <n v="0"/>
    <n v="0"/>
    <n v="122420"/>
    <n v="0"/>
    <n v="122420"/>
    <n v="85"/>
    <n v="0"/>
    <n v="85"/>
  </r>
  <r>
    <x v="2"/>
    <d v="2023-06-30T00:00:00"/>
    <x v="10"/>
    <x v="6"/>
    <n v="0"/>
    <n v="5000"/>
    <n v="0"/>
    <n v="0"/>
    <n v="0"/>
    <n v="3.01"/>
    <n v="0"/>
    <n v="3.01"/>
    <n v="0"/>
    <n v="0"/>
    <n v="0"/>
    <n v="17609"/>
    <n v="0"/>
    <n v="17609"/>
    <n v="1"/>
    <n v="0"/>
    <n v="1"/>
  </r>
  <r>
    <x v="2"/>
    <d v="2023-06-30T00:00:00"/>
    <x v="10"/>
    <x v="7"/>
    <n v="0"/>
    <n v="0"/>
    <n v="0"/>
    <n v="0"/>
    <n v="0"/>
    <n v="402.01"/>
    <n v="0"/>
    <n v="402.01"/>
    <n v="364.47"/>
    <n v="0"/>
    <n v="364.47"/>
    <n v="50573"/>
    <n v="0"/>
    <n v="50573"/>
    <n v="195"/>
    <n v="0"/>
    <n v="195"/>
  </r>
  <r>
    <x v="2"/>
    <d v="2023-06-30T00:00:00"/>
    <x v="10"/>
    <x v="8"/>
    <n v="960"/>
    <n v="60"/>
    <n v="57600"/>
    <n v="72.38"/>
    <n v="69484.800000000003"/>
    <n v="3991.08"/>
    <n v="0"/>
    <n v="3991.08"/>
    <n v="3991.08"/>
    <n v="0"/>
    <n v="3991.08"/>
    <n v="288858"/>
    <n v="0"/>
    <n v="288858"/>
    <n v="90"/>
    <n v="0"/>
    <n v="90"/>
  </r>
  <r>
    <x v="2"/>
    <d v="2023-06-30T00:00:00"/>
    <x v="10"/>
    <x v="9"/>
    <n v="58540"/>
    <n v="70"/>
    <n v="4097800"/>
    <n v="87.48"/>
    <n v="5121079.2"/>
    <n v="42516.01"/>
    <n v="1300.0999999999999"/>
    <n v="41215.910000000003"/>
    <n v="34421.656000000003"/>
    <n v="1003.5940000000001"/>
    <n v="33418.061999999998"/>
    <n v="3719093.8"/>
    <n v="109614"/>
    <n v="3609479.8"/>
    <n v="1614"/>
    <n v="35"/>
    <n v="1579"/>
  </r>
  <r>
    <x v="2"/>
    <d v="2023-06-30T00:00:00"/>
    <x v="10"/>
    <x v="10"/>
    <n v="408450"/>
    <n v="1"/>
    <n v="408450"/>
    <n v="1"/>
    <n v="408450"/>
    <n v="1010.319"/>
    <n v="3.54"/>
    <n v="1006.779"/>
    <n v="0"/>
    <n v="0"/>
    <n v="0"/>
    <n v="245349.43"/>
    <n v="357.7"/>
    <n v="244991.73"/>
    <n v="552"/>
    <n v="8"/>
    <n v="544"/>
  </r>
  <r>
    <x v="2"/>
    <d v="2023-06-30T00:00:00"/>
    <x v="11"/>
    <x v="0"/>
    <n v="130"/>
    <n v="75000"/>
    <n v="9750000"/>
    <n v="74674.91"/>
    <n v="9707738.3000000007"/>
    <n v="104.57"/>
    <n v="7.47"/>
    <n v="97.1"/>
    <n v="0"/>
    <n v="0"/>
    <n v="0"/>
    <n v="7808755"/>
    <n v="546910"/>
    <n v="7261845"/>
    <n v="225"/>
    <n v="10"/>
    <n v="215"/>
  </r>
  <r>
    <x v="2"/>
    <d v="2023-06-30T00:00:00"/>
    <x v="11"/>
    <x v="1"/>
    <n v="1260"/>
    <n v="6000"/>
    <n v="7560000"/>
    <n v="6101.34"/>
    <n v="7687688.4000000004"/>
    <n v="985.13499999999999"/>
    <n v="75.774000000000001"/>
    <n v="909.36099999999999"/>
    <n v="669.56399999999996"/>
    <n v="45.625999999999998"/>
    <n v="623.93799999999999"/>
    <n v="6010645.2599999998"/>
    <n v="434823"/>
    <n v="5575822.2599999998"/>
    <n v="237"/>
    <n v="11"/>
    <n v="226"/>
  </r>
  <r>
    <x v="2"/>
    <d v="2023-06-30T00:00:00"/>
    <x v="11"/>
    <x v="2"/>
    <n v="2180"/>
    <n v="5700"/>
    <n v="12426000"/>
    <n v="5988.47"/>
    <n v="13054864.6"/>
    <n v="2624.56"/>
    <n v="202.03"/>
    <n v="2422.5300000000002"/>
    <n v="2611.4270000000001"/>
    <n v="201.02"/>
    <n v="2410.4070000000002"/>
    <n v="15717093.699999999"/>
    <n v="1204484"/>
    <n v="14512609.699999999"/>
    <n v="376"/>
    <n v="32"/>
    <n v="344"/>
  </r>
  <r>
    <x v="2"/>
    <d v="2023-06-30T00:00:00"/>
    <x v="11"/>
    <x v="3"/>
    <n v="18500"/>
    <n v="6000"/>
    <n v="111000000"/>
    <n v="6313.46"/>
    <n v="116799010"/>
    <n v="13971.258"/>
    <n v="206.9"/>
    <n v="13764.358"/>
    <n v="12864.72"/>
    <n v="190.345"/>
    <n v="12674.375"/>
    <n v="88206934.430000007"/>
    <n v="1325101.1000000001"/>
    <n v="86881833.329999998"/>
    <n v="1841"/>
    <n v="34"/>
    <n v="1807"/>
  </r>
  <r>
    <x v="2"/>
    <d v="2023-06-30T00:00:00"/>
    <x v="11"/>
    <x v="4"/>
    <n v="0"/>
    <n v="1"/>
    <n v="0"/>
    <n v="0"/>
    <n v="0"/>
    <n v="0"/>
    <n v="0"/>
    <n v="0"/>
    <n v="0"/>
    <n v="0"/>
    <n v="0"/>
    <n v="76648.039999999994"/>
    <n v="0"/>
    <n v="76648.039999999994"/>
    <n v="78"/>
    <n v="0"/>
    <n v="78"/>
  </r>
  <r>
    <x v="2"/>
    <d v="2023-06-30T00:00:00"/>
    <x v="11"/>
    <x v="5"/>
    <n v="0"/>
    <n v="1"/>
    <n v="0"/>
    <n v="0"/>
    <n v="0"/>
    <n v="0"/>
    <n v="0"/>
    <n v="0"/>
    <n v="0"/>
    <n v="0"/>
    <n v="0"/>
    <n v="80381"/>
    <n v="0"/>
    <n v="80381"/>
    <n v="60"/>
    <n v="0"/>
    <n v="60"/>
  </r>
  <r>
    <x v="2"/>
    <d v="2023-06-30T00:00:00"/>
    <x v="11"/>
    <x v="6"/>
    <n v="20"/>
    <n v="5000"/>
    <n v="100000"/>
    <n v="0"/>
    <n v="0"/>
    <n v="0"/>
    <n v="0"/>
    <n v="0"/>
    <n v="0"/>
    <n v="0"/>
    <n v="0"/>
    <n v="0"/>
    <n v="0"/>
    <n v="0"/>
    <n v="0"/>
    <n v="0"/>
    <n v="0"/>
  </r>
  <r>
    <x v="2"/>
    <d v="2023-06-30T00:00:00"/>
    <x v="11"/>
    <x v="7"/>
    <n v="0"/>
    <n v="0"/>
    <n v="0"/>
    <n v="0"/>
    <n v="0"/>
    <n v="571.745"/>
    <n v="0"/>
    <n v="571.745"/>
    <n v="462.56200000000001"/>
    <n v="0"/>
    <n v="462.56200000000001"/>
    <n v="35566.22"/>
    <n v="0"/>
    <n v="35566.22"/>
    <n v="203"/>
    <n v="0"/>
    <n v="203"/>
  </r>
  <r>
    <x v="2"/>
    <d v="2023-06-30T00:00:00"/>
    <x v="11"/>
    <x v="8"/>
    <n v="2770"/>
    <n v="60"/>
    <n v="166200"/>
    <n v="74.78"/>
    <n v="207140.6"/>
    <n v="1651.11"/>
    <n v="10.83"/>
    <n v="1640.28"/>
    <n v="1650.992"/>
    <n v="10.83"/>
    <n v="1640.162"/>
    <n v="123474.78"/>
    <n v="758"/>
    <n v="122716.78"/>
    <n v="62"/>
    <n v="1"/>
    <n v="61"/>
  </r>
  <r>
    <x v="2"/>
    <d v="2023-06-30T00:00:00"/>
    <x v="11"/>
    <x v="9"/>
    <n v="40460"/>
    <n v="70"/>
    <n v="2832200"/>
    <n v="89.33"/>
    <n v="3614291.8"/>
    <n v="27507.084999999999"/>
    <n v="458.94"/>
    <n v="27048.145"/>
    <n v="22844.618999999999"/>
    <n v="338.38600000000002"/>
    <n v="22506.233"/>
    <n v="2457307.1"/>
    <n v="41566"/>
    <n v="2415741.1"/>
    <n v="993"/>
    <n v="24"/>
    <n v="969"/>
  </r>
  <r>
    <x v="2"/>
    <d v="2023-06-30T00:00:00"/>
    <x v="11"/>
    <x v="10"/>
    <n v="480600"/>
    <n v="1"/>
    <n v="480600"/>
    <n v="1"/>
    <n v="480600"/>
    <n v="938.29899999999998"/>
    <n v="24.882000000000001"/>
    <n v="913.41700000000003"/>
    <n v="0"/>
    <n v="0"/>
    <n v="0"/>
    <n v="175137.7"/>
    <n v="10135.9"/>
    <n v="165001.79999999999"/>
    <n v="577"/>
    <n v="17"/>
    <n v="560"/>
  </r>
  <r>
    <x v="2"/>
    <d v="2023-06-30T00:00:00"/>
    <x v="12"/>
    <x v="0"/>
    <n v="75"/>
    <n v="75000"/>
    <n v="5625000"/>
    <n v="76527.710000000006"/>
    <n v="5739578.25"/>
    <n v="59.72"/>
    <n v="1.72"/>
    <n v="58"/>
    <n v="0"/>
    <n v="0"/>
    <n v="0"/>
    <n v="4570235"/>
    <n v="130220"/>
    <n v="4440015"/>
    <n v="175"/>
    <n v="11"/>
    <n v="164"/>
  </r>
  <r>
    <x v="2"/>
    <d v="2023-06-30T00:00:00"/>
    <x v="12"/>
    <x v="1"/>
    <n v="730"/>
    <n v="6000"/>
    <n v="4380000"/>
    <n v="6109.87"/>
    <n v="4460205.0999999996"/>
    <n v="553.79999999999995"/>
    <n v="15.016"/>
    <n v="538.78399999999999"/>
    <n v="382.86500000000001"/>
    <n v="10.6"/>
    <n v="372.26499999999999"/>
    <n v="3383644.24"/>
    <n v="89219"/>
    <n v="3294425.24"/>
    <n v="183"/>
    <n v="11"/>
    <n v="172"/>
  </r>
  <r>
    <x v="2"/>
    <d v="2023-06-30T00:00:00"/>
    <x v="12"/>
    <x v="2"/>
    <n v="1020"/>
    <n v="5700"/>
    <n v="5814000"/>
    <n v="5982.25"/>
    <n v="6101895"/>
    <n v="1537.18"/>
    <n v="34.655000000000001"/>
    <n v="1502.5250000000001"/>
    <n v="1529.1130000000001"/>
    <n v="34.433999999999997"/>
    <n v="1494.6790000000001"/>
    <n v="9195800.0500000007"/>
    <n v="206174"/>
    <n v="8989626.0500000007"/>
    <n v="233"/>
    <n v="16"/>
    <n v="217"/>
  </r>
  <r>
    <x v="2"/>
    <d v="2023-06-30T00:00:00"/>
    <x v="12"/>
    <x v="3"/>
    <n v="6740"/>
    <n v="6000"/>
    <n v="40440000"/>
    <n v="6384.19"/>
    <n v="43029440.600000001"/>
    <n v="5570.665"/>
    <n v="308.53699999999998"/>
    <n v="5262.1279999999997"/>
    <n v="5131.2150000000001"/>
    <n v="283.678"/>
    <n v="4847.5370000000003"/>
    <n v="35564172.07"/>
    <n v="1998951.58"/>
    <n v="33565220.490000002"/>
    <n v="880"/>
    <n v="18"/>
    <n v="862"/>
  </r>
  <r>
    <x v="2"/>
    <d v="2023-06-30T00:00:00"/>
    <x v="12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12"/>
    <x v="5"/>
    <n v="0"/>
    <n v="1"/>
    <n v="0"/>
    <n v="0"/>
    <n v="0"/>
    <n v="0"/>
    <n v="0"/>
    <n v="0"/>
    <n v="0"/>
    <n v="0"/>
    <n v="0"/>
    <n v="8210"/>
    <n v="0"/>
    <n v="8210"/>
    <n v="11"/>
    <n v="0"/>
    <n v="11"/>
  </r>
  <r>
    <x v="2"/>
    <d v="2023-06-30T00:00:00"/>
    <x v="12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12"/>
    <x v="7"/>
    <n v="0"/>
    <n v="0"/>
    <n v="0"/>
    <n v="0"/>
    <n v="0"/>
    <n v="156.779"/>
    <n v="0"/>
    <n v="156.779"/>
    <n v="131.06100000000001"/>
    <n v="0"/>
    <n v="131.06100000000001"/>
    <n v="3399"/>
    <n v="0"/>
    <n v="3399"/>
    <n v="124"/>
    <n v="0"/>
    <n v="124"/>
  </r>
  <r>
    <x v="2"/>
    <d v="2023-06-30T00:00:00"/>
    <x v="12"/>
    <x v="8"/>
    <n v="2330"/>
    <n v="60"/>
    <n v="139800"/>
    <n v="72.86"/>
    <n v="169763.8"/>
    <n v="3516.91"/>
    <n v="0"/>
    <n v="3516.91"/>
    <n v="3516.91"/>
    <n v="0"/>
    <n v="3516.91"/>
    <n v="256236"/>
    <n v="0"/>
    <n v="256236"/>
    <n v="41"/>
    <n v="0"/>
    <n v="41"/>
  </r>
  <r>
    <x v="2"/>
    <d v="2023-06-30T00:00:00"/>
    <x v="12"/>
    <x v="9"/>
    <n v="31840"/>
    <n v="70"/>
    <n v="2228800"/>
    <n v="89.16"/>
    <n v="2838854.4"/>
    <n v="29113.46"/>
    <n v="1550.22"/>
    <n v="27563.24"/>
    <n v="25972.065999999999"/>
    <n v="1443.4849999999999"/>
    <n v="24528.580999999998"/>
    <n v="2595751.3199999998"/>
    <n v="126345"/>
    <n v="2469406.3199999998"/>
    <n v="706"/>
    <n v="22"/>
    <n v="684"/>
  </r>
  <r>
    <x v="2"/>
    <d v="2023-06-30T00:00:00"/>
    <x v="12"/>
    <x v="10"/>
    <n v="529520"/>
    <n v="1"/>
    <n v="529520"/>
    <n v="1"/>
    <n v="529520"/>
    <n v="403.52199999999999"/>
    <n v="8.2479999999999993"/>
    <n v="395.274"/>
    <n v="0"/>
    <n v="0"/>
    <n v="0"/>
    <n v="111661.75"/>
    <n v="3108.42"/>
    <n v="108553.33"/>
    <n v="273"/>
    <n v="11"/>
    <n v="262"/>
  </r>
  <r>
    <x v="2"/>
    <d v="2023-06-30T00:00:00"/>
    <x v="13"/>
    <x v="0"/>
    <n v="40"/>
    <n v="75000"/>
    <n v="3000000"/>
    <n v="76029.740000000005"/>
    <n v="3041189.6"/>
    <n v="36.31"/>
    <n v="3.41"/>
    <n v="32.9"/>
    <n v="0"/>
    <n v="0"/>
    <n v="0"/>
    <n v="2760640"/>
    <n v="248930"/>
    <n v="2511710"/>
    <n v="110"/>
    <n v="5"/>
    <n v="105"/>
  </r>
  <r>
    <x v="2"/>
    <d v="2023-06-30T00:00:00"/>
    <x v="13"/>
    <x v="1"/>
    <n v="370"/>
    <n v="6000"/>
    <n v="2220000"/>
    <n v="6189.43"/>
    <n v="2290089.1"/>
    <n v="348.084"/>
    <n v="35.618000000000002"/>
    <n v="312.46600000000001"/>
    <n v="244.47200000000001"/>
    <n v="22.689"/>
    <n v="221.78299999999999"/>
    <n v="2154440.81"/>
    <n v="215547"/>
    <n v="1938893.81"/>
    <n v="117"/>
    <n v="5"/>
    <n v="112"/>
  </r>
  <r>
    <x v="2"/>
    <d v="2023-06-30T00:00:00"/>
    <x v="13"/>
    <x v="2"/>
    <n v="110"/>
    <n v="5700"/>
    <n v="627000"/>
    <n v="5961.06"/>
    <n v="655716.6"/>
    <n v="390.98"/>
    <n v="13.163"/>
    <n v="377.81700000000001"/>
    <n v="389.02199999999999"/>
    <n v="12.638999999999999"/>
    <n v="376.38299999999998"/>
    <n v="2330656"/>
    <n v="74640"/>
    <n v="2256016"/>
    <n v="73"/>
    <n v="6"/>
    <n v="67"/>
  </r>
  <r>
    <x v="2"/>
    <d v="2023-06-30T00:00:00"/>
    <x v="13"/>
    <x v="3"/>
    <n v="6150"/>
    <n v="6000"/>
    <n v="36900000"/>
    <n v="6272.55"/>
    <n v="38576182.5"/>
    <n v="3618.8490000000002"/>
    <n v="153.66399999999999"/>
    <n v="3465.1849999999999"/>
    <n v="3332.4459999999999"/>
    <n v="141.37299999999999"/>
    <n v="3191.0729999999999"/>
    <n v="22699423.25"/>
    <n v="959655"/>
    <n v="21739768.25"/>
    <n v="580"/>
    <n v="23"/>
    <n v="557"/>
  </r>
  <r>
    <x v="2"/>
    <d v="2023-06-30T00:00:00"/>
    <x v="13"/>
    <x v="4"/>
    <n v="0"/>
    <n v="1"/>
    <n v="0"/>
    <n v="0"/>
    <n v="0"/>
    <n v="0"/>
    <n v="0"/>
    <n v="0"/>
    <n v="0"/>
    <n v="0"/>
    <n v="0"/>
    <n v="2618"/>
    <n v="0"/>
    <n v="2618"/>
    <n v="1"/>
    <n v="0"/>
    <n v="1"/>
  </r>
  <r>
    <x v="2"/>
    <d v="2023-06-30T00:00:00"/>
    <x v="13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13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13"/>
    <x v="7"/>
    <n v="0"/>
    <n v="0"/>
    <n v="0"/>
    <n v="0"/>
    <n v="0"/>
    <n v="105.87"/>
    <n v="0"/>
    <n v="105.87"/>
    <n v="90.710999999999999"/>
    <n v="0"/>
    <n v="90.710999999999999"/>
    <n v="3191"/>
    <n v="0"/>
    <n v="3191"/>
    <n v="134"/>
    <n v="0"/>
    <n v="134"/>
  </r>
  <r>
    <x v="2"/>
    <d v="2023-06-30T00:00:00"/>
    <x v="13"/>
    <x v="8"/>
    <n v="580"/>
    <n v="60"/>
    <n v="34800"/>
    <n v="76.7"/>
    <n v="44486"/>
    <n v="1659.71"/>
    <n v="0"/>
    <n v="1659.71"/>
    <n v="1659.71"/>
    <n v="0"/>
    <n v="1659.71"/>
    <n v="127295"/>
    <n v="0"/>
    <n v="127295"/>
    <n v="24"/>
    <n v="0"/>
    <n v="24"/>
  </r>
  <r>
    <x v="2"/>
    <d v="2023-06-30T00:00:00"/>
    <x v="13"/>
    <x v="9"/>
    <n v="11330"/>
    <n v="70"/>
    <n v="793100"/>
    <n v="91.45"/>
    <n v="1036128.5"/>
    <n v="8651.6509999999998"/>
    <n v="75.709999999999994"/>
    <n v="8575.9410000000007"/>
    <n v="7703.1080000000002"/>
    <n v="57.710999999999999"/>
    <n v="7645.3969999999999"/>
    <n v="791198.93"/>
    <n v="10280"/>
    <n v="780918.93"/>
    <n v="287"/>
    <n v="8"/>
    <n v="279"/>
  </r>
  <r>
    <x v="2"/>
    <d v="2023-06-30T00:00:00"/>
    <x v="13"/>
    <x v="10"/>
    <n v="302270"/>
    <n v="1"/>
    <n v="302270"/>
    <n v="1"/>
    <n v="302270"/>
    <n v="214.09"/>
    <n v="7.056"/>
    <n v="207.03399999999999"/>
    <n v="0"/>
    <n v="0"/>
    <n v="0"/>
    <n v="135879.38"/>
    <n v="1882"/>
    <n v="133997.38"/>
    <n v="179"/>
    <n v="8"/>
    <n v="171"/>
  </r>
  <r>
    <x v="2"/>
    <d v="2023-06-30T00:00:00"/>
    <x v="14"/>
    <x v="0"/>
    <n v="100"/>
    <n v="75000"/>
    <n v="7500000"/>
    <n v="75321.73"/>
    <n v="7532173"/>
    <n v="67.552999999999997"/>
    <n v="1.55"/>
    <n v="66.003"/>
    <n v="0"/>
    <n v="0"/>
    <n v="0"/>
    <n v="5088209"/>
    <n v="115060"/>
    <n v="4973149"/>
    <n v="204"/>
    <n v="6"/>
    <n v="198"/>
  </r>
  <r>
    <x v="2"/>
    <d v="2023-06-30T00:00:00"/>
    <x v="14"/>
    <x v="1"/>
    <n v="960"/>
    <n v="6000"/>
    <n v="5760000"/>
    <n v="6202.13"/>
    <n v="5954044.7999999998"/>
    <n v="732.95899999999995"/>
    <n v="13.98"/>
    <n v="718.97900000000004"/>
    <n v="519.822"/>
    <n v="10.143000000000001"/>
    <n v="509.67899999999997"/>
    <n v="4545904.3"/>
    <n v="88322"/>
    <n v="4457582.3"/>
    <n v="225"/>
    <n v="7"/>
    <n v="218"/>
  </r>
  <r>
    <x v="2"/>
    <d v="2023-06-30T00:00:00"/>
    <x v="14"/>
    <x v="2"/>
    <n v="2090"/>
    <n v="5700"/>
    <n v="11913000"/>
    <n v="5994.5"/>
    <n v="12528505"/>
    <n v="2563.59"/>
    <n v="111.78"/>
    <n v="2451.81"/>
    <n v="2551.163"/>
    <n v="111.221"/>
    <n v="2439.942"/>
    <n v="15367434.050000001"/>
    <n v="665868"/>
    <n v="14701566.050000001"/>
    <n v="386"/>
    <n v="25"/>
    <n v="361"/>
  </r>
  <r>
    <x v="2"/>
    <d v="2023-06-30T00:00:00"/>
    <x v="14"/>
    <x v="3"/>
    <n v="13180"/>
    <n v="6000"/>
    <n v="79080000"/>
    <n v="6371.75"/>
    <n v="83979665"/>
    <n v="11217.748"/>
    <n v="649.57399999999996"/>
    <n v="10568.174000000001"/>
    <n v="10343.002"/>
    <n v="606.41200000000003"/>
    <n v="9736.59"/>
    <n v="71476636.189999998"/>
    <n v="4102200.15"/>
    <n v="67374436.040000007"/>
    <n v="1466"/>
    <n v="48"/>
    <n v="1418"/>
  </r>
  <r>
    <x v="2"/>
    <d v="2023-06-30T00:00:00"/>
    <x v="14"/>
    <x v="4"/>
    <n v="0"/>
    <n v="1"/>
    <n v="0"/>
    <n v="0"/>
    <n v="0"/>
    <n v="0"/>
    <n v="0"/>
    <n v="0"/>
    <n v="0"/>
    <n v="0"/>
    <n v="0"/>
    <n v="350"/>
    <n v="9370"/>
    <n v="-9020"/>
    <n v="1"/>
    <n v="1"/>
    <n v="0"/>
  </r>
  <r>
    <x v="2"/>
    <d v="2023-06-30T00:00:00"/>
    <x v="14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14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14"/>
    <x v="7"/>
    <n v="0"/>
    <n v="0"/>
    <n v="0"/>
    <n v="0"/>
    <n v="0"/>
    <n v="431.92"/>
    <n v="0.43"/>
    <n v="431.49"/>
    <n v="393.86700000000002"/>
    <n v="0.39600000000000002"/>
    <n v="393.471"/>
    <n v="5408.42"/>
    <n v="2360"/>
    <n v="3048.42"/>
    <n v="167"/>
    <n v="1"/>
    <n v="166"/>
  </r>
  <r>
    <x v="2"/>
    <d v="2023-06-30T00:00:00"/>
    <x v="14"/>
    <x v="8"/>
    <n v="6060"/>
    <n v="60"/>
    <n v="363600"/>
    <n v="73.44"/>
    <n v="445046.4"/>
    <n v="1473.36"/>
    <n v="4.93"/>
    <n v="1468.43"/>
    <n v="1473.36"/>
    <n v="4.93"/>
    <n v="1468.43"/>
    <n v="108198"/>
    <n v="359"/>
    <n v="107839"/>
    <n v="41"/>
    <n v="1"/>
    <n v="40"/>
  </r>
  <r>
    <x v="2"/>
    <d v="2023-06-30T00:00:00"/>
    <x v="14"/>
    <x v="9"/>
    <n v="32690"/>
    <n v="70"/>
    <n v="2288300"/>
    <n v="85.62"/>
    <n v="2798917.8"/>
    <n v="31961.558000000001"/>
    <n v="589.34"/>
    <n v="31372.218000000001"/>
    <n v="27313.258000000002"/>
    <n v="459.20600000000002"/>
    <n v="26854.052"/>
    <n v="2736630.1"/>
    <n v="50621"/>
    <n v="2686009.1"/>
    <n v="899"/>
    <n v="21"/>
    <n v="878"/>
  </r>
  <r>
    <x v="2"/>
    <d v="2023-06-30T00:00:00"/>
    <x v="14"/>
    <x v="10"/>
    <n v="441950"/>
    <n v="1"/>
    <n v="441950"/>
    <n v="1"/>
    <n v="441950"/>
    <n v="567.62"/>
    <n v="25.890999999999998"/>
    <n v="541.72900000000004"/>
    <n v="0"/>
    <n v="0"/>
    <n v="0"/>
    <n v="391904.88"/>
    <n v="2056.4899999999998"/>
    <n v="389848.39"/>
    <n v="500"/>
    <n v="25"/>
    <n v="475"/>
  </r>
  <r>
    <x v="2"/>
    <d v="2023-06-30T00:00:00"/>
    <x v="15"/>
    <x v="0"/>
    <n v="100"/>
    <n v="75000"/>
    <n v="7500000"/>
    <n v="75808.09"/>
    <n v="7580809"/>
    <n v="77.72"/>
    <n v="5.36"/>
    <n v="72.36"/>
    <n v="0"/>
    <n v="0"/>
    <n v="0"/>
    <n v="5891805"/>
    <n v="397350"/>
    <n v="5494455"/>
    <n v="225"/>
    <n v="11"/>
    <n v="214"/>
  </r>
  <r>
    <x v="2"/>
    <d v="2023-06-30T00:00:00"/>
    <x v="15"/>
    <x v="1"/>
    <n v="1050"/>
    <n v="6000"/>
    <n v="6300000"/>
    <n v="6117.65"/>
    <n v="6423532.5"/>
    <n v="803.10400000000004"/>
    <n v="44.968000000000004"/>
    <n v="758.13599999999997"/>
    <n v="562.03800000000001"/>
    <n v="31.206"/>
    <n v="530.83199999999999"/>
    <n v="4913105.8499999996"/>
    <n v="263492"/>
    <n v="4649613.8499999996"/>
    <n v="260"/>
    <n v="14"/>
    <n v="246"/>
  </r>
  <r>
    <x v="2"/>
    <d v="2023-06-30T00:00:00"/>
    <x v="15"/>
    <x v="2"/>
    <n v="2140"/>
    <n v="5700"/>
    <n v="12198000"/>
    <n v="5993.49"/>
    <n v="12826068.6"/>
    <n v="3685.88"/>
    <n v="216.53299999999999"/>
    <n v="3469.3470000000002"/>
    <n v="3667.8510000000001"/>
    <n v="213.08799999999999"/>
    <n v="3454.7629999999999"/>
    <n v="22091290.399999999"/>
    <n v="1278655"/>
    <n v="20812635.399999999"/>
    <n v="436"/>
    <n v="24"/>
    <n v="412"/>
  </r>
  <r>
    <x v="2"/>
    <d v="2023-06-30T00:00:00"/>
    <x v="15"/>
    <x v="3"/>
    <n v="12630"/>
    <n v="6000"/>
    <n v="75780000"/>
    <n v="6324.16"/>
    <n v="79874140.799999997"/>
    <n v="9075.4060000000009"/>
    <n v="231.845"/>
    <n v="8843.5609999999997"/>
    <n v="8352.6200000000008"/>
    <n v="213.20400000000001"/>
    <n v="8139.4160000000002"/>
    <n v="57394290.130000003"/>
    <n v="1494669.4"/>
    <n v="55899620.729999997"/>
    <n v="1433"/>
    <n v="27"/>
    <n v="1406"/>
  </r>
  <r>
    <x v="2"/>
    <d v="2023-06-30T00:00:00"/>
    <x v="15"/>
    <x v="4"/>
    <n v="0"/>
    <n v="1"/>
    <n v="0"/>
    <n v="0"/>
    <n v="0"/>
    <n v="0"/>
    <n v="0"/>
    <n v="0"/>
    <n v="0"/>
    <n v="0"/>
    <n v="0"/>
    <n v="2100"/>
    <n v="0"/>
    <n v="2100"/>
    <n v="5"/>
    <n v="0"/>
    <n v="5"/>
  </r>
  <r>
    <x v="2"/>
    <d v="2023-06-30T00:00:00"/>
    <x v="15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15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15"/>
    <x v="7"/>
    <n v="0"/>
    <n v="0"/>
    <n v="0"/>
    <n v="0"/>
    <n v="0"/>
    <n v="579.85"/>
    <n v="0"/>
    <n v="579.85"/>
    <n v="541.005"/>
    <n v="0"/>
    <n v="541.005"/>
    <n v="34374"/>
    <n v="0"/>
    <n v="34374"/>
    <n v="150"/>
    <n v="0"/>
    <n v="150"/>
  </r>
  <r>
    <x v="2"/>
    <d v="2023-06-30T00:00:00"/>
    <x v="15"/>
    <x v="8"/>
    <n v="6580"/>
    <n v="60"/>
    <n v="394800"/>
    <n v="75.64"/>
    <n v="497711.2"/>
    <n v="1548.79"/>
    <n v="9.9600000000000009"/>
    <n v="1538.83"/>
    <n v="1548.79"/>
    <n v="9.9600000000000009"/>
    <n v="1538.83"/>
    <n v="117151.39"/>
    <n v="726"/>
    <n v="116425.39"/>
    <n v="40"/>
    <n v="2"/>
    <n v="38"/>
  </r>
  <r>
    <x v="2"/>
    <d v="2023-06-30T00:00:00"/>
    <x v="15"/>
    <x v="9"/>
    <n v="35850"/>
    <n v="70"/>
    <n v="2509500"/>
    <n v="87.32"/>
    <n v="3130422"/>
    <n v="31976.86"/>
    <n v="626.12"/>
    <n v="31350.74"/>
    <n v="28149.918000000001"/>
    <n v="498.11099999999999"/>
    <n v="27651.807000000001"/>
    <n v="2792299.24"/>
    <n v="52297"/>
    <n v="2740002.24"/>
    <n v="913"/>
    <n v="19"/>
    <n v="894"/>
  </r>
  <r>
    <x v="2"/>
    <d v="2023-06-30T00:00:00"/>
    <x v="15"/>
    <x v="10"/>
    <n v="453100"/>
    <n v="1"/>
    <n v="453100"/>
    <n v="1"/>
    <n v="453100"/>
    <n v="673.41600000000005"/>
    <n v="21.745000000000001"/>
    <n v="651.67100000000005"/>
    <n v="0"/>
    <n v="0"/>
    <n v="0"/>
    <n v="185605.43"/>
    <n v="8660.6"/>
    <n v="176944.83"/>
    <n v="429"/>
    <n v="16"/>
    <n v="413"/>
  </r>
  <r>
    <x v="2"/>
    <d v="2023-06-30T00:00:00"/>
    <x v="16"/>
    <x v="0"/>
    <n v="35"/>
    <n v="75000"/>
    <n v="2625000"/>
    <n v="74849.25"/>
    <n v="2619723.75"/>
    <n v="31.31"/>
    <n v="0"/>
    <n v="31.31"/>
    <n v="0"/>
    <n v="0"/>
    <n v="0"/>
    <n v="2343530"/>
    <n v="0"/>
    <n v="2343530"/>
    <n v="93"/>
    <n v="0"/>
    <n v="93"/>
  </r>
  <r>
    <x v="2"/>
    <d v="2023-06-30T00:00:00"/>
    <x v="16"/>
    <x v="1"/>
    <n v="320"/>
    <n v="6000"/>
    <n v="1920000"/>
    <n v="6224.68"/>
    <n v="1991897.6"/>
    <n v="296.26600000000002"/>
    <n v="0"/>
    <n v="296.26600000000002"/>
    <n v="207.45099999999999"/>
    <n v="0"/>
    <n v="207.45099999999999"/>
    <n v="1844161.72"/>
    <n v="0"/>
    <n v="1844161.72"/>
    <n v="96"/>
    <n v="0"/>
    <n v="96"/>
  </r>
  <r>
    <x v="2"/>
    <d v="2023-06-30T00:00:00"/>
    <x v="16"/>
    <x v="2"/>
    <n v="540"/>
    <n v="5700"/>
    <n v="3078000"/>
    <n v="5982.99"/>
    <n v="3230814.6"/>
    <n v="658.25"/>
    <n v="61.081000000000003"/>
    <n v="597.16899999999998"/>
    <n v="654.95899999999995"/>
    <n v="56.57"/>
    <n v="598.38900000000001"/>
    <n v="3938303"/>
    <n v="339650"/>
    <n v="3598653"/>
    <n v="117"/>
    <n v="12"/>
    <n v="105"/>
  </r>
  <r>
    <x v="2"/>
    <d v="2023-06-30T00:00:00"/>
    <x v="16"/>
    <x v="3"/>
    <n v="4220"/>
    <n v="6000"/>
    <n v="25320000"/>
    <n v="6279.78"/>
    <n v="26500671.600000001"/>
    <n v="2942.7550000000001"/>
    <n v="71.66"/>
    <n v="2871.0949999999998"/>
    <n v="2708.6529999999998"/>
    <n v="65.924000000000007"/>
    <n v="2642.7289999999998"/>
    <n v="18479856.949999999"/>
    <n v="452754"/>
    <n v="18027102.949999999"/>
    <n v="711"/>
    <n v="15"/>
    <n v="696"/>
  </r>
  <r>
    <x v="2"/>
    <d v="2023-06-30T00:00:00"/>
    <x v="16"/>
    <x v="4"/>
    <n v="0"/>
    <n v="1"/>
    <n v="0"/>
    <n v="0"/>
    <n v="0"/>
    <n v="0"/>
    <n v="0"/>
    <n v="0"/>
    <n v="0"/>
    <n v="0"/>
    <n v="0"/>
    <n v="600"/>
    <n v="0"/>
    <n v="600"/>
    <n v="2"/>
    <n v="0"/>
    <n v="2"/>
  </r>
  <r>
    <x v="2"/>
    <d v="2023-06-30T00:00:00"/>
    <x v="16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16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16"/>
    <x v="7"/>
    <n v="0"/>
    <n v="0"/>
    <n v="0"/>
    <n v="0"/>
    <n v="0"/>
    <n v="42.07"/>
    <n v="0"/>
    <n v="42.07"/>
    <n v="38.337000000000003"/>
    <n v="0"/>
    <n v="38.337000000000003"/>
    <n v="3928"/>
    <n v="0"/>
    <n v="3928"/>
    <n v="156"/>
    <n v="0"/>
    <n v="156"/>
  </r>
  <r>
    <x v="2"/>
    <d v="2023-06-30T00:00:00"/>
    <x v="16"/>
    <x v="8"/>
    <n v="2000"/>
    <n v="60"/>
    <n v="120000"/>
    <n v="75.510000000000005"/>
    <n v="151020"/>
    <n v="740.61"/>
    <n v="10"/>
    <n v="730.61"/>
    <n v="740.61"/>
    <n v="10"/>
    <n v="730.61"/>
    <n v="55925"/>
    <n v="792"/>
    <n v="55133"/>
    <n v="37"/>
    <n v="1"/>
    <n v="36"/>
  </r>
  <r>
    <x v="2"/>
    <d v="2023-06-30T00:00:00"/>
    <x v="16"/>
    <x v="9"/>
    <n v="11580"/>
    <n v="70"/>
    <n v="810600"/>
    <n v="93.84"/>
    <n v="1086667.2"/>
    <n v="9429.2900000000009"/>
    <n v="180.69"/>
    <n v="9248.6"/>
    <n v="7524.2049999999999"/>
    <n v="146.82"/>
    <n v="7377.3850000000002"/>
    <n v="884825.88"/>
    <n v="21904"/>
    <n v="862921.88"/>
    <n v="505"/>
    <n v="10"/>
    <n v="495"/>
  </r>
  <r>
    <x v="2"/>
    <d v="2023-06-30T00:00:00"/>
    <x v="16"/>
    <x v="10"/>
    <n v="247290"/>
    <n v="1"/>
    <n v="247290"/>
    <n v="1"/>
    <n v="247290"/>
    <n v="180.87299999999999"/>
    <n v="0.52"/>
    <n v="180.35300000000001"/>
    <n v="0"/>
    <n v="0"/>
    <n v="0"/>
    <n v="24243.7"/>
    <n v="126"/>
    <n v="24117.7"/>
    <n v="122"/>
    <n v="3"/>
    <n v="119"/>
  </r>
  <r>
    <x v="2"/>
    <d v="2023-06-30T00:00:00"/>
    <x v="17"/>
    <x v="0"/>
    <n v="200"/>
    <n v="75000"/>
    <n v="15000000"/>
    <n v="74030.06"/>
    <n v="14806012"/>
    <n v="168.17500000000001"/>
    <n v="5.0999999999999996"/>
    <n v="163.07499999999999"/>
    <n v="0"/>
    <n v="0"/>
    <n v="0"/>
    <n v="12450005"/>
    <n v="380070"/>
    <n v="12069935"/>
    <n v="407"/>
    <n v="16"/>
    <n v="391"/>
  </r>
  <r>
    <x v="2"/>
    <d v="2023-06-30T00:00:00"/>
    <x v="17"/>
    <x v="1"/>
    <n v="2160"/>
    <n v="6000"/>
    <n v="12960000"/>
    <n v="6146.89"/>
    <n v="13277282.4"/>
    <n v="1605.2660000000001"/>
    <n v="62.03"/>
    <n v="1543.2360000000001"/>
    <n v="1107.3779999999999"/>
    <n v="44.057000000000002"/>
    <n v="1063.3209999999999"/>
    <n v="9867395.1600000001"/>
    <n v="397995"/>
    <n v="9469400.1600000001"/>
    <n v="446"/>
    <n v="16"/>
    <n v="430"/>
  </r>
  <r>
    <x v="2"/>
    <d v="2023-06-30T00:00:00"/>
    <x v="17"/>
    <x v="2"/>
    <n v="4530"/>
    <n v="5700"/>
    <n v="25821000"/>
    <n v="5984.49"/>
    <n v="27109739.699999999"/>
    <n v="5156.84"/>
    <n v="305.44"/>
    <n v="4851.3999999999996"/>
    <n v="5131.4489999999996"/>
    <n v="303.91000000000003"/>
    <n v="4827.5389999999998"/>
    <n v="30861058.850000001"/>
    <n v="1823030"/>
    <n v="29038028.850000001"/>
    <n v="813"/>
    <n v="48"/>
    <n v="765"/>
  </r>
  <r>
    <x v="2"/>
    <d v="2023-06-30T00:00:00"/>
    <x v="17"/>
    <x v="3"/>
    <n v="21650"/>
    <n v="6000"/>
    <n v="129900000"/>
    <n v="6317.57"/>
    <n v="136775390.5"/>
    <n v="19201.471000000001"/>
    <n v="337.19499999999999"/>
    <n v="18864.276000000002"/>
    <n v="17674.421999999999"/>
    <n v="310.221"/>
    <n v="17364.201000000001"/>
    <n v="121306674.11"/>
    <n v="2119544.62"/>
    <n v="119187129.48999999"/>
    <n v="2626"/>
    <n v="46"/>
    <n v="2580"/>
  </r>
  <r>
    <x v="2"/>
    <d v="2023-06-30T00:00:00"/>
    <x v="17"/>
    <x v="4"/>
    <n v="729580"/>
    <n v="1"/>
    <n v="729580"/>
    <n v="1"/>
    <n v="729580"/>
    <n v="0"/>
    <n v="0"/>
    <n v="0"/>
    <n v="0"/>
    <n v="0"/>
    <n v="0"/>
    <n v="460516.88"/>
    <n v="2050"/>
    <n v="458466.88"/>
    <n v="398"/>
    <n v="2"/>
    <n v="396"/>
  </r>
  <r>
    <x v="2"/>
    <d v="2023-06-30T00:00:00"/>
    <x v="17"/>
    <x v="5"/>
    <n v="366580"/>
    <n v="1"/>
    <n v="366580"/>
    <n v="1"/>
    <n v="366580"/>
    <n v="0"/>
    <n v="0"/>
    <n v="0"/>
    <n v="0"/>
    <n v="0"/>
    <n v="0"/>
    <n v="285358"/>
    <n v="8233"/>
    <n v="277125"/>
    <n v="220"/>
    <n v="3"/>
    <n v="217"/>
  </r>
  <r>
    <x v="2"/>
    <d v="2023-06-30T00:00:00"/>
    <x v="17"/>
    <x v="6"/>
    <n v="10"/>
    <n v="5000"/>
    <n v="50000"/>
    <n v="0"/>
    <n v="0"/>
    <n v="0"/>
    <n v="0"/>
    <n v="0"/>
    <n v="0"/>
    <n v="0"/>
    <n v="0"/>
    <n v="0"/>
    <n v="0"/>
    <n v="0"/>
    <n v="0"/>
    <n v="0"/>
    <n v="0"/>
  </r>
  <r>
    <x v="2"/>
    <d v="2023-06-30T00:00:00"/>
    <x v="17"/>
    <x v="7"/>
    <n v="0"/>
    <n v="0"/>
    <n v="0"/>
    <n v="0"/>
    <n v="0"/>
    <n v="723.79"/>
    <n v="0"/>
    <n v="723.79"/>
    <n v="647.35400000000004"/>
    <n v="0"/>
    <n v="647.35400000000004"/>
    <n v="23216"/>
    <n v="0"/>
    <n v="23216"/>
    <n v="219"/>
    <n v="0"/>
    <n v="219"/>
  </r>
  <r>
    <x v="2"/>
    <d v="2023-06-30T00:00:00"/>
    <x v="17"/>
    <x v="8"/>
    <n v="7360"/>
    <n v="60"/>
    <n v="441600"/>
    <n v="73.16"/>
    <n v="538457.59999999998"/>
    <n v="5707.59"/>
    <n v="5"/>
    <n v="5702.59"/>
    <n v="5707.1930000000002"/>
    <n v="5"/>
    <n v="5702.1930000000002"/>
    <n v="417583.53"/>
    <n v="404"/>
    <n v="417179.53"/>
    <n v="131"/>
    <n v="1"/>
    <n v="130"/>
  </r>
  <r>
    <x v="2"/>
    <d v="2023-06-30T00:00:00"/>
    <x v="17"/>
    <x v="9"/>
    <n v="86820"/>
    <n v="70"/>
    <n v="6077400"/>
    <n v="85.75"/>
    <n v="7444815"/>
    <n v="68243.381999999998"/>
    <n v="1477.65"/>
    <n v="66765.732000000004"/>
    <n v="57625.415000000001"/>
    <n v="1163.1469999999999"/>
    <n v="56462.267999999996"/>
    <n v="5852184.04"/>
    <n v="122913"/>
    <n v="5729271.04"/>
    <n v="2080"/>
    <n v="42"/>
    <n v="2038"/>
  </r>
  <r>
    <x v="2"/>
    <d v="2023-06-30T00:00:00"/>
    <x v="17"/>
    <x v="10"/>
    <n v="678940"/>
    <n v="1"/>
    <n v="678940"/>
    <n v="1"/>
    <n v="678940"/>
    <n v="1297.7370000000001"/>
    <n v="51.935000000000002"/>
    <n v="1245.8019999999999"/>
    <n v="0"/>
    <n v="0"/>
    <n v="0"/>
    <n v="253266.5"/>
    <n v="16993.38"/>
    <n v="236273.12"/>
    <n v="799"/>
    <n v="23"/>
    <n v="776"/>
  </r>
  <r>
    <x v="2"/>
    <d v="2023-06-30T00:00:00"/>
    <x v="18"/>
    <x v="0"/>
    <n v="160"/>
    <n v="75000"/>
    <n v="12000000"/>
    <n v="74411.490000000005"/>
    <n v="11905838.4"/>
    <n v="118.4"/>
    <n v="3.97"/>
    <n v="114.43"/>
    <n v="0"/>
    <n v="0"/>
    <n v="0"/>
    <n v="8810320"/>
    <n v="300010"/>
    <n v="8510310"/>
    <n v="303"/>
    <n v="7"/>
    <n v="296"/>
  </r>
  <r>
    <x v="2"/>
    <d v="2023-06-30T00:00:00"/>
    <x v="18"/>
    <x v="1"/>
    <n v="1710"/>
    <n v="6000"/>
    <n v="10260000"/>
    <n v="6102.42"/>
    <n v="10435138.199999999"/>
    <n v="1181.836"/>
    <n v="38.921999999999997"/>
    <n v="1142.914"/>
    <n v="807.12099999999998"/>
    <n v="26.321999999999999"/>
    <n v="780.79899999999998"/>
    <n v="7212054.5800000001"/>
    <n v="239661"/>
    <n v="6972393.5800000001"/>
    <n v="329"/>
    <n v="8"/>
    <n v="321"/>
  </r>
  <r>
    <x v="2"/>
    <d v="2023-06-30T00:00:00"/>
    <x v="18"/>
    <x v="2"/>
    <n v="4350"/>
    <n v="5700"/>
    <n v="24795000"/>
    <n v="5978.57"/>
    <n v="26006779.5"/>
    <n v="3809.35"/>
    <n v="115.477"/>
    <n v="3693.873"/>
    <n v="3790.2919999999999"/>
    <n v="113.374"/>
    <n v="3676.9180000000001"/>
    <n v="22774466.32"/>
    <n v="678936"/>
    <n v="22095530.32"/>
    <n v="600"/>
    <n v="16"/>
    <n v="584"/>
  </r>
  <r>
    <x v="2"/>
    <d v="2023-06-30T00:00:00"/>
    <x v="18"/>
    <x v="3"/>
    <n v="24270"/>
    <n v="6000"/>
    <n v="145620000"/>
    <n v="6367.35"/>
    <n v="154535584.5"/>
    <n v="19905.079000000002"/>
    <n v="419.44200000000001"/>
    <n v="19485.636999999999"/>
    <n v="18315.428"/>
    <n v="385.63499999999999"/>
    <n v="17929.793000000001"/>
    <n v="126742702.26000001"/>
    <n v="2675632.66"/>
    <n v="124067069.59999999"/>
    <n v="3658"/>
    <n v="66"/>
    <n v="3592"/>
  </r>
  <r>
    <x v="2"/>
    <d v="2023-06-30T00:00:00"/>
    <x v="18"/>
    <x v="4"/>
    <n v="516760"/>
    <n v="1"/>
    <n v="516760"/>
    <n v="1"/>
    <n v="516760"/>
    <n v="0"/>
    <n v="0"/>
    <n v="0"/>
    <n v="0"/>
    <n v="0"/>
    <n v="0"/>
    <n v="443513"/>
    <n v="4770"/>
    <n v="438743"/>
    <n v="297"/>
    <n v="5"/>
    <n v="292"/>
  </r>
  <r>
    <x v="2"/>
    <d v="2023-06-30T00:00:00"/>
    <x v="18"/>
    <x v="5"/>
    <n v="305720"/>
    <n v="1"/>
    <n v="305720"/>
    <n v="1"/>
    <n v="305720"/>
    <n v="0"/>
    <n v="0"/>
    <n v="0"/>
    <n v="0"/>
    <n v="0"/>
    <n v="0"/>
    <n v="185219"/>
    <n v="0"/>
    <n v="185219"/>
    <n v="132"/>
    <n v="0"/>
    <n v="132"/>
  </r>
  <r>
    <x v="2"/>
    <d v="2023-06-30T00:00:00"/>
    <x v="18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2"/>
    <d v="2023-06-30T00:00:00"/>
    <x v="18"/>
    <x v="7"/>
    <n v="0"/>
    <n v="0"/>
    <n v="0"/>
    <n v="0"/>
    <n v="0"/>
    <n v="348.97"/>
    <n v="0"/>
    <n v="348.97"/>
    <n v="315.86"/>
    <n v="0"/>
    <n v="315.86"/>
    <n v="83165"/>
    <n v="0"/>
    <n v="83165"/>
    <n v="362"/>
    <n v="0"/>
    <n v="362"/>
  </r>
  <r>
    <x v="2"/>
    <d v="2023-06-30T00:00:00"/>
    <x v="18"/>
    <x v="8"/>
    <n v="7910"/>
    <n v="60"/>
    <n v="474600"/>
    <n v="73.05"/>
    <n v="577825.5"/>
    <n v="7467.89"/>
    <n v="0"/>
    <n v="7467.89"/>
    <n v="7467.7870000000003"/>
    <n v="0"/>
    <n v="7467.7870000000003"/>
    <n v="545543.86"/>
    <n v="0"/>
    <n v="545543.86"/>
    <n v="75"/>
    <n v="0"/>
    <n v="75"/>
  </r>
  <r>
    <x v="2"/>
    <d v="2023-06-30T00:00:00"/>
    <x v="18"/>
    <x v="9"/>
    <n v="88240"/>
    <n v="70"/>
    <n v="6176800"/>
    <n v="86.44"/>
    <n v="7627465.5999999996"/>
    <n v="58883.538"/>
    <n v="1666.44"/>
    <n v="57217.097999999998"/>
    <n v="47511.841"/>
    <n v="1275.644"/>
    <n v="46236.197"/>
    <n v="5089644.6399999997"/>
    <n v="142729"/>
    <n v="4946915.6399999997"/>
    <n v="2218"/>
    <n v="52"/>
    <n v="2166"/>
  </r>
  <r>
    <x v="2"/>
    <d v="2023-06-30T00:00:00"/>
    <x v="18"/>
    <x v="10"/>
    <n v="511850"/>
    <n v="1"/>
    <n v="511850"/>
    <n v="1"/>
    <n v="511850"/>
    <n v="1908.3040000000001"/>
    <n v="60.631999999999998"/>
    <n v="1847.672"/>
    <n v="0"/>
    <n v="0"/>
    <n v="0"/>
    <n v="447988.22"/>
    <n v="66526.34"/>
    <n v="381461.88"/>
    <n v="938"/>
    <n v="33"/>
    <n v="905"/>
  </r>
  <r>
    <x v="3"/>
    <d v="2023-07-31T00:00:00"/>
    <x v="0"/>
    <x v="0"/>
    <n v="85"/>
    <n v="75000"/>
    <n v="6375000"/>
    <n v="74513.94"/>
    <n v="6333684.9000000004"/>
    <n v="63.49"/>
    <n v="2.56"/>
    <n v="60.93"/>
    <n v="0"/>
    <n v="0"/>
    <n v="0"/>
    <n v="4730890"/>
    <n v="203680"/>
    <n v="4527210"/>
    <n v="170"/>
    <n v="5"/>
    <n v="165"/>
  </r>
  <r>
    <x v="3"/>
    <d v="2023-07-31T00:00:00"/>
    <x v="0"/>
    <x v="1"/>
    <n v="960"/>
    <n v="6000"/>
    <n v="5760000"/>
    <n v="6138.63"/>
    <n v="5893084.7999999998"/>
    <n v="662.28300000000002"/>
    <n v="20.148"/>
    <n v="642.13499999999999"/>
    <n v="452.87299999999999"/>
    <n v="12.563000000000001"/>
    <n v="440.31"/>
    <n v="4065511.57"/>
    <n v="120079"/>
    <n v="3945432.57"/>
    <n v="189"/>
    <n v="5"/>
    <n v="184"/>
  </r>
  <r>
    <x v="3"/>
    <d v="2023-07-31T00:00:00"/>
    <x v="0"/>
    <x v="2"/>
    <n v="700"/>
    <n v="5700"/>
    <n v="3990000"/>
    <n v="5950.17"/>
    <n v="4165119"/>
    <n v="2235.1999999999998"/>
    <n v="49.83"/>
    <n v="2185.37"/>
    <n v="2226.223"/>
    <n v="49.58"/>
    <n v="2176.643"/>
    <n v="13299820.5"/>
    <n v="296382"/>
    <n v="13003438.5"/>
    <n v="278"/>
    <n v="16"/>
    <n v="262"/>
  </r>
  <r>
    <x v="3"/>
    <d v="2023-07-31T00:00:00"/>
    <x v="0"/>
    <x v="3"/>
    <n v="10200"/>
    <n v="6000"/>
    <n v="61200000"/>
    <n v="6336.07"/>
    <n v="64627914"/>
    <n v="8341.0499999999993"/>
    <n v="368.72"/>
    <n v="7972.33"/>
    <n v="7676.2809999999999"/>
    <n v="339.029"/>
    <n v="7337.2520000000004"/>
    <n v="52849451.009999998"/>
    <n v="2360054.2000000002"/>
    <n v="50489396.810000002"/>
    <n v="1106"/>
    <n v="28"/>
    <n v="1078"/>
  </r>
  <r>
    <x v="3"/>
    <d v="2023-07-31T00:00:00"/>
    <x v="0"/>
    <x v="4"/>
    <n v="0"/>
    <n v="1"/>
    <n v="0"/>
    <n v="0"/>
    <n v="0"/>
    <n v="0"/>
    <n v="0"/>
    <n v="0"/>
    <n v="0"/>
    <n v="0"/>
    <n v="0"/>
    <n v="600"/>
    <n v="0"/>
    <n v="600"/>
    <n v="1"/>
    <n v="0"/>
    <n v="1"/>
  </r>
  <r>
    <x v="3"/>
    <d v="2023-07-31T00:00:00"/>
    <x v="0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0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0"/>
    <x v="7"/>
    <n v="0"/>
    <n v="0"/>
    <n v="0"/>
    <n v="0"/>
    <n v="0"/>
    <n v="196.49"/>
    <n v="0"/>
    <n v="196.49"/>
    <n v="161.14500000000001"/>
    <n v="0"/>
    <n v="161.14500000000001"/>
    <n v="5315"/>
    <n v="0"/>
    <n v="5315"/>
    <n v="317"/>
    <n v="0"/>
    <n v="317"/>
  </r>
  <r>
    <x v="3"/>
    <d v="2023-07-31T00:00:00"/>
    <x v="0"/>
    <x v="8"/>
    <n v="3100"/>
    <n v="60"/>
    <n v="186000"/>
    <n v="75.06"/>
    <n v="232686"/>
    <n v="3189.38"/>
    <n v="119.79"/>
    <n v="3069.59"/>
    <n v="3189.2"/>
    <n v="119.79"/>
    <n v="3069.41"/>
    <n v="239389.6"/>
    <n v="10197"/>
    <n v="229192.6"/>
    <n v="61"/>
    <n v="12"/>
    <n v="49"/>
  </r>
  <r>
    <x v="3"/>
    <d v="2023-07-31T00:00:00"/>
    <x v="0"/>
    <x v="9"/>
    <n v="44300"/>
    <n v="70"/>
    <n v="3101000"/>
    <n v="85.58"/>
    <n v="3791194"/>
    <n v="46817.853000000003"/>
    <n v="567.9"/>
    <n v="46249.953000000001"/>
    <n v="40466.15"/>
    <n v="444.13200000000001"/>
    <n v="40022.017999999996"/>
    <n v="4006524.94"/>
    <n v="47972"/>
    <n v="3958552.94"/>
    <n v="1710"/>
    <n v="25"/>
    <n v="1685"/>
  </r>
  <r>
    <x v="3"/>
    <d v="2023-07-31T00:00:00"/>
    <x v="0"/>
    <x v="10"/>
    <n v="640000"/>
    <n v="1"/>
    <n v="640000"/>
    <n v="1"/>
    <n v="640000"/>
    <n v="563.505"/>
    <n v="16.329999999999998"/>
    <n v="547.17499999999995"/>
    <n v="0"/>
    <n v="0"/>
    <n v="0"/>
    <n v="157777.18"/>
    <n v="5656.8"/>
    <n v="152120.38"/>
    <n v="443"/>
    <n v="15"/>
    <n v="428"/>
  </r>
  <r>
    <x v="3"/>
    <d v="2023-07-31T00:00:00"/>
    <x v="1"/>
    <x v="0"/>
    <n v="100"/>
    <n v="75000"/>
    <n v="7500000"/>
    <n v="73654.22"/>
    <n v="7365422"/>
    <n v="134.94"/>
    <n v="6.32"/>
    <n v="128.62"/>
    <n v="0"/>
    <n v="0"/>
    <n v="0"/>
    <n v="9938900"/>
    <n v="475220"/>
    <n v="9463680"/>
    <n v="292"/>
    <n v="17"/>
    <n v="275"/>
  </r>
  <r>
    <x v="3"/>
    <d v="2023-07-31T00:00:00"/>
    <x v="1"/>
    <x v="1"/>
    <n v="1075"/>
    <n v="6000"/>
    <n v="6450000"/>
    <n v="6109.01"/>
    <n v="6567185.75"/>
    <n v="1218.2349999999999"/>
    <n v="71.926000000000002"/>
    <n v="1146.309"/>
    <n v="840.91499999999996"/>
    <n v="51.915999999999997"/>
    <n v="788.99900000000002"/>
    <n v="7442213.9699999997"/>
    <n v="442247"/>
    <n v="6999966.9699999997"/>
    <n v="318"/>
    <n v="20"/>
    <n v="298"/>
  </r>
  <r>
    <x v="3"/>
    <d v="2023-07-31T00:00:00"/>
    <x v="1"/>
    <x v="2"/>
    <n v="3000"/>
    <n v="5700"/>
    <n v="17100000"/>
    <n v="5946.11"/>
    <n v="17838330"/>
    <n v="4007.43"/>
    <n v="195.73"/>
    <n v="3811.7"/>
    <n v="3987.0219999999999"/>
    <n v="194.751"/>
    <n v="3792.2710000000002"/>
    <n v="23828628.399999999"/>
    <n v="1163366"/>
    <n v="22665262.399999999"/>
    <n v="586"/>
    <n v="44"/>
    <n v="542"/>
  </r>
  <r>
    <x v="3"/>
    <d v="2023-07-31T00:00:00"/>
    <x v="1"/>
    <x v="3"/>
    <n v="17000"/>
    <n v="6000"/>
    <n v="102000000"/>
    <n v="6296.72"/>
    <n v="107044240"/>
    <n v="14726.305"/>
    <n v="718.82600000000002"/>
    <n v="14007.478999999999"/>
    <n v="13568.619000000001"/>
    <n v="660.91800000000001"/>
    <n v="12907.700999999999"/>
    <n v="92727349.599999994"/>
    <n v="4484159.51"/>
    <n v="88243190.090000004"/>
    <n v="2762"/>
    <n v="91"/>
    <n v="2671"/>
  </r>
  <r>
    <x v="3"/>
    <d v="2023-07-31T00:00:00"/>
    <x v="1"/>
    <x v="4"/>
    <n v="400000"/>
    <n v="1"/>
    <n v="400000"/>
    <n v="1"/>
    <n v="400000"/>
    <n v="0"/>
    <n v="0"/>
    <n v="0"/>
    <n v="0"/>
    <n v="0"/>
    <n v="0"/>
    <n v="195089"/>
    <n v="9720"/>
    <n v="185369"/>
    <n v="171"/>
    <n v="3"/>
    <n v="168"/>
  </r>
  <r>
    <x v="3"/>
    <d v="2023-07-31T00:00:00"/>
    <x v="1"/>
    <x v="5"/>
    <n v="125000"/>
    <n v="1"/>
    <n v="125000"/>
    <n v="1"/>
    <n v="125000"/>
    <n v="0"/>
    <n v="0"/>
    <n v="0"/>
    <n v="0"/>
    <n v="0"/>
    <n v="0"/>
    <n v="104076"/>
    <n v="4660"/>
    <n v="99416"/>
    <n v="179"/>
    <n v="3"/>
    <n v="176"/>
  </r>
  <r>
    <x v="3"/>
    <d v="2023-07-31T00:00:00"/>
    <x v="1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1"/>
    <x v="7"/>
    <n v="0"/>
    <n v="0"/>
    <n v="0"/>
    <n v="0"/>
    <n v="0"/>
    <n v="444.4"/>
    <n v="0"/>
    <n v="444.4"/>
    <n v="350.60899999999998"/>
    <n v="0"/>
    <n v="350.60899999999998"/>
    <n v="36399"/>
    <n v="0"/>
    <n v="36399"/>
    <n v="509"/>
    <n v="0"/>
    <n v="509"/>
  </r>
  <r>
    <x v="3"/>
    <d v="2023-07-31T00:00:00"/>
    <x v="1"/>
    <x v="8"/>
    <n v="6000"/>
    <n v="60"/>
    <n v="360000"/>
    <n v="78.709999999999994"/>
    <n v="472260"/>
    <n v="2582.6819999999998"/>
    <n v="88.44"/>
    <n v="2494.2420000000002"/>
    <n v="2582.6819999999998"/>
    <n v="88.44"/>
    <n v="2494.2420000000002"/>
    <n v="203294.27"/>
    <n v="6785"/>
    <n v="196509.27"/>
    <n v="375"/>
    <n v="12"/>
    <n v="363"/>
  </r>
  <r>
    <x v="3"/>
    <d v="2023-07-31T00:00:00"/>
    <x v="1"/>
    <x v="9"/>
    <n v="90000"/>
    <n v="70"/>
    <n v="6300000"/>
    <n v="90.3"/>
    <n v="8127000"/>
    <n v="96006.414999999994"/>
    <n v="2858.94"/>
    <n v="93147.475000000006"/>
    <n v="82979.191999999995"/>
    <n v="2367.6680000000001"/>
    <n v="80611.524000000005"/>
    <n v="8669035.5199999996"/>
    <n v="250443"/>
    <n v="8418592.5199999996"/>
    <n v="4233"/>
    <n v="105"/>
    <n v="4128"/>
  </r>
  <r>
    <x v="3"/>
    <d v="2023-07-31T00:00:00"/>
    <x v="1"/>
    <x v="10"/>
    <n v="225000"/>
    <n v="1"/>
    <n v="225000"/>
    <n v="1"/>
    <n v="225000"/>
    <n v="1287.5820000000001"/>
    <n v="52.588000000000001"/>
    <n v="1234.9939999999999"/>
    <n v="0"/>
    <n v="0"/>
    <n v="0"/>
    <n v="201324.16"/>
    <n v="10852.68"/>
    <n v="190471.48"/>
    <n v="717"/>
    <n v="30"/>
    <n v="687"/>
  </r>
  <r>
    <x v="3"/>
    <d v="2023-07-31T00:00:00"/>
    <x v="2"/>
    <x v="0"/>
    <n v="30"/>
    <n v="75000"/>
    <n v="2250000"/>
    <n v="76633.13"/>
    <n v="2298993.9"/>
    <n v="14.61"/>
    <n v="0.04"/>
    <n v="14.57"/>
    <n v="0"/>
    <n v="0"/>
    <n v="0"/>
    <n v="1119610"/>
    <n v="2920"/>
    <n v="1116690"/>
    <n v="65"/>
    <n v="1"/>
    <n v="64"/>
  </r>
  <r>
    <x v="3"/>
    <d v="2023-07-31T00:00:00"/>
    <x v="2"/>
    <x v="1"/>
    <n v="290"/>
    <n v="6000"/>
    <n v="1740000"/>
    <n v="6366.06"/>
    <n v="1846157.4"/>
    <n v="167.286"/>
    <n v="7.7619999999999996"/>
    <n v="159.524"/>
    <n v="121.53400000000001"/>
    <n v="5.8209999999999997"/>
    <n v="115.71299999999999"/>
    <n v="1064952.8899999999"/>
    <n v="43071"/>
    <n v="1021881.89"/>
    <n v="68"/>
    <n v="2"/>
    <n v="66"/>
  </r>
  <r>
    <x v="3"/>
    <d v="2023-07-31T00:00:00"/>
    <x v="2"/>
    <x v="2"/>
    <n v="800"/>
    <n v="5700"/>
    <n v="4560000"/>
    <n v="5931.34"/>
    <n v="4745072"/>
    <n v="730.11"/>
    <n v="25.59"/>
    <n v="704.52"/>
    <n v="725.03"/>
    <n v="25.462"/>
    <n v="699.56799999999998"/>
    <n v="4330527.57"/>
    <n v="149860"/>
    <n v="4180667.57"/>
    <n v="139"/>
    <n v="7"/>
    <n v="132"/>
  </r>
  <r>
    <x v="3"/>
    <d v="2023-07-31T00:00:00"/>
    <x v="2"/>
    <x v="3"/>
    <n v="5500"/>
    <n v="6000"/>
    <n v="33000000"/>
    <n v="6169.74"/>
    <n v="33933570"/>
    <n v="4433.5379999999996"/>
    <n v="210.1"/>
    <n v="4223.4380000000001"/>
    <n v="4078.6010000000001"/>
    <n v="193.107"/>
    <n v="3885.4940000000001"/>
    <n v="27353764.43"/>
    <n v="1306761.1599999999"/>
    <n v="26047003.27"/>
    <n v="654"/>
    <n v="34"/>
    <n v="620"/>
  </r>
  <r>
    <x v="3"/>
    <d v="2023-07-31T00:00:00"/>
    <x v="2"/>
    <x v="4"/>
    <n v="162753"/>
    <n v="1"/>
    <n v="162753"/>
    <n v="1"/>
    <n v="162753"/>
    <n v="0"/>
    <n v="0"/>
    <n v="0"/>
    <n v="0"/>
    <n v="0"/>
    <n v="0"/>
    <n v="158881"/>
    <n v="0"/>
    <n v="158881"/>
    <n v="188"/>
    <n v="0"/>
    <n v="188"/>
  </r>
  <r>
    <x v="3"/>
    <d v="2023-07-31T00:00:00"/>
    <x v="2"/>
    <x v="5"/>
    <n v="55464"/>
    <n v="1"/>
    <n v="55464"/>
    <n v="1"/>
    <n v="55464"/>
    <n v="0"/>
    <n v="0"/>
    <n v="0"/>
    <n v="0"/>
    <n v="0"/>
    <n v="0"/>
    <n v="32566"/>
    <n v="1400"/>
    <n v="31166"/>
    <n v="47"/>
    <n v="2"/>
    <n v="45"/>
  </r>
  <r>
    <x v="3"/>
    <d v="2023-07-31T00:00:00"/>
    <x v="2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2"/>
    <x v="7"/>
    <n v="0"/>
    <n v="0"/>
    <n v="0"/>
    <n v="0"/>
    <n v="0"/>
    <n v="131.65"/>
    <n v="0"/>
    <n v="131.65"/>
    <n v="105.547"/>
    <n v="0"/>
    <n v="105.547"/>
    <n v="9119"/>
    <n v="0"/>
    <n v="9119"/>
    <n v="132"/>
    <n v="0"/>
    <n v="132"/>
  </r>
  <r>
    <x v="3"/>
    <d v="2023-07-31T00:00:00"/>
    <x v="2"/>
    <x v="8"/>
    <n v="11400"/>
    <n v="60"/>
    <n v="684000"/>
    <n v="80.69"/>
    <n v="919866"/>
    <n v="191.6"/>
    <n v="55.25"/>
    <n v="136.35"/>
    <n v="191.6"/>
    <n v="55.25"/>
    <n v="136.35"/>
    <n v="15461"/>
    <n v="4099"/>
    <n v="11362"/>
    <n v="21"/>
    <n v="3"/>
    <n v="18"/>
  </r>
  <r>
    <x v="3"/>
    <d v="2023-07-31T00:00:00"/>
    <x v="2"/>
    <x v="9"/>
    <n v="39900"/>
    <n v="70"/>
    <n v="2793000"/>
    <n v="85.68"/>
    <n v="3418632"/>
    <n v="39059.243000000002"/>
    <n v="769.13"/>
    <n v="38290.112999999998"/>
    <n v="33084.747000000003"/>
    <n v="656.55399999999997"/>
    <n v="32428.192999999999"/>
    <n v="3346598.34"/>
    <n v="67112"/>
    <n v="3279486.34"/>
    <n v="1678"/>
    <n v="28"/>
    <n v="1650"/>
  </r>
  <r>
    <x v="3"/>
    <d v="2023-07-31T00:00:00"/>
    <x v="2"/>
    <x v="10"/>
    <n v="70500"/>
    <n v="1"/>
    <n v="70500"/>
    <n v="1"/>
    <n v="70500"/>
    <n v="271.774"/>
    <n v="8.41"/>
    <n v="263.36399999999998"/>
    <n v="0"/>
    <n v="0"/>
    <n v="0"/>
    <n v="47392.63"/>
    <n v="871.04"/>
    <n v="46521.59"/>
    <n v="154"/>
    <n v="11"/>
    <n v="143"/>
  </r>
  <r>
    <x v="3"/>
    <d v="2023-07-31T00:00:00"/>
    <x v="3"/>
    <x v="0"/>
    <n v="175"/>
    <n v="75000"/>
    <n v="13125000"/>
    <n v="74661.460000000006"/>
    <n v="13065755.5"/>
    <n v="122.675"/>
    <n v="6.09"/>
    <n v="116.58499999999999"/>
    <n v="0"/>
    <n v="0"/>
    <n v="0"/>
    <n v="9159095"/>
    <n v="464020"/>
    <n v="8695075"/>
    <n v="288"/>
    <n v="15"/>
    <n v="273"/>
  </r>
  <r>
    <x v="3"/>
    <d v="2023-07-31T00:00:00"/>
    <x v="3"/>
    <x v="1"/>
    <n v="1925"/>
    <n v="6000"/>
    <n v="11550000"/>
    <n v="6050.28"/>
    <n v="11646789"/>
    <n v="1144.838"/>
    <n v="39.112000000000002"/>
    <n v="1105.7260000000001"/>
    <n v="797.53899999999999"/>
    <n v="26.245000000000001"/>
    <n v="771.29399999999998"/>
    <n v="6926590.2999999998"/>
    <n v="224460"/>
    <n v="6702130.2999999998"/>
    <n v="332"/>
    <n v="14"/>
    <n v="318"/>
  </r>
  <r>
    <x v="3"/>
    <d v="2023-07-31T00:00:00"/>
    <x v="3"/>
    <x v="2"/>
    <n v="2400"/>
    <n v="5700"/>
    <n v="13680000"/>
    <n v="5952.69"/>
    <n v="14286456"/>
    <n v="3682.15"/>
    <n v="237.96"/>
    <n v="3444.19"/>
    <n v="3661.4760000000001"/>
    <n v="233.785"/>
    <n v="3427.6909999999998"/>
    <n v="21918715.010000002"/>
    <n v="1402404"/>
    <n v="20516311.010000002"/>
    <n v="680"/>
    <n v="35"/>
    <n v="645"/>
  </r>
  <r>
    <x v="3"/>
    <d v="2023-07-31T00:00:00"/>
    <x v="3"/>
    <x v="3"/>
    <n v="34000"/>
    <n v="6000"/>
    <n v="204000000"/>
    <n v="6321.25"/>
    <n v="214922500"/>
    <n v="22237.863000000001"/>
    <n v="1152.144"/>
    <n v="21085.719000000001"/>
    <n v="20455.437000000002"/>
    <n v="1059.528"/>
    <n v="19395.909"/>
    <n v="140571000.19999999"/>
    <n v="7325579.5099999998"/>
    <n v="133245420.69"/>
    <n v="4199"/>
    <n v="114"/>
    <n v="4085"/>
  </r>
  <r>
    <x v="3"/>
    <d v="2023-07-31T00:00:00"/>
    <x v="3"/>
    <x v="4"/>
    <n v="700000"/>
    <n v="1"/>
    <n v="700000"/>
    <n v="1"/>
    <n v="700000"/>
    <n v="0"/>
    <n v="0"/>
    <n v="0"/>
    <n v="0"/>
    <n v="0"/>
    <n v="0"/>
    <n v="500931"/>
    <n v="1320"/>
    <n v="499611"/>
    <n v="454"/>
    <n v="1"/>
    <n v="453"/>
  </r>
  <r>
    <x v="3"/>
    <d v="2023-07-31T00:00:00"/>
    <x v="3"/>
    <x v="5"/>
    <n v="400000"/>
    <n v="1"/>
    <n v="400000"/>
    <n v="1"/>
    <n v="400000"/>
    <n v="0"/>
    <n v="0"/>
    <n v="0"/>
    <n v="0"/>
    <n v="0"/>
    <n v="0"/>
    <n v="286276"/>
    <n v="1055"/>
    <n v="285221"/>
    <n v="310"/>
    <n v="2"/>
    <n v="308"/>
  </r>
  <r>
    <x v="3"/>
    <d v="2023-07-31T00:00:00"/>
    <x v="3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3"/>
    <x v="7"/>
    <n v="0"/>
    <n v="0"/>
    <n v="0"/>
    <n v="0"/>
    <n v="0"/>
    <n v="797.71"/>
    <n v="0"/>
    <n v="797.71"/>
    <n v="725.899"/>
    <n v="0"/>
    <n v="725.899"/>
    <n v="17994.080000000002"/>
    <n v="0"/>
    <n v="17994.080000000002"/>
    <n v="70"/>
    <n v="0"/>
    <n v="70"/>
  </r>
  <r>
    <x v="3"/>
    <d v="2023-07-31T00:00:00"/>
    <x v="3"/>
    <x v="8"/>
    <n v="8000"/>
    <n v="60"/>
    <n v="480000"/>
    <n v="74.489999999999995"/>
    <n v="595920"/>
    <n v="7029.68"/>
    <n v="150.01"/>
    <n v="6879.67"/>
    <n v="7029.4070000000002"/>
    <n v="150.01"/>
    <n v="6879.3969999999999"/>
    <n v="523651.84000000003"/>
    <n v="11257"/>
    <n v="512394.84"/>
    <n v="208"/>
    <n v="8"/>
    <n v="200"/>
  </r>
  <r>
    <x v="3"/>
    <d v="2023-07-31T00:00:00"/>
    <x v="3"/>
    <x v="9"/>
    <n v="150000"/>
    <n v="70"/>
    <n v="10500000"/>
    <n v="89.86"/>
    <n v="13479000"/>
    <n v="178976.73300000001"/>
    <n v="4712.6000000000004"/>
    <n v="174264.133"/>
    <n v="154074.40599999999"/>
    <n v="3900.4079999999999"/>
    <n v="150173.99799999999"/>
    <n v="16083178.609999999"/>
    <n v="432841"/>
    <n v="15650337.609999999"/>
    <n v="8735"/>
    <n v="200"/>
    <n v="8535"/>
  </r>
  <r>
    <x v="3"/>
    <d v="2023-07-31T00:00:00"/>
    <x v="3"/>
    <x v="10"/>
    <n v="700000"/>
    <n v="1"/>
    <n v="700000"/>
    <n v="1"/>
    <n v="700000"/>
    <n v="1897.721"/>
    <n v="48.956000000000003"/>
    <n v="1848.7650000000001"/>
    <n v="0"/>
    <n v="0"/>
    <n v="0"/>
    <n v="412134.07"/>
    <n v="27329.69"/>
    <n v="384804.38"/>
    <n v="1167"/>
    <n v="44"/>
    <n v="1123"/>
  </r>
  <r>
    <x v="3"/>
    <d v="2023-07-31T00:00:00"/>
    <x v="4"/>
    <x v="0"/>
    <n v="70"/>
    <n v="75000"/>
    <n v="5250000"/>
    <n v="74357.149999999994"/>
    <n v="5205000.5"/>
    <n v="82.784000000000006"/>
    <n v="3.46"/>
    <n v="79.323999999999998"/>
    <n v="0"/>
    <n v="0"/>
    <n v="0"/>
    <n v="6155582"/>
    <n v="278250"/>
    <n v="5877332"/>
    <n v="204"/>
    <n v="6"/>
    <n v="198"/>
  </r>
  <r>
    <x v="3"/>
    <d v="2023-07-31T00:00:00"/>
    <x v="4"/>
    <x v="1"/>
    <n v="730"/>
    <n v="6000"/>
    <n v="4380000"/>
    <n v="6100.69"/>
    <n v="4453503.7"/>
    <n v="691.99599999999998"/>
    <n v="35.537999999999997"/>
    <n v="656.45799999999997"/>
    <n v="473.33800000000002"/>
    <n v="26.652999999999999"/>
    <n v="446.685"/>
    <n v="4221653.09"/>
    <n v="227570"/>
    <n v="3994083.09"/>
    <n v="223"/>
    <n v="7"/>
    <n v="216"/>
  </r>
  <r>
    <x v="3"/>
    <d v="2023-07-31T00:00:00"/>
    <x v="4"/>
    <x v="2"/>
    <n v="1200"/>
    <n v="5700"/>
    <n v="6840000"/>
    <n v="5957.52"/>
    <n v="7149024"/>
    <n v="1292.24"/>
    <n v="76.278999999999996"/>
    <n v="1215.961"/>
    <n v="1286.173"/>
    <n v="72.820999999999998"/>
    <n v="1213.3520000000001"/>
    <n v="7698540.5999999996"/>
    <n v="436908"/>
    <n v="7261632.5999999996"/>
    <n v="246"/>
    <n v="18"/>
    <n v="228"/>
  </r>
  <r>
    <x v="3"/>
    <d v="2023-07-31T00:00:00"/>
    <x v="4"/>
    <x v="3"/>
    <n v="8800"/>
    <n v="6000"/>
    <n v="52800000"/>
    <n v="6342.3"/>
    <n v="55812240"/>
    <n v="7495.0569999999998"/>
    <n v="211.9"/>
    <n v="7283.1570000000002"/>
    <n v="6894.6970000000001"/>
    <n v="194.92599999999999"/>
    <n v="6699.7709999999997"/>
    <n v="47535871.829999998"/>
    <n v="1336258.46"/>
    <n v="46199613.369999997"/>
    <n v="1395"/>
    <n v="22"/>
    <n v="1373"/>
  </r>
  <r>
    <x v="3"/>
    <d v="2023-07-31T00:00:00"/>
    <x v="4"/>
    <x v="4"/>
    <n v="0"/>
    <n v="1"/>
    <n v="0"/>
    <n v="0"/>
    <n v="0"/>
    <n v="0"/>
    <n v="0"/>
    <n v="0"/>
    <n v="0"/>
    <n v="0"/>
    <n v="0"/>
    <n v="300"/>
    <n v="0"/>
    <n v="300"/>
    <n v="1"/>
    <n v="0"/>
    <n v="1"/>
  </r>
  <r>
    <x v="3"/>
    <d v="2023-07-31T00:00:00"/>
    <x v="4"/>
    <x v="5"/>
    <n v="0"/>
    <n v="1"/>
    <n v="0"/>
    <n v="0"/>
    <n v="0"/>
    <n v="0"/>
    <n v="0"/>
    <n v="0"/>
    <n v="0"/>
    <n v="0"/>
    <n v="0"/>
    <n v="16500"/>
    <n v="0"/>
    <n v="16500"/>
    <n v="33"/>
    <n v="0"/>
    <n v="33"/>
  </r>
  <r>
    <x v="3"/>
    <d v="2023-07-31T00:00:00"/>
    <x v="4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4"/>
    <x v="7"/>
    <n v="0"/>
    <n v="0"/>
    <n v="0"/>
    <n v="0"/>
    <n v="0"/>
    <n v="100.7"/>
    <n v="0"/>
    <n v="100.7"/>
    <n v="88.984999999999999"/>
    <n v="0"/>
    <n v="88.984999999999999"/>
    <n v="7438.8"/>
    <n v="0"/>
    <n v="7438.8"/>
    <n v="158"/>
    <n v="0"/>
    <n v="158"/>
  </r>
  <r>
    <x v="3"/>
    <d v="2023-07-31T00:00:00"/>
    <x v="4"/>
    <x v="8"/>
    <n v="4400"/>
    <n v="60"/>
    <n v="264000"/>
    <n v="87.33"/>
    <n v="384252"/>
    <n v="338.99"/>
    <n v="33"/>
    <n v="305.99"/>
    <n v="338.99"/>
    <n v="33"/>
    <n v="305.99"/>
    <n v="29604.2"/>
    <n v="2943"/>
    <n v="26661.200000000001"/>
    <n v="70"/>
    <n v="6"/>
    <n v="64"/>
  </r>
  <r>
    <x v="3"/>
    <d v="2023-07-31T00:00:00"/>
    <x v="4"/>
    <x v="9"/>
    <n v="48700"/>
    <n v="70"/>
    <n v="3409000"/>
    <n v="89.24"/>
    <n v="4345988"/>
    <n v="55622.692999999999"/>
    <n v="948.16"/>
    <n v="54674.533000000003"/>
    <n v="47899.305999999997"/>
    <n v="786.12800000000004"/>
    <n v="47113.178"/>
    <n v="4963855.6900000004"/>
    <n v="88376"/>
    <n v="4875479.6900000004"/>
    <n v="2600"/>
    <n v="52"/>
    <n v="2548"/>
  </r>
  <r>
    <x v="3"/>
    <d v="2023-07-31T00:00:00"/>
    <x v="4"/>
    <x v="10"/>
    <n v="502000"/>
    <n v="1"/>
    <n v="502000"/>
    <n v="1"/>
    <n v="502000"/>
    <n v="1754.3720000000001"/>
    <n v="12.37"/>
    <n v="1742.002"/>
    <n v="0"/>
    <n v="0"/>
    <n v="0"/>
    <n v="182838.53"/>
    <n v="1576.1"/>
    <n v="181262.43"/>
    <n v="368"/>
    <n v="12"/>
    <n v="356"/>
  </r>
  <r>
    <x v="3"/>
    <d v="2023-07-31T00:00:00"/>
    <x v="5"/>
    <x v="0"/>
    <n v="335"/>
    <n v="75000"/>
    <n v="25125000"/>
    <n v="74898.63"/>
    <n v="25091041.050000001"/>
    <n v="384.95699999999999"/>
    <n v="11.59"/>
    <n v="373.36700000000002"/>
    <n v="0"/>
    <n v="0"/>
    <n v="0"/>
    <n v="28832751"/>
    <n v="866260"/>
    <n v="27966491"/>
    <n v="1040"/>
    <n v="36"/>
    <n v="1004"/>
  </r>
  <r>
    <x v="3"/>
    <d v="2023-07-31T00:00:00"/>
    <x v="5"/>
    <x v="1"/>
    <n v="3685"/>
    <n v="6000"/>
    <n v="22110000"/>
    <n v="6130.32"/>
    <n v="22590229.199999999"/>
    <n v="3702.518"/>
    <n v="148.53200000000001"/>
    <n v="3553.9859999999999"/>
    <n v="2555.348"/>
    <n v="103.142"/>
    <n v="2452.2060000000001"/>
    <n v="22697618.300000001"/>
    <n v="841075"/>
    <n v="21856543.300000001"/>
    <n v="1136"/>
    <n v="44"/>
    <n v="1092"/>
  </r>
  <r>
    <x v="3"/>
    <d v="2023-07-31T00:00:00"/>
    <x v="5"/>
    <x v="2"/>
    <n v="7000"/>
    <n v="5700"/>
    <n v="39900000"/>
    <n v="5958.2"/>
    <n v="41707400"/>
    <n v="7431.46"/>
    <n v="414.20100000000002"/>
    <n v="7017.259"/>
    <n v="7392.79"/>
    <n v="401.988"/>
    <n v="6990.8019999999997"/>
    <n v="44278108.420000002"/>
    <n v="2413287.4700000002"/>
    <n v="41864820.950000003"/>
    <n v="1215"/>
    <n v="78"/>
    <n v="1137"/>
  </r>
  <r>
    <x v="3"/>
    <d v="2023-07-31T00:00:00"/>
    <x v="5"/>
    <x v="3"/>
    <n v="76616"/>
    <n v="6000"/>
    <n v="459696000"/>
    <n v="6295.64"/>
    <n v="482346754.24000001"/>
    <n v="69103.635999999999"/>
    <n v="1867.808"/>
    <n v="67235.827999999994"/>
    <n v="63625.006000000001"/>
    <n v="1717.6659999999999"/>
    <n v="61907.34"/>
    <n v="435051903.73000002"/>
    <n v="11818845.09"/>
    <n v="423233058.63999999"/>
    <n v="13628"/>
    <n v="271"/>
    <n v="13357"/>
  </r>
  <r>
    <x v="3"/>
    <d v="2023-07-31T00:00:00"/>
    <x v="5"/>
    <x v="4"/>
    <n v="1300000"/>
    <n v="1"/>
    <n v="1300000"/>
    <n v="1"/>
    <n v="1300000"/>
    <n v="0"/>
    <n v="0"/>
    <n v="0"/>
    <n v="0"/>
    <n v="0"/>
    <n v="0"/>
    <n v="828628"/>
    <n v="10545"/>
    <n v="818083"/>
    <n v="655"/>
    <n v="6"/>
    <n v="649"/>
  </r>
  <r>
    <x v="3"/>
    <d v="2023-07-31T00:00:00"/>
    <x v="5"/>
    <x v="5"/>
    <n v="600000"/>
    <n v="1"/>
    <n v="600000"/>
    <n v="1"/>
    <n v="600000"/>
    <n v="0"/>
    <n v="0"/>
    <n v="0"/>
    <n v="0"/>
    <n v="0"/>
    <n v="0"/>
    <n v="737987"/>
    <n v="35337"/>
    <n v="702650"/>
    <n v="992"/>
    <n v="21"/>
    <n v="971"/>
  </r>
  <r>
    <x v="3"/>
    <d v="2023-07-31T00:00:00"/>
    <x v="5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5"/>
    <x v="7"/>
    <n v="0"/>
    <n v="0"/>
    <n v="0"/>
    <n v="0"/>
    <n v="0"/>
    <n v="1569.1010000000001"/>
    <n v="0"/>
    <n v="1569.1010000000001"/>
    <n v="1396.796"/>
    <n v="0"/>
    <n v="1396.796"/>
    <n v="66226"/>
    <n v="0"/>
    <n v="66226"/>
    <n v="116"/>
    <n v="0"/>
    <n v="116"/>
  </r>
  <r>
    <x v="3"/>
    <d v="2023-07-31T00:00:00"/>
    <x v="5"/>
    <x v="8"/>
    <n v="30000"/>
    <n v="60"/>
    <n v="1800000"/>
    <n v="75.42"/>
    <n v="2262600"/>
    <n v="25489.335999999999"/>
    <n v="265.98"/>
    <n v="25223.356"/>
    <n v="25474.726999999999"/>
    <n v="265.98"/>
    <n v="25208.746999999999"/>
    <n v="1922340.35"/>
    <n v="19934"/>
    <n v="1902406.35"/>
    <n v="1471"/>
    <n v="20"/>
    <n v="1451"/>
  </r>
  <r>
    <x v="3"/>
    <d v="2023-07-31T00:00:00"/>
    <x v="5"/>
    <x v="9"/>
    <n v="400000"/>
    <n v="70"/>
    <n v="28000000"/>
    <n v="87.37"/>
    <n v="34948000"/>
    <n v="430169.23700000002"/>
    <n v="11517.02"/>
    <n v="418652.217"/>
    <n v="368040.32400000002"/>
    <n v="9334.3410000000003"/>
    <n v="358705.98300000001"/>
    <n v="37584430.079999998"/>
    <n v="1013348"/>
    <n v="36571082.079999998"/>
    <n v="18905"/>
    <n v="424"/>
    <n v="18481"/>
  </r>
  <r>
    <x v="3"/>
    <d v="2023-07-31T00:00:00"/>
    <x v="5"/>
    <x v="10"/>
    <n v="1700000"/>
    <n v="1"/>
    <n v="1700000"/>
    <n v="1"/>
    <n v="1700000"/>
    <n v="3710.38"/>
    <n v="64.266000000000005"/>
    <n v="3646.114"/>
    <n v="0"/>
    <n v="0"/>
    <n v="0"/>
    <n v="1334919.51"/>
    <n v="144693.07999999999"/>
    <n v="1190226.43"/>
    <n v="3264"/>
    <n v="94"/>
    <n v="3170"/>
  </r>
  <r>
    <x v="3"/>
    <d v="2023-07-31T00:00:00"/>
    <x v="6"/>
    <x v="0"/>
    <n v="90"/>
    <n v="75000"/>
    <n v="6750000"/>
    <n v="75615.539999999994"/>
    <n v="6805398.5999999996"/>
    <n v="94.73"/>
    <n v="2.2200000000000002"/>
    <n v="92.51"/>
    <n v="0"/>
    <n v="0"/>
    <n v="0"/>
    <n v="7163060"/>
    <n v="169460"/>
    <n v="6993600"/>
    <n v="275"/>
    <n v="12"/>
    <n v="263"/>
  </r>
  <r>
    <x v="3"/>
    <d v="2023-07-31T00:00:00"/>
    <x v="6"/>
    <x v="1"/>
    <n v="1160"/>
    <n v="6000"/>
    <n v="6960000"/>
    <n v="6124.86"/>
    <n v="7104837.5999999996"/>
    <n v="902.87800000000004"/>
    <n v="30.706"/>
    <n v="872.17200000000003"/>
    <n v="619.01400000000001"/>
    <n v="22.49"/>
    <n v="596.524"/>
    <n v="5530004.1100000003"/>
    <n v="203576"/>
    <n v="5326428.1100000003"/>
    <n v="293"/>
    <n v="12"/>
    <n v="281"/>
  </r>
  <r>
    <x v="3"/>
    <d v="2023-07-31T00:00:00"/>
    <x v="6"/>
    <x v="2"/>
    <n v="3000"/>
    <n v="5700"/>
    <n v="17100000"/>
    <n v="5964.16"/>
    <n v="17892480"/>
    <n v="3672.78"/>
    <n v="86.391000000000005"/>
    <n v="3586.3890000000001"/>
    <n v="3654.4169999999999"/>
    <n v="84.177999999999997"/>
    <n v="3570.239"/>
    <n v="21905039.600000001"/>
    <n v="503080.9"/>
    <n v="21401958.699999999"/>
    <n v="544"/>
    <n v="21"/>
    <n v="523"/>
  </r>
  <r>
    <x v="3"/>
    <d v="2023-07-31T00:00:00"/>
    <x v="6"/>
    <x v="3"/>
    <n v="17200"/>
    <n v="6000"/>
    <n v="103200000"/>
    <n v="6328.92"/>
    <n v="108857424"/>
    <n v="10915.316000000001"/>
    <n v="616.69200000000001"/>
    <n v="10298.624"/>
    <n v="10054.049999999999"/>
    <n v="568.94500000000005"/>
    <n v="9485.1049999999996"/>
    <n v="69082111.109999999"/>
    <n v="3915037.41"/>
    <n v="65167073.700000003"/>
    <n v="2292"/>
    <n v="53"/>
    <n v="2239"/>
  </r>
  <r>
    <x v="3"/>
    <d v="2023-07-31T00:00:00"/>
    <x v="6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6"/>
    <x v="5"/>
    <n v="0"/>
    <n v="1"/>
    <n v="0"/>
    <n v="0"/>
    <n v="0"/>
    <n v="0"/>
    <n v="0"/>
    <n v="0"/>
    <n v="0"/>
    <n v="0"/>
    <n v="0"/>
    <n v="351"/>
    <n v="0"/>
    <n v="351"/>
    <n v="7"/>
    <n v="0"/>
    <n v="7"/>
  </r>
  <r>
    <x v="3"/>
    <d v="2023-07-31T00:00:00"/>
    <x v="6"/>
    <x v="6"/>
    <n v="0"/>
    <n v="5000"/>
    <n v="0"/>
    <n v="0"/>
    <n v="0"/>
    <n v="4.1360000000000001"/>
    <n v="0"/>
    <n v="4.1360000000000001"/>
    <n v="0"/>
    <n v="0"/>
    <n v="0"/>
    <n v="24009"/>
    <n v="0"/>
    <n v="24009"/>
    <n v="1"/>
    <n v="0"/>
    <n v="1"/>
  </r>
  <r>
    <x v="3"/>
    <d v="2023-07-31T00:00:00"/>
    <x v="6"/>
    <x v="7"/>
    <n v="0"/>
    <n v="0"/>
    <n v="0"/>
    <n v="0"/>
    <n v="0"/>
    <n v="678.15"/>
    <n v="0"/>
    <n v="678.15"/>
    <n v="622.88400000000001"/>
    <n v="0"/>
    <n v="622.88400000000001"/>
    <n v="4564"/>
    <n v="0"/>
    <n v="4564"/>
    <n v="486"/>
    <n v="0"/>
    <n v="486"/>
  </r>
  <r>
    <x v="3"/>
    <d v="2023-07-31T00:00:00"/>
    <x v="6"/>
    <x v="8"/>
    <n v="22100"/>
    <n v="60"/>
    <n v="1326000"/>
    <n v="77.650000000000006"/>
    <n v="1716065"/>
    <n v="1295"/>
    <n v="0"/>
    <n v="1295"/>
    <n v="1295"/>
    <n v="0"/>
    <n v="1295"/>
    <n v="100563"/>
    <n v="0"/>
    <n v="100563"/>
    <n v="51"/>
    <n v="0"/>
    <n v="51"/>
  </r>
  <r>
    <x v="3"/>
    <d v="2023-07-31T00:00:00"/>
    <x v="6"/>
    <x v="9"/>
    <n v="88700"/>
    <n v="70"/>
    <n v="6209000"/>
    <n v="89.37"/>
    <n v="7927119"/>
    <n v="93461.989000000001"/>
    <n v="1817.04"/>
    <n v="91644.948999999993"/>
    <n v="81100.467000000004"/>
    <n v="1460.748"/>
    <n v="79639.718999999997"/>
    <n v="8352907.9000000004"/>
    <n v="168465"/>
    <n v="8184442.9000000004"/>
    <n v="4812"/>
    <n v="97"/>
    <n v="4715"/>
  </r>
  <r>
    <x v="3"/>
    <d v="2023-07-31T00:00:00"/>
    <x v="6"/>
    <x v="10"/>
    <n v="1295000"/>
    <n v="1"/>
    <n v="1295000"/>
    <n v="1"/>
    <n v="1295000"/>
    <n v="980.94200000000001"/>
    <n v="60.54"/>
    <n v="920.40200000000004"/>
    <n v="0"/>
    <n v="0"/>
    <n v="0"/>
    <n v="467084.37"/>
    <n v="55142.44"/>
    <n v="411941.93"/>
    <n v="567"/>
    <n v="20"/>
    <n v="547"/>
  </r>
  <r>
    <x v="3"/>
    <d v="2023-07-31T00:00:00"/>
    <x v="7"/>
    <x v="0"/>
    <n v="250"/>
    <n v="75000"/>
    <n v="18750000"/>
    <n v="74783.98"/>
    <n v="18695995"/>
    <n v="240.785"/>
    <n v="5.13"/>
    <n v="235.655"/>
    <n v="0"/>
    <n v="0"/>
    <n v="0"/>
    <n v="18006860"/>
    <n v="416760"/>
    <n v="17590100"/>
    <n v="538"/>
    <n v="20"/>
    <n v="518"/>
  </r>
  <r>
    <x v="3"/>
    <d v="2023-07-31T00:00:00"/>
    <x v="7"/>
    <x v="1"/>
    <n v="3010"/>
    <n v="6000"/>
    <n v="18060000"/>
    <n v="6015"/>
    <n v="18105150"/>
    <n v="2108.7370000000001"/>
    <n v="47.923999999999999"/>
    <n v="2060.8130000000001"/>
    <n v="1420.6780000000001"/>
    <n v="32.670999999999999"/>
    <n v="1388.0070000000001"/>
    <n v="12684062.060000001"/>
    <n v="288598"/>
    <n v="12395464.060000001"/>
    <n v="591"/>
    <n v="21"/>
    <n v="570"/>
  </r>
  <r>
    <x v="3"/>
    <d v="2023-07-31T00:00:00"/>
    <x v="7"/>
    <x v="2"/>
    <n v="4700"/>
    <n v="5700"/>
    <n v="26790000"/>
    <n v="5959.93"/>
    <n v="28011671"/>
    <n v="5817.5"/>
    <n v="279.584"/>
    <n v="5537.9160000000002"/>
    <n v="5788.8029999999999"/>
    <n v="273.375"/>
    <n v="5515.4279999999999"/>
    <n v="34671881.5"/>
    <n v="1638011"/>
    <n v="33033870.5"/>
    <n v="882"/>
    <n v="47"/>
    <n v="835"/>
  </r>
  <r>
    <x v="3"/>
    <d v="2023-07-31T00:00:00"/>
    <x v="7"/>
    <x v="3"/>
    <n v="24700"/>
    <n v="6000"/>
    <n v="148200000"/>
    <n v="6343.55"/>
    <n v="156685685"/>
    <n v="24190.218000000001"/>
    <n v="788.76300000000003"/>
    <n v="23401.455000000002"/>
    <n v="22284.079000000002"/>
    <n v="728.55200000000002"/>
    <n v="21555.526999999998"/>
    <n v="153451844.25"/>
    <n v="4985256.47"/>
    <n v="148466587.78"/>
    <n v="3940"/>
    <n v="75"/>
    <n v="3865"/>
  </r>
  <r>
    <x v="3"/>
    <d v="2023-07-31T00:00:00"/>
    <x v="7"/>
    <x v="4"/>
    <n v="0"/>
    <n v="1"/>
    <n v="0"/>
    <n v="0"/>
    <n v="0"/>
    <n v="0"/>
    <n v="0"/>
    <n v="0"/>
    <n v="0"/>
    <n v="0"/>
    <n v="0"/>
    <n v="600"/>
    <n v="0"/>
    <n v="600"/>
    <n v="1"/>
    <n v="0"/>
    <n v="1"/>
  </r>
  <r>
    <x v="3"/>
    <d v="2023-07-31T00:00:00"/>
    <x v="7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7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7"/>
    <x v="7"/>
    <n v="0"/>
    <n v="0"/>
    <n v="0"/>
    <n v="0"/>
    <n v="0"/>
    <n v="735.02599999999995"/>
    <n v="0"/>
    <n v="735.02599999999995"/>
    <n v="667.78800000000001"/>
    <n v="0"/>
    <n v="667.78800000000001"/>
    <n v="15880"/>
    <n v="0"/>
    <n v="15880"/>
    <n v="313"/>
    <n v="0"/>
    <n v="313"/>
  </r>
  <r>
    <x v="3"/>
    <d v="2023-07-31T00:00:00"/>
    <x v="7"/>
    <x v="8"/>
    <n v="13400"/>
    <n v="60"/>
    <n v="804000"/>
    <n v="73.83"/>
    <n v="989322"/>
    <n v="4565.05"/>
    <n v="0"/>
    <n v="4565.05"/>
    <n v="4565.05"/>
    <n v="0"/>
    <n v="4565.05"/>
    <n v="337031.35"/>
    <n v="0"/>
    <n v="337031.35"/>
    <n v="98"/>
    <n v="0"/>
    <n v="98"/>
  </r>
  <r>
    <x v="3"/>
    <d v="2023-07-31T00:00:00"/>
    <x v="7"/>
    <x v="9"/>
    <n v="150400"/>
    <n v="70"/>
    <n v="10528000"/>
    <n v="87.6"/>
    <n v="13175040"/>
    <n v="177788.378"/>
    <n v="3917.68"/>
    <n v="173870.698"/>
    <n v="154312.16099999999"/>
    <n v="3208.221"/>
    <n v="151103.94"/>
    <n v="15574961.52"/>
    <n v="358780"/>
    <n v="15216181.52"/>
    <n v="7717"/>
    <n v="133"/>
    <n v="7584"/>
  </r>
  <r>
    <x v="3"/>
    <d v="2023-07-31T00:00:00"/>
    <x v="7"/>
    <x v="10"/>
    <n v="1460000"/>
    <n v="1"/>
    <n v="1460000"/>
    <n v="1"/>
    <n v="1460000"/>
    <n v="1451.558"/>
    <n v="28.806999999999999"/>
    <n v="1422.751"/>
    <n v="0"/>
    <n v="0"/>
    <n v="0"/>
    <n v="806100.13"/>
    <n v="11079.53"/>
    <n v="795020.6"/>
    <n v="1047"/>
    <n v="26"/>
    <n v="1021"/>
  </r>
  <r>
    <x v="3"/>
    <d v="2023-07-31T00:00:00"/>
    <x v="8"/>
    <x v="1"/>
    <n v="0"/>
    <n v="0"/>
    <n v="0"/>
    <n v="0"/>
    <n v="0"/>
    <n v="4.88"/>
    <n v="0"/>
    <n v="4.88"/>
    <n v="3.66"/>
    <n v="0"/>
    <n v="3.66"/>
    <n v="26502.36"/>
    <n v="0"/>
    <n v="26502.36"/>
    <n v="1"/>
    <n v="0"/>
    <n v="1"/>
  </r>
  <r>
    <x v="3"/>
    <d v="2023-07-31T00:00:00"/>
    <x v="8"/>
    <x v="2"/>
    <n v="0"/>
    <n v="0"/>
    <n v="0"/>
    <n v="0"/>
    <n v="0"/>
    <n v="223.13"/>
    <n v="0"/>
    <n v="223.13"/>
    <n v="222.01400000000001"/>
    <n v="0"/>
    <n v="222.01400000000001"/>
    <n v="1325642.1000000001"/>
    <n v="0"/>
    <n v="1325642.1000000001"/>
    <n v="30"/>
    <n v="0"/>
    <n v="30"/>
  </r>
  <r>
    <x v="3"/>
    <d v="2023-07-31T00:00:00"/>
    <x v="8"/>
    <x v="3"/>
    <n v="0"/>
    <n v="0"/>
    <n v="0"/>
    <n v="0"/>
    <n v="0"/>
    <n v="31.791"/>
    <n v="0"/>
    <n v="31.791"/>
    <n v="29.321999999999999"/>
    <n v="0"/>
    <n v="29.321999999999999"/>
    <n v="214011.8"/>
    <n v="0"/>
    <n v="214011.8"/>
    <n v="29"/>
    <n v="0"/>
    <n v="29"/>
  </r>
  <r>
    <x v="3"/>
    <d v="2023-07-31T00:00:00"/>
    <x v="8"/>
    <x v="4"/>
    <n v="0"/>
    <n v="0"/>
    <n v="0"/>
    <n v="0"/>
    <n v="0"/>
    <n v="0"/>
    <n v="0"/>
    <n v="0"/>
    <n v="0"/>
    <n v="0"/>
    <n v="0"/>
    <n v="4290"/>
    <n v="0"/>
    <n v="4290"/>
    <n v="4"/>
    <n v="0"/>
    <n v="4"/>
  </r>
  <r>
    <x v="3"/>
    <d v="2023-07-31T00:00:00"/>
    <x v="8"/>
    <x v="8"/>
    <n v="0"/>
    <n v="0"/>
    <n v="0"/>
    <n v="0"/>
    <n v="0"/>
    <n v="272.02"/>
    <n v="0"/>
    <n v="272.02"/>
    <n v="272.02"/>
    <n v="0"/>
    <n v="272.02"/>
    <n v="21299.23"/>
    <n v="0"/>
    <n v="21299.23"/>
    <n v="12"/>
    <n v="0"/>
    <n v="12"/>
  </r>
  <r>
    <x v="3"/>
    <d v="2023-07-31T00:00:00"/>
    <x v="8"/>
    <x v="9"/>
    <n v="0"/>
    <n v="0"/>
    <n v="0"/>
    <n v="0"/>
    <n v="0"/>
    <n v="562.79"/>
    <n v="14.23"/>
    <n v="548.55999999999995"/>
    <n v="455.65100000000001"/>
    <n v="13.163"/>
    <n v="442.488"/>
    <n v="76458"/>
    <n v="3425"/>
    <n v="73033"/>
    <n v="104"/>
    <n v="3"/>
    <n v="101"/>
  </r>
  <r>
    <x v="3"/>
    <d v="2023-07-31T00:00:00"/>
    <x v="8"/>
    <x v="10"/>
    <n v="0"/>
    <n v="0"/>
    <n v="0"/>
    <n v="0"/>
    <n v="0"/>
    <n v="78.653000000000006"/>
    <n v="0"/>
    <n v="78.653000000000006"/>
    <n v="0"/>
    <n v="0"/>
    <n v="0"/>
    <n v="4403.6499999999996"/>
    <n v="0"/>
    <n v="4403.6499999999996"/>
    <n v="14"/>
    <n v="0"/>
    <n v="14"/>
  </r>
  <r>
    <x v="3"/>
    <d v="2023-07-31T00:00:00"/>
    <x v="9"/>
    <x v="0"/>
    <n v="160"/>
    <n v="75000"/>
    <n v="12000000"/>
    <n v="74585.39"/>
    <n v="11933662.4"/>
    <n v="173.44"/>
    <n v="2.71"/>
    <n v="170.73"/>
    <n v="0"/>
    <n v="0"/>
    <n v="0"/>
    <n v="12936090"/>
    <n v="205030"/>
    <n v="12731060"/>
    <n v="431"/>
    <n v="5"/>
    <n v="426"/>
  </r>
  <r>
    <x v="3"/>
    <d v="2023-07-31T00:00:00"/>
    <x v="9"/>
    <x v="1"/>
    <n v="1970"/>
    <n v="6000"/>
    <n v="11820000"/>
    <n v="6059.73"/>
    <n v="11937668.1"/>
    <n v="1702.1869999999999"/>
    <n v="27.981999999999999"/>
    <n v="1674.2049999999999"/>
    <n v="1168.5540000000001"/>
    <n v="20.986999999999998"/>
    <n v="1147.567"/>
    <n v="10314787.85"/>
    <n v="174912"/>
    <n v="10139875.85"/>
    <n v="489"/>
    <n v="8"/>
    <n v="481"/>
  </r>
  <r>
    <x v="3"/>
    <d v="2023-07-31T00:00:00"/>
    <x v="9"/>
    <x v="2"/>
    <n v="3000"/>
    <n v="5700"/>
    <n v="17100000"/>
    <n v="5942.43"/>
    <n v="17827290"/>
    <n v="5455.03"/>
    <n v="109.57599999999999"/>
    <n v="5345.4539999999997"/>
    <n v="5428.1570000000002"/>
    <n v="107.251"/>
    <n v="5320.9059999999999"/>
    <n v="32416125.100000001"/>
    <n v="644051"/>
    <n v="31772074.100000001"/>
    <n v="557"/>
    <n v="24"/>
    <n v="533"/>
  </r>
  <r>
    <x v="3"/>
    <d v="2023-07-31T00:00:00"/>
    <x v="9"/>
    <x v="3"/>
    <n v="20700"/>
    <n v="6000"/>
    <n v="124200000"/>
    <n v="6307.29"/>
    <n v="130560903"/>
    <n v="17434.322"/>
    <n v="611.17899999999997"/>
    <n v="16823.143"/>
    <n v="16040.867"/>
    <n v="562.02099999999996"/>
    <n v="15478.846"/>
    <n v="109963257.86"/>
    <n v="3892243.68"/>
    <n v="106071014.18000001"/>
    <n v="2361"/>
    <n v="51"/>
    <n v="2310"/>
  </r>
  <r>
    <x v="3"/>
    <d v="2023-07-31T00:00:00"/>
    <x v="9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9"/>
    <x v="5"/>
    <n v="0"/>
    <n v="1"/>
    <n v="0"/>
    <n v="0"/>
    <n v="0"/>
    <n v="0"/>
    <n v="0"/>
    <n v="0"/>
    <n v="0"/>
    <n v="0"/>
    <n v="0"/>
    <n v="50"/>
    <n v="0"/>
    <n v="50"/>
    <n v="1"/>
    <n v="0"/>
    <n v="1"/>
  </r>
  <r>
    <x v="3"/>
    <d v="2023-07-31T00:00:00"/>
    <x v="9"/>
    <x v="6"/>
    <n v="0"/>
    <n v="5000"/>
    <n v="0"/>
    <n v="0"/>
    <n v="0"/>
    <n v="5.2839999999999998"/>
    <n v="0"/>
    <n v="5.2839999999999998"/>
    <n v="0"/>
    <n v="0"/>
    <n v="0"/>
    <n v="28692"/>
    <n v="0"/>
    <n v="28692"/>
    <n v="1"/>
    <n v="0"/>
    <n v="1"/>
  </r>
  <r>
    <x v="3"/>
    <d v="2023-07-31T00:00:00"/>
    <x v="9"/>
    <x v="7"/>
    <n v="0"/>
    <n v="0"/>
    <n v="0"/>
    <n v="0"/>
    <n v="0"/>
    <n v="1013.35"/>
    <n v="0.66"/>
    <n v="1012.69"/>
    <n v="975.22799999999995"/>
    <n v="0.60699999999999998"/>
    <n v="974.62099999999998"/>
    <n v="18903"/>
    <n v="3614"/>
    <n v="15289"/>
    <n v="247"/>
    <n v="1"/>
    <n v="246"/>
  </r>
  <r>
    <x v="3"/>
    <d v="2023-07-31T00:00:00"/>
    <x v="9"/>
    <x v="8"/>
    <n v="34000"/>
    <n v="60"/>
    <n v="2040000"/>
    <n v="74.75"/>
    <n v="2541500"/>
    <n v="8245.69"/>
    <n v="51.38"/>
    <n v="8194.31"/>
    <n v="8245.5920000000006"/>
    <n v="51.38"/>
    <n v="8194.2119999999995"/>
    <n v="616350.93999999994"/>
    <n v="3846"/>
    <n v="612504.93999999994"/>
    <n v="99"/>
    <n v="3"/>
    <n v="96"/>
  </r>
  <r>
    <x v="3"/>
    <d v="2023-07-31T00:00:00"/>
    <x v="9"/>
    <x v="9"/>
    <n v="91000"/>
    <n v="70"/>
    <n v="6370000"/>
    <n v="88.46"/>
    <n v="8049860"/>
    <n v="110277.52"/>
    <n v="1580.21"/>
    <n v="108697.31"/>
    <n v="95317.327999999994"/>
    <n v="1341.9359999999999"/>
    <n v="93975.392000000007"/>
    <n v="9754879.4399999995"/>
    <n v="130447"/>
    <n v="9624432.4399999995"/>
    <n v="4552"/>
    <n v="47"/>
    <n v="4505"/>
  </r>
  <r>
    <x v="3"/>
    <d v="2023-07-31T00:00:00"/>
    <x v="9"/>
    <x v="10"/>
    <n v="885500"/>
    <n v="1"/>
    <n v="885500"/>
    <n v="1"/>
    <n v="885500"/>
    <n v="1095.27"/>
    <n v="48.837000000000003"/>
    <n v="1046.433"/>
    <n v="0"/>
    <n v="0"/>
    <n v="0"/>
    <n v="310430.21000000002"/>
    <n v="7840.32"/>
    <n v="302589.89"/>
    <n v="816"/>
    <n v="26"/>
    <n v="790"/>
  </r>
  <r>
    <x v="3"/>
    <d v="2023-07-31T00:00:00"/>
    <x v="10"/>
    <x v="0"/>
    <n v="140"/>
    <n v="75000"/>
    <n v="10500000"/>
    <n v="74222.11"/>
    <n v="10391095.4"/>
    <n v="115.62"/>
    <n v="1.91"/>
    <n v="113.71"/>
    <n v="0"/>
    <n v="0"/>
    <n v="0"/>
    <n v="8581560"/>
    <n v="144020"/>
    <n v="8437540"/>
    <n v="306"/>
    <n v="7"/>
    <n v="299"/>
  </r>
  <r>
    <x v="3"/>
    <d v="2023-07-31T00:00:00"/>
    <x v="10"/>
    <x v="1"/>
    <n v="1200"/>
    <n v="6000"/>
    <n v="7200000"/>
    <n v="6088.06"/>
    <n v="7305672"/>
    <n v="1060.348"/>
    <n v="20.518000000000001"/>
    <n v="1039.83"/>
    <n v="724.54499999999996"/>
    <n v="12.954000000000001"/>
    <n v="711.59100000000001"/>
    <n v="6455466.96"/>
    <n v="115714"/>
    <n v="6339752.96"/>
    <n v="330"/>
    <n v="9"/>
    <n v="321"/>
  </r>
  <r>
    <x v="3"/>
    <d v="2023-07-31T00:00:00"/>
    <x v="10"/>
    <x v="2"/>
    <n v="2300"/>
    <n v="5700"/>
    <n v="13110000"/>
    <n v="5964.65"/>
    <n v="13718695"/>
    <n v="1826.88"/>
    <n v="48.558"/>
    <n v="1778.3219999999999"/>
    <n v="1817.7370000000001"/>
    <n v="46.853999999999999"/>
    <n v="1770.883"/>
    <n v="10896699.85"/>
    <n v="281785"/>
    <n v="10614914.85"/>
    <n v="340"/>
    <n v="7"/>
    <n v="333"/>
  </r>
  <r>
    <x v="3"/>
    <d v="2023-07-31T00:00:00"/>
    <x v="10"/>
    <x v="3"/>
    <n v="17000"/>
    <n v="6000"/>
    <n v="102000000"/>
    <n v="6336.14"/>
    <n v="107714380"/>
    <n v="12889.536"/>
    <n v="240.86"/>
    <n v="12648.675999999999"/>
    <n v="11860.785"/>
    <n v="221.476"/>
    <n v="11639.308999999999"/>
    <n v="81669903.719999999"/>
    <n v="1507274"/>
    <n v="80162629.719999999"/>
    <n v="1730"/>
    <n v="35"/>
    <n v="1695"/>
  </r>
  <r>
    <x v="3"/>
    <d v="2023-07-31T00:00:00"/>
    <x v="10"/>
    <x v="4"/>
    <n v="309509"/>
    <n v="1"/>
    <n v="309509"/>
    <n v="1"/>
    <n v="309509"/>
    <n v="0"/>
    <n v="0"/>
    <n v="0"/>
    <n v="0"/>
    <n v="0"/>
    <n v="0"/>
    <n v="226094"/>
    <n v="3050"/>
    <n v="223044"/>
    <n v="198"/>
    <n v="1"/>
    <n v="197"/>
  </r>
  <r>
    <x v="3"/>
    <d v="2023-07-31T00:00:00"/>
    <x v="10"/>
    <x v="5"/>
    <n v="110595"/>
    <n v="1"/>
    <n v="110595"/>
    <n v="1"/>
    <n v="110595"/>
    <n v="0"/>
    <n v="0"/>
    <n v="0"/>
    <n v="0"/>
    <n v="0"/>
    <n v="0"/>
    <n v="107350"/>
    <n v="520"/>
    <n v="106830"/>
    <n v="81"/>
    <n v="1"/>
    <n v="80"/>
  </r>
  <r>
    <x v="3"/>
    <d v="2023-07-31T00:00:00"/>
    <x v="10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10"/>
    <x v="7"/>
    <n v="0"/>
    <n v="0"/>
    <n v="0"/>
    <n v="0"/>
    <n v="0"/>
    <n v="339.93"/>
    <n v="0"/>
    <n v="339.93"/>
    <n v="304.21699999999998"/>
    <n v="0"/>
    <n v="304.21699999999998"/>
    <n v="33965"/>
    <n v="0"/>
    <n v="33965"/>
    <n v="135"/>
    <n v="0"/>
    <n v="135"/>
  </r>
  <r>
    <x v="3"/>
    <d v="2023-07-31T00:00:00"/>
    <x v="10"/>
    <x v="8"/>
    <n v="4700"/>
    <n v="60"/>
    <n v="282000"/>
    <n v="74.34"/>
    <n v="349398"/>
    <n v="4024.19"/>
    <n v="0"/>
    <n v="4024.19"/>
    <n v="4024.009"/>
    <n v="0"/>
    <n v="4024.009"/>
    <n v="299155.14"/>
    <n v="0"/>
    <n v="299155.14"/>
    <n v="86"/>
    <n v="0"/>
    <n v="86"/>
  </r>
  <r>
    <x v="3"/>
    <d v="2023-07-31T00:00:00"/>
    <x v="10"/>
    <x v="9"/>
    <n v="85000"/>
    <n v="70"/>
    <n v="5950000"/>
    <n v="87.43"/>
    <n v="7431550"/>
    <n v="147765.041"/>
    <n v="2925.57"/>
    <n v="144839.47099999999"/>
    <n v="127468.94"/>
    <n v="2453.9450000000002"/>
    <n v="125014.995"/>
    <n v="12918956.529999999"/>
    <n v="257052"/>
    <n v="12661904.529999999"/>
    <n v="6488"/>
    <n v="93"/>
    <n v="6395"/>
  </r>
  <r>
    <x v="3"/>
    <d v="2023-07-31T00:00:00"/>
    <x v="10"/>
    <x v="10"/>
    <n v="575000"/>
    <n v="1"/>
    <n v="575000"/>
    <n v="1"/>
    <n v="575000"/>
    <n v="930.09699999999998"/>
    <n v="8.74"/>
    <n v="921.35699999999997"/>
    <n v="0"/>
    <n v="0"/>
    <n v="0"/>
    <n v="292417.32"/>
    <n v="913"/>
    <n v="291504.32"/>
    <n v="539"/>
    <n v="12"/>
    <n v="527"/>
  </r>
  <r>
    <x v="3"/>
    <d v="2023-07-31T00:00:00"/>
    <x v="11"/>
    <x v="0"/>
    <n v="110"/>
    <n v="75000"/>
    <n v="8250000"/>
    <n v="75232.97"/>
    <n v="8275626.7000000002"/>
    <n v="93.79"/>
    <n v="4.63"/>
    <n v="89.16"/>
    <n v="0"/>
    <n v="0"/>
    <n v="0"/>
    <n v="7056100"/>
    <n v="344190"/>
    <n v="6711910"/>
    <n v="252"/>
    <n v="10"/>
    <n v="242"/>
  </r>
  <r>
    <x v="3"/>
    <d v="2023-07-31T00:00:00"/>
    <x v="11"/>
    <x v="1"/>
    <n v="1170"/>
    <n v="6000"/>
    <n v="7020000"/>
    <n v="6081.79"/>
    <n v="7115694.2999999998"/>
    <n v="967.149"/>
    <n v="46.194000000000003"/>
    <n v="920.95500000000004"/>
    <n v="667.77499999999998"/>
    <n v="34.527999999999999"/>
    <n v="633.24699999999996"/>
    <n v="5881999.4900000002"/>
    <n v="304291"/>
    <n v="5577708.4900000002"/>
    <n v="286"/>
    <n v="10"/>
    <n v="276"/>
  </r>
  <r>
    <x v="3"/>
    <d v="2023-07-31T00:00:00"/>
    <x v="11"/>
    <x v="2"/>
    <n v="2300"/>
    <n v="5700"/>
    <n v="13110000"/>
    <n v="5958.93"/>
    <n v="13705539"/>
    <n v="2546.91"/>
    <n v="132.48099999999999"/>
    <n v="2414.4290000000001"/>
    <n v="2534.1689999999999"/>
    <n v="131.40899999999999"/>
    <n v="2402.7600000000002"/>
    <n v="15176861.85"/>
    <n v="786506"/>
    <n v="14390355.85"/>
    <n v="373"/>
    <n v="22"/>
    <n v="351"/>
  </r>
  <r>
    <x v="3"/>
    <d v="2023-07-31T00:00:00"/>
    <x v="11"/>
    <x v="3"/>
    <n v="17500"/>
    <n v="6000"/>
    <n v="105000000"/>
    <n v="6242.46"/>
    <n v="109243050"/>
    <n v="13619.698"/>
    <n v="388.726"/>
    <n v="13230.972"/>
    <n v="12550.834999999999"/>
    <n v="356.89299999999997"/>
    <n v="12193.941999999999"/>
    <n v="85020427.409999996"/>
    <n v="2404483.48"/>
    <n v="82615943.930000007"/>
    <n v="1634"/>
    <n v="38"/>
    <n v="1596"/>
  </r>
  <r>
    <x v="3"/>
    <d v="2023-07-31T00:00:00"/>
    <x v="11"/>
    <x v="4"/>
    <n v="0"/>
    <n v="1"/>
    <n v="0"/>
    <n v="0"/>
    <n v="0"/>
    <n v="0"/>
    <n v="0"/>
    <n v="0"/>
    <n v="0"/>
    <n v="0"/>
    <n v="0"/>
    <n v="103541.5"/>
    <n v="0"/>
    <n v="103541.5"/>
    <n v="92"/>
    <n v="0"/>
    <n v="92"/>
  </r>
  <r>
    <x v="3"/>
    <d v="2023-07-31T00:00:00"/>
    <x v="11"/>
    <x v="5"/>
    <n v="0"/>
    <n v="1"/>
    <n v="0"/>
    <n v="0"/>
    <n v="0"/>
    <n v="0"/>
    <n v="0"/>
    <n v="0"/>
    <n v="0"/>
    <n v="0"/>
    <n v="0"/>
    <n v="107559"/>
    <n v="2800"/>
    <n v="104759"/>
    <n v="144"/>
    <n v="1"/>
    <n v="143"/>
  </r>
  <r>
    <x v="3"/>
    <d v="2023-07-31T00:00:00"/>
    <x v="11"/>
    <x v="6"/>
    <n v="0"/>
    <n v="5000"/>
    <n v="0"/>
    <n v="0"/>
    <n v="0"/>
    <n v="5.69"/>
    <n v="0"/>
    <n v="5.69"/>
    <n v="0"/>
    <n v="0"/>
    <n v="0"/>
    <n v="32689"/>
    <n v="0"/>
    <n v="32689"/>
    <n v="1"/>
    <n v="0"/>
    <n v="1"/>
  </r>
  <r>
    <x v="3"/>
    <d v="2023-07-31T00:00:00"/>
    <x v="11"/>
    <x v="7"/>
    <n v="0"/>
    <n v="0"/>
    <n v="0"/>
    <n v="0"/>
    <n v="0"/>
    <n v="523.52"/>
    <n v="0"/>
    <n v="523.52"/>
    <n v="483.69400000000002"/>
    <n v="0"/>
    <n v="483.69400000000002"/>
    <n v="13265"/>
    <n v="0"/>
    <n v="13265"/>
    <n v="188"/>
    <n v="0"/>
    <n v="188"/>
  </r>
  <r>
    <x v="3"/>
    <d v="2023-07-31T00:00:00"/>
    <x v="11"/>
    <x v="8"/>
    <n v="12000"/>
    <n v="60"/>
    <n v="720000"/>
    <n v="79.33"/>
    <n v="951960"/>
    <n v="2804.7"/>
    <n v="15.05"/>
    <n v="2789.65"/>
    <n v="2803.9319999999998"/>
    <n v="15.05"/>
    <n v="2788.8820000000001"/>
    <n v="222503.51"/>
    <n v="1245"/>
    <n v="221258.51"/>
    <n v="243"/>
    <n v="1"/>
    <n v="242"/>
  </r>
  <r>
    <x v="3"/>
    <d v="2023-07-31T00:00:00"/>
    <x v="11"/>
    <x v="9"/>
    <n v="104300"/>
    <n v="70"/>
    <n v="7301000"/>
    <n v="88.43"/>
    <n v="9223249"/>
    <n v="87082.938999999998"/>
    <n v="1712.87"/>
    <n v="85370.069000000003"/>
    <n v="74732.005000000005"/>
    <n v="1454.74"/>
    <n v="73277.264999999999"/>
    <n v="7700564.7199999997"/>
    <n v="151698"/>
    <n v="7548866.7199999997"/>
    <n v="3718"/>
    <n v="52"/>
    <n v="3666"/>
  </r>
  <r>
    <x v="3"/>
    <d v="2023-07-31T00:00:00"/>
    <x v="11"/>
    <x v="10"/>
    <n v="505000"/>
    <n v="1"/>
    <n v="505000"/>
    <n v="1"/>
    <n v="505000"/>
    <n v="826.25099999999998"/>
    <n v="8.7309999999999999"/>
    <n v="817.52"/>
    <n v="0"/>
    <n v="0"/>
    <n v="0"/>
    <n v="135502.04"/>
    <n v="7036"/>
    <n v="128466.04"/>
    <n v="486"/>
    <n v="10"/>
    <n v="476"/>
  </r>
  <r>
    <x v="3"/>
    <d v="2023-07-31T00:00:00"/>
    <x v="12"/>
    <x v="0"/>
    <n v="70"/>
    <n v="75000"/>
    <n v="5250000"/>
    <n v="77440.240000000005"/>
    <n v="5420816.7999999998"/>
    <n v="59.195"/>
    <n v="4.32"/>
    <n v="54.875"/>
    <n v="0"/>
    <n v="0"/>
    <n v="0"/>
    <n v="4584075"/>
    <n v="315360"/>
    <n v="4268715"/>
    <n v="165"/>
    <n v="6"/>
    <n v="159"/>
  </r>
  <r>
    <x v="3"/>
    <d v="2023-07-31T00:00:00"/>
    <x v="12"/>
    <x v="1"/>
    <n v="750"/>
    <n v="6000"/>
    <n v="4500000"/>
    <n v="6012.69"/>
    <n v="4509517.5"/>
    <n v="508.178"/>
    <n v="27.026"/>
    <n v="481.15199999999999"/>
    <n v="343.09800000000001"/>
    <n v="16.228000000000002"/>
    <n v="326.87"/>
    <n v="3055518.06"/>
    <n v="152475"/>
    <n v="2903043.06"/>
    <n v="182"/>
    <n v="7"/>
    <n v="175"/>
  </r>
  <r>
    <x v="3"/>
    <d v="2023-07-31T00:00:00"/>
    <x v="12"/>
    <x v="2"/>
    <n v="1200"/>
    <n v="5700"/>
    <n v="6840000"/>
    <n v="5970.41"/>
    <n v="7164492"/>
    <n v="1339.18"/>
    <n v="23.6"/>
    <n v="1315.58"/>
    <n v="1331.731"/>
    <n v="23.481999999999999"/>
    <n v="1308.249"/>
    <n v="7995451.7999999998"/>
    <n v="138975"/>
    <n v="7856476.7999999998"/>
    <n v="216"/>
    <n v="8"/>
    <n v="208"/>
  </r>
  <r>
    <x v="3"/>
    <d v="2023-07-31T00:00:00"/>
    <x v="12"/>
    <x v="3"/>
    <n v="6400"/>
    <n v="6000"/>
    <n v="38400000"/>
    <n v="6347.91"/>
    <n v="40626624"/>
    <n v="6018.6840000000002"/>
    <n v="149.054"/>
    <n v="5869.63"/>
    <n v="5538.027"/>
    <n v="139.125"/>
    <n v="5398.902"/>
    <n v="38206059.689999998"/>
    <n v="948804.2"/>
    <n v="37257255.490000002"/>
    <n v="890"/>
    <n v="14"/>
    <n v="876"/>
  </r>
  <r>
    <x v="3"/>
    <d v="2023-07-31T00:00:00"/>
    <x v="12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12"/>
    <x v="5"/>
    <n v="0"/>
    <n v="1"/>
    <n v="0"/>
    <n v="0"/>
    <n v="0"/>
    <n v="0"/>
    <n v="0"/>
    <n v="0"/>
    <n v="0"/>
    <n v="0"/>
    <n v="0"/>
    <n v="4500"/>
    <n v="0"/>
    <n v="4500"/>
    <n v="50"/>
    <n v="0"/>
    <n v="50"/>
  </r>
  <r>
    <x v="3"/>
    <d v="2023-07-31T00:00:00"/>
    <x v="12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12"/>
    <x v="7"/>
    <n v="0"/>
    <n v="0"/>
    <n v="0"/>
    <n v="0"/>
    <n v="0"/>
    <n v="89.29"/>
    <n v="0"/>
    <n v="89.29"/>
    <n v="81.34"/>
    <n v="0"/>
    <n v="81.34"/>
    <n v="7518.8"/>
    <n v="0"/>
    <n v="7518.8"/>
    <n v="149"/>
    <n v="0"/>
    <n v="149"/>
  </r>
  <r>
    <x v="3"/>
    <d v="2023-07-31T00:00:00"/>
    <x v="12"/>
    <x v="8"/>
    <n v="10600"/>
    <n v="60"/>
    <n v="636000"/>
    <n v="75.63"/>
    <n v="801678"/>
    <n v="1757.62"/>
    <n v="0"/>
    <n v="1757.62"/>
    <n v="1757.62"/>
    <n v="0"/>
    <n v="1757.62"/>
    <n v="132928.88"/>
    <n v="0"/>
    <n v="132928.88"/>
    <n v="39"/>
    <n v="0"/>
    <n v="39"/>
  </r>
  <r>
    <x v="3"/>
    <d v="2023-07-31T00:00:00"/>
    <x v="12"/>
    <x v="9"/>
    <n v="50700"/>
    <n v="70"/>
    <n v="3549000"/>
    <n v="91.09"/>
    <n v="4618263"/>
    <n v="68444.815000000002"/>
    <n v="1061.8"/>
    <n v="67383.014999999999"/>
    <n v="60346.7"/>
    <n v="928.04399999999998"/>
    <n v="59418.656000000003"/>
    <n v="6234919"/>
    <n v="97949"/>
    <n v="6136970"/>
    <n v="2935"/>
    <n v="38"/>
    <n v="2897"/>
  </r>
  <r>
    <x v="3"/>
    <d v="2023-07-31T00:00:00"/>
    <x v="12"/>
    <x v="10"/>
    <n v="540000"/>
    <n v="1"/>
    <n v="540000"/>
    <n v="1"/>
    <n v="540000"/>
    <n v="511.94099999999997"/>
    <n v="3.49"/>
    <n v="508.45100000000002"/>
    <n v="0"/>
    <n v="0"/>
    <n v="0"/>
    <n v="256208.84"/>
    <n v="205.8"/>
    <n v="256003.04"/>
    <n v="299"/>
    <n v="3"/>
    <n v="296"/>
  </r>
  <r>
    <x v="3"/>
    <d v="2023-07-31T00:00:00"/>
    <x v="13"/>
    <x v="0"/>
    <n v="55"/>
    <n v="75000"/>
    <n v="4125000"/>
    <n v="76572.63"/>
    <n v="4211494.6500000004"/>
    <n v="43.475000000000001"/>
    <n v="3.5"/>
    <n v="39.975000000000001"/>
    <n v="0"/>
    <n v="0"/>
    <n v="0"/>
    <n v="3328995"/>
    <n v="258390"/>
    <n v="3070605"/>
    <n v="115"/>
    <n v="6"/>
    <n v="109"/>
  </r>
  <r>
    <x v="3"/>
    <d v="2023-07-31T00:00:00"/>
    <x v="13"/>
    <x v="1"/>
    <n v="670"/>
    <n v="6000"/>
    <n v="4020000"/>
    <n v="6102.14"/>
    <n v="4088433.8"/>
    <n v="443.49900000000002"/>
    <n v="38.46"/>
    <n v="405.03899999999999"/>
    <n v="298.86799999999999"/>
    <n v="24.638999999999999"/>
    <n v="274.22899999999998"/>
    <n v="2706294.11"/>
    <n v="224289.5"/>
    <n v="2482004.61"/>
    <n v="119"/>
    <n v="7"/>
    <n v="112"/>
  </r>
  <r>
    <x v="3"/>
    <d v="2023-07-31T00:00:00"/>
    <x v="13"/>
    <x v="2"/>
    <n v="300"/>
    <n v="5700"/>
    <n v="1710000"/>
    <n v="5973.55"/>
    <n v="1792065"/>
    <n v="579.15"/>
    <n v="35.250999999999998"/>
    <n v="543.899"/>
    <n v="576.255"/>
    <n v="34.607999999999997"/>
    <n v="541.64700000000005"/>
    <n v="3459584"/>
    <n v="208400"/>
    <n v="3251184"/>
    <n v="92"/>
    <n v="7"/>
    <n v="85"/>
  </r>
  <r>
    <x v="3"/>
    <d v="2023-07-31T00:00:00"/>
    <x v="13"/>
    <x v="3"/>
    <n v="5500"/>
    <n v="6000"/>
    <n v="33000000"/>
    <n v="6266.48"/>
    <n v="34465640"/>
    <n v="3264.683"/>
    <n v="93.26"/>
    <n v="3171.4229999999998"/>
    <n v="3004.4549999999999"/>
    <n v="85.798000000000002"/>
    <n v="2918.6570000000002"/>
    <n v="20458082.890000001"/>
    <n v="578274.52"/>
    <n v="19879808.370000001"/>
    <n v="518"/>
    <n v="8"/>
    <n v="510"/>
  </r>
  <r>
    <x v="3"/>
    <d v="2023-07-31T00:00:00"/>
    <x v="13"/>
    <x v="4"/>
    <n v="0"/>
    <n v="1"/>
    <n v="0"/>
    <n v="0"/>
    <n v="0"/>
    <n v="0"/>
    <n v="0"/>
    <n v="0"/>
    <n v="0"/>
    <n v="0"/>
    <n v="0"/>
    <n v="2618"/>
    <n v="0"/>
    <n v="2618"/>
    <n v="1"/>
    <n v="0"/>
    <n v="1"/>
  </r>
  <r>
    <x v="3"/>
    <d v="2023-07-31T00:00:00"/>
    <x v="13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13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13"/>
    <x v="7"/>
    <n v="0"/>
    <n v="0"/>
    <n v="0"/>
    <n v="0"/>
    <n v="0"/>
    <n v="7.97"/>
    <n v="0"/>
    <n v="7.97"/>
    <n v="5.976"/>
    <n v="0"/>
    <n v="5.976"/>
    <n v="1776"/>
    <n v="0"/>
    <n v="1776"/>
    <n v="205"/>
    <n v="0"/>
    <n v="205"/>
  </r>
  <r>
    <x v="3"/>
    <d v="2023-07-31T00:00:00"/>
    <x v="13"/>
    <x v="8"/>
    <n v="2700"/>
    <n v="60"/>
    <n v="162000"/>
    <n v="72.400000000000006"/>
    <n v="195480"/>
    <n v="2917.77"/>
    <n v="0"/>
    <n v="2917.77"/>
    <n v="2917.77"/>
    <n v="0"/>
    <n v="2917.77"/>
    <n v="211249"/>
    <n v="0"/>
    <n v="211249"/>
    <n v="30"/>
    <n v="0"/>
    <n v="30"/>
  </r>
  <r>
    <x v="3"/>
    <d v="2023-07-31T00:00:00"/>
    <x v="13"/>
    <x v="9"/>
    <n v="40900"/>
    <n v="70"/>
    <n v="2863000"/>
    <n v="91.47"/>
    <n v="3741123"/>
    <n v="19313.47"/>
    <n v="204.56"/>
    <n v="19108.91"/>
    <n v="16829.846000000001"/>
    <n v="172.095"/>
    <n v="16657.751"/>
    <n v="1766534.06"/>
    <n v="24393"/>
    <n v="1742141.06"/>
    <n v="868"/>
    <n v="18"/>
    <n v="850"/>
  </r>
  <r>
    <x v="3"/>
    <d v="2023-07-31T00:00:00"/>
    <x v="13"/>
    <x v="10"/>
    <n v="345000"/>
    <n v="1"/>
    <n v="345000"/>
    <n v="1"/>
    <n v="345000"/>
    <n v="233.51499999999999"/>
    <n v="12.51"/>
    <n v="221.005"/>
    <n v="0"/>
    <n v="0"/>
    <n v="0"/>
    <n v="138955.99"/>
    <n v="15207.4"/>
    <n v="123748.59"/>
    <n v="151"/>
    <n v="9"/>
    <n v="142"/>
  </r>
  <r>
    <x v="3"/>
    <d v="2023-07-31T00:00:00"/>
    <x v="14"/>
    <x v="0"/>
    <n v="120"/>
    <n v="75000"/>
    <n v="9000000"/>
    <n v="76874.7"/>
    <n v="9224964"/>
    <n v="96.17"/>
    <n v="7.59"/>
    <n v="88.58"/>
    <n v="0"/>
    <n v="0"/>
    <n v="0"/>
    <n v="7393040"/>
    <n v="626040"/>
    <n v="6767000"/>
    <n v="223"/>
    <n v="11"/>
    <n v="212"/>
  </r>
  <r>
    <x v="3"/>
    <d v="2023-07-31T00:00:00"/>
    <x v="14"/>
    <x v="1"/>
    <n v="1450"/>
    <n v="6000"/>
    <n v="8700000"/>
    <n v="5996.96"/>
    <n v="8695592"/>
    <n v="897.53200000000004"/>
    <n v="65.022000000000006"/>
    <n v="832.51"/>
    <n v="609.322"/>
    <n v="45.353000000000002"/>
    <n v="563.96900000000005"/>
    <n v="5382459.1299999999"/>
    <n v="402525"/>
    <n v="4979934.13"/>
    <n v="266"/>
    <n v="13"/>
    <n v="253"/>
  </r>
  <r>
    <x v="3"/>
    <d v="2023-07-31T00:00:00"/>
    <x v="14"/>
    <x v="2"/>
    <n v="2300"/>
    <n v="5700"/>
    <n v="13110000"/>
    <n v="5966.73"/>
    <n v="13723479"/>
    <n v="3688.36"/>
    <n v="269.11900000000003"/>
    <n v="3419.241"/>
    <n v="3669.5349999999999"/>
    <n v="266.77999999999997"/>
    <n v="3402.7550000000001"/>
    <n v="22007433.600000001"/>
    <n v="1586418.25"/>
    <n v="20421015.350000001"/>
    <n v="471"/>
    <n v="37"/>
    <n v="434"/>
  </r>
  <r>
    <x v="3"/>
    <d v="2023-07-31T00:00:00"/>
    <x v="14"/>
    <x v="3"/>
    <n v="13600"/>
    <n v="6000"/>
    <n v="81600000"/>
    <n v="6331.69"/>
    <n v="86110984"/>
    <n v="12355.853999999999"/>
    <n v="578.32000000000005"/>
    <n v="11777.534"/>
    <n v="11387.040999999999"/>
    <n v="531.80799999999999"/>
    <n v="10855.233"/>
    <n v="78233378.109999999"/>
    <n v="3653902"/>
    <n v="74579476.109999999"/>
    <n v="1519"/>
    <n v="37"/>
    <n v="1482"/>
  </r>
  <r>
    <x v="3"/>
    <d v="2023-07-31T00:00:00"/>
    <x v="14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14"/>
    <x v="5"/>
    <n v="0"/>
    <n v="1"/>
    <n v="0"/>
    <n v="0"/>
    <n v="0"/>
    <n v="0"/>
    <n v="0"/>
    <n v="0"/>
    <n v="0"/>
    <n v="0"/>
    <n v="0"/>
    <n v="350"/>
    <n v="0"/>
    <n v="350"/>
    <n v="7"/>
    <n v="0"/>
    <n v="7"/>
  </r>
  <r>
    <x v="3"/>
    <d v="2023-07-31T00:00:00"/>
    <x v="14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14"/>
    <x v="7"/>
    <n v="0"/>
    <n v="0"/>
    <n v="0"/>
    <n v="0"/>
    <n v="0"/>
    <n v="264.94"/>
    <n v="0"/>
    <n v="264.94"/>
    <n v="220.785"/>
    <n v="0"/>
    <n v="220.785"/>
    <n v="89553"/>
    <n v="0"/>
    <n v="89553"/>
    <n v="228"/>
    <n v="0"/>
    <n v="228"/>
  </r>
  <r>
    <x v="3"/>
    <d v="2023-07-31T00:00:00"/>
    <x v="14"/>
    <x v="8"/>
    <n v="19000"/>
    <n v="60"/>
    <n v="1140000"/>
    <n v="76.91"/>
    <n v="1461290"/>
    <n v="11082.78"/>
    <n v="0"/>
    <n v="11082.78"/>
    <n v="11082.78"/>
    <n v="0"/>
    <n v="11082.78"/>
    <n v="852326.8"/>
    <n v="0"/>
    <n v="852326.8"/>
    <n v="62"/>
    <n v="0"/>
    <n v="62"/>
  </r>
  <r>
    <x v="3"/>
    <d v="2023-07-31T00:00:00"/>
    <x v="14"/>
    <x v="9"/>
    <n v="79600"/>
    <n v="70"/>
    <n v="5572000"/>
    <n v="83.7"/>
    <n v="6662520"/>
    <n v="193536.014"/>
    <n v="1563.9"/>
    <n v="191972.114"/>
    <n v="177256.16099999999"/>
    <n v="1332.0920000000001"/>
    <n v="175924.06899999999"/>
    <n v="16199756.279999999"/>
    <n v="142411"/>
    <n v="16057345.279999999"/>
    <n v="3580"/>
    <n v="48"/>
    <n v="3532"/>
  </r>
  <r>
    <x v="3"/>
    <d v="2023-07-31T00:00:00"/>
    <x v="14"/>
    <x v="10"/>
    <n v="423000"/>
    <n v="1"/>
    <n v="423000"/>
    <n v="1"/>
    <n v="423000"/>
    <n v="731.79399999999998"/>
    <n v="16.3"/>
    <n v="715.49400000000003"/>
    <n v="0"/>
    <n v="0"/>
    <n v="0"/>
    <n v="376642.96"/>
    <n v="11814"/>
    <n v="364828.96"/>
    <n v="565"/>
    <n v="24"/>
    <n v="541"/>
  </r>
  <r>
    <x v="3"/>
    <d v="2023-07-31T00:00:00"/>
    <x v="15"/>
    <x v="0"/>
    <n v="90"/>
    <n v="75000"/>
    <n v="6750000"/>
    <n v="76820.77"/>
    <n v="6913869.2999999998"/>
    <n v="105.62"/>
    <n v="2.2400000000000002"/>
    <n v="103.38"/>
    <n v="0"/>
    <n v="0"/>
    <n v="0"/>
    <n v="8113810"/>
    <n v="163520"/>
    <n v="7950290"/>
    <n v="252"/>
    <n v="8"/>
    <n v="244"/>
  </r>
  <r>
    <x v="3"/>
    <d v="2023-07-31T00:00:00"/>
    <x v="15"/>
    <x v="1"/>
    <n v="840"/>
    <n v="6000"/>
    <n v="5040000"/>
    <n v="6119.49"/>
    <n v="5140371.5999999996"/>
    <n v="976.678"/>
    <n v="26.452000000000002"/>
    <n v="950.226"/>
    <n v="678.23199999999997"/>
    <n v="19.626000000000001"/>
    <n v="658.60599999999999"/>
    <n v="5976773.4400000004"/>
    <n v="165399"/>
    <n v="5811374.4400000004"/>
    <n v="291"/>
    <n v="10"/>
    <n v="281"/>
  </r>
  <r>
    <x v="3"/>
    <d v="2023-07-31T00:00:00"/>
    <x v="15"/>
    <x v="2"/>
    <n v="2200"/>
    <n v="5700"/>
    <n v="12540000"/>
    <n v="5958.34"/>
    <n v="13108348"/>
    <n v="2301.9699999999998"/>
    <n v="112.279"/>
    <n v="2189.6909999999998"/>
    <n v="2290.451"/>
    <n v="110.736"/>
    <n v="2179.7150000000001"/>
    <n v="13715924.15"/>
    <n v="659533"/>
    <n v="13056391.15"/>
    <n v="406"/>
    <n v="32"/>
    <n v="374"/>
  </r>
  <r>
    <x v="3"/>
    <d v="2023-07-31T00:00:00"/>
    <x v="15"/>
    <x v="3"/>
    <n v="11200"/>
    <n v="6000"/>
    <n v="67200000"/>
    <n v="6293.84"/>
    <n v="70491008"/>
    <n v="10423.254999999999"/>
    <n v="442.29700000000003"/>
    <n v="9980.9580000000005"/>
    <n v="9590.0990000000002"/>
    <n v="406.77499999999998"/>
    <n v="9183.3240000000005"/>
    <n v="65602326.960000001"/>
    <n v="2768289.46"/>
    <n v="62834037.5"/>
    <n v="1483"/>
    <n v="41"/>
    <n v="1442"/>
  </r>
  <r>
    <x v="3"/>
    <d v="2023-07-31T00:00:00"/>
    <x v="15"/>
    <x v="4"/>
    <n v="0"/>
    <n v="1"/>
    <n v="0"/>
    <n v="0"/>
    <n v="0"/>
    <n v="0"/>
    <n v="0"/>
    <n v="0"/>
    <n v="0"/>
    <n v="0"/>
    <n v="0"/>
    <n v="500"/>
    <n v="0"/>
    <n v="500"/>
    <n v="1"/>
    <n v="0"/>
    <n v="1"/>
  </r>
  <r>
    <x v="3"/>
    <d v="2023-07-31T00:00:00"/>
    <x v="15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15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15"/>
    <x v="7"/>
    <n v="0"/>
    <n v="0"/>
    <n v="0"/>
    <n v="0"/>
    <n v="0"/>
    <n v="871.03"/>
    <n v="0"/>
    <n v="871.03"/>
    <n v="809.54300000000001"/>
    <n v="0"/>
    <n v="809.54300000000001"/>
    <n v="18697"/>
    <n v="0"/>
    <n v="18697"/>
    <n v="135"/>
    <n v="0"/>
    <n v="135"/>
  </r>
  <r>
    <x v="3"/>
    <d v="2023-07-31T00:00:00"/>
    <x v="15"/>
    <x v="8"/>
    <n v="20000"/>
    <n v="60"/>
    <n v="1200000"/>
    <n v="74.040000000000006"/>
    <n v="1480800"/>
    <n v="2767.97"/>
    <n v="10.81"/>
    <n v="2757.16"/>
    <n v="2767.97"/>
    <n v="10.81"/>
    <n v="2757.16"/>
    <n v="204938"/>
    <n v="822"/>
    <n v="204116"/>
    <n v="21"/>
    <n v="1"/>
    <n v="20"/>
  </r>
  <r>
    <x v="3"/>
    <d v="2023-07-31T00:00:00"/>
    <x v="15"/>
    <x v="9"/>
    <n v="75100"/>
    <n v="70"/>
    <n v="5257000"/>
    <n v="87.48"/>
    <n v="6569748"/>
    <n v="81003.544999999998"/>
    <n v="1007.45"/>
    <n v="79996.095000000001"/>
    <n v="71569.183000000005"/>
    <n v="802.69200000000001"/>
    <n v="70766.490999999995"/>
    <n v="7086156.4100000001"/>
    <n v="82995"/>
    <n v="7003161.4100000001"/>
    <n v="3165"/>
    <n v="46"/>
    <n v="3119"/>
  </r>
  <r>
    <x v="3"/>
    <d v="2023-07-31T00:00:00"/>
    <x v="15"/>
    <x v="10"/>
    <n v="365000"/>
    <n v="1"/>
    <n v="365000"/>
    <n v="1"/>
    <n v="365000"/>
    <n v="508.38400000000001"/>
    <n v="14.09"/>
    <n v="494.29399999999998"/>
    <n v="0"/>
    <n v="0"/>
    <n v="0"/>
    <n v="268595.34000000003"/>
    <n v="5872.32"/>
    <n v="262723.02"/>
    <n v="483"/>
    <n v="17"/>
    <n v="466"/>
  </r>
  <r>
    <x v="3"/>
    <d v="2023-07-31T00:00:00"/>
    <x v="16"/>
    <x v="0"/>
    <n v="35"/>
    <n v="75000"/>
    <n v="2625000"/>
    <n v="74490.14"/>
    <n v="2607154.9"/>
    <n v="24.085000000000001"/>
    <n v="1.52"/>
    <n v="22.565000000000001"/>
    <n v="0"/>
    <n v="0"/>
    <n v="0"/>
    <n v="1794095"/>
    <n v="110960"/>
    <n v="1683135"/>
    <n v="73"/>
    <n v="2"/>
    <n v="71"/>
  </r>
  <r>
    <x v="3"/>
    <d v="2023-07-31T00:00:00"/>
    <x v="16"/>
    <x v="1"/>
    <n v="380"/>
    <n v="6000"/>
    <n v="2280000"/>
    <n v="6049.36"/>
    <n v="2298756.7999999998"/>
    <n v="280.33999999999997"/>
    <n v="18.675999999999998"/>
    <n v="261.66399999999999"/>
    <n v="195.11099999999999"/>
    <n v="12.835000000000001"/>
    <n v="182.27600000000001"/>
    <n v="1695877.57"/>
    <n v="109925"/>
    <n v="1585952.57"/>
    <n v="83"/>
    <n v="3"/>
    <n v="80"/>
  </r>
  <r>
    <x v="3"/>
    <d v="2023-07-31T00:00:00"/>
    <x v="16"/>
    <x v="2"/>
    <n v="600"/>
    <n v="5700"/>
    <n v="3420000"/>
    <n v="5958.42"/>
    <n v="3575052"/>
    <n v="690.49"/>
    <n v="44.432000000000002"/>
    <n v="646.05799999999999"/>
    <n v="687.04"/>
    <n v="41.707999999999998"/>
    <n v="645.33199999999999"/>
    <n v="4114232.6"/>
    <n v="251650"/>
    <n v="3862582.6"/>
    <n v="148"/>
    <n v="12"/>
    <n v="136"/>
  </r>
  <r>
    <x v="3"/>
    <d v="2023-07-31T00:00:00"/>
    <x v="16"/>
    <x v="3"/>
    <n v="4000"/>
    <n v="6000"/>
    <n v="24000000"/>
    <n v="6274.42"/>
    <n v="25097680"/>
    <n v="3248.5839999999998"/>
    <n v="100.59"/>
    <n v="3147.9940000000001"/>
    <n v="2988.7080000000001"/>
    <n v="92.498999999999995"/>
    <n v="2896.2089999999998"/>
    <n v="20382976.969999999"/>
    <n v="600649"/>
    <n v="19782327.969999999"/>
    <n v="711"/>
    <n v="12"/>
    <n v="699"/>
  </r>
  <r>
    <x v="3"/>
    <d v="2023-07-31T00:00:00"/>
    <x v="16"/>
    <x v="4"/>
    <n v="0"/>
    <n v="1"/>
    <n v="0"/>
    <n v="0"/>
    <n v="0"/>
    <n v="0"/>
    <n v="0"/>
    <n v="0"/>
    <n v="0"/>
    <n v="0"/>
    <n v="0"/>
    <n v="300"/>
    <n v="0"/>
    <n v="300"/>
    <n v="1"/>
    <n v="0"/>
    <n v="1"/>
  </r>
  <r>
    <x v="3"/>
    <d v="2023-07-31T00:00:00"/>
    <x v="16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16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16"/>
    <x v="7"/>
    <n v="0"/>
    <n v="0"/>
    <n v="0"/>
    <n v="0"/>
    <n v="0"/>
    <n v="74.540000000000006"/>
    <n v="0"/>
    <n v="74.540000000000006"/>
    <n v="68.698999999999998"/>
    <n v="0"/>
    <n v="68.698999999999998"/>
    <n v="2599"/>
    <n v="0"/>
    <n v="2599"/>
    <n v="220"/>
    <n v="0"/>
    <n v="220"/>
  </r>
  <r>
    <x v="3"/>
    <d v="2023-07-31T00:00:00"/>
    <x v="16"/>
    <x v="8"/>
    <n v="3500"/>
    <n v="60"/>
    <n v="210000"/>
    <n v="78.38"/>
    <n v="274330"/>
    <n v="318.77999999999997"/>
    <n v="4.9400000000000004"/>
    <n v="313.83999999999997"/>
    <n v="318.77999999999997"/>
    <n v="4.9400000000000004"/>
    <n v="313.83999999999997"/>
    <n v="24985"/>
    <n v="367"/>
    <n v="24618"/>
    <n v="43"/>
    <n v="1"/>
    <n v="42"/>
  </r>
  <r>
    <x v="3"/>
    <d v="2023-07-31T00:00:00"/>
    <x v="16"/>
    <x v="9"/>
    <n v="21400"/>
    <n v="70"/>
    <n v="1498000"/>
    <n v="88.95"/>
    <n v="1903530"/>
    <n v="24847.361000000001"/>
    <n v="626.70000000000005"/>
    <n v="24220.661"/>
    <n v="21474.453000000001"/>
    <n v="544.01900000000001"/>
    <n v="20930.434000000001"/>
    <n v="2210081.0699999998"/>
    <n v="53865"/>
    <n v="2156216.0699999998"/>
    <n v="1438"/>
    <n v="29"/>
    <n v="1409"/>
  </r>
  <r>
    <x v="3"/>
    <d v="2023-07-31T00:00:00"/>
    <x v="16"/>
    <x v="10"/>
    <n v="201000"/>
    <n v="1"/>
    <n v="201000"/>
    <n v="1"/>
    <n v="201000"/>
    <n v="154.93299999999999"/>
    <n v="4.68"/>
    <n v="150.25299999999999"/>
    <n v="0"/>
    <n v="0"/>
    <n v="0"/>
    <n v="72456.45"/>
    <n v="0"/>
    <n v="72456.45"/>
    <n v="180"/>
    <n v="2"/>
    <n v="178"/>
  </r>
  <r>
    <x v="3"/>
    <d v="2023-07-31T00:00:00"/>
    <x v="17"/>
    <x v="0"/>
    <n v="190"/>
    <n v="75000"/>
    <n v="14250000"/>
    <n v="74903.509999999995"/>
    <n v="14231666.9"/>
    <n v="145.30500000000001"/>
    <n v="5.3"/>
    <n v="140.005"/>
    <n v="0"/>
    <n v="0"/>
    <n v="0"/>
    <n v="10883855"/>
    <n v="396100"/>
    <n v="10487755"/>
    <n v="345"/>
    <n v="15"/>
    <n v="330"/>
  </r>
  <r>
    <x v="3"/>
    <d v="2023-07-31T00:00:00"/>
    <x v="17"/>
    <x v="1"/>
    <n v="2230"/>
    <n v="6000"/>
    <n v="13380000"/>
    <n v="6055.61"/>
    <n v="13504010.300000001"/>
    <n v="1368.578"/>
    <n v="64.64"/>
    <n v="1303.9380000000001"/>
    <n v="932.96799999999996"/>
    <n v="46.343000000000004"/>
    <n v="886.625"/>
    <n v="8287573.6900000004"/>
    <n v="395602"/>
    <n v="7891971.6900000004"/>
    <n v="383"/>
    <n v="16"/>
    <n v="367"/>
  </r>
  <r>
    <x v="3"/>
    <d v="2023-07-31T00:00:00"/>
    <x v="17"/>
    <x v="2"/>
    <n v="4600"/>
    <n v="5700"/>
    <n v="26220000"/>
    <n v="5964.42"/>
    <n v="27436332"/>
    <n v="4286.2700000000004"/>
    <n v="170.61500000000001"/>
    <n v="4115.6549999999997"/>
    <n v="4264.8289999999997"/>
    <n v="166.666"/>
    <n v="4098.1629999999996"/>
    <n v="25565112.539999999"/>
    <n v="994776"/>
    <n v="24570336.539999999"/>
    <n v="680"/>
    <n v="27"/>
    <n v="653"/>
  </r>
  <r>
    <x v="3"/>
    <d v="2023-07-31T00:00:00"/>
    <x v="17"/>
    <x v="3"/>
    <n v="20200"/>
    <n v="6000"/>
    <n v="121200000"/>
    <n v="6263.96"/>
    <n v="126531992"/>
    <n v="16190.168"/>
    <n v="523.42499999999995"/>
    <n v="15666.743"/>
    <n v="14906.575000000001"/>
    <n v="481.47800000000001"/>
    <n v="14425.097"/>
    <n v="101414642.26000001"/>
    <n v="3297472.84"/>
    <n v="98117169.420000002"/>
    <n v="2262"/>
    <n v="53"/>
    <n v="2209"/>
  </r>
  <r>
    <x v="3"/>
    <d v="2023-07-31T00:00:00"/>
    <x v="17"/>
    <x v="4"/>
    <n v="678776"/>
    <n v="1"/>
    <n v="678776"/>
    <n v="1"/>
    <n v="678776"/>
    <n v="0"/>
    <n v="0"/>
    <n v="0"/>
    <n v="0"/>
    <n v="0"/>
    <n v="0"/>
    <n v="366362.28"/>
    <n v="3680"/>
    <n v="362682.28"/>
    <n v="342"/>
    <n v="5"/>
    <n v="337"/>
  </r>
  <r>
    <x v="3"/>
    <d v="2023-07-31T00:00:00"/>
    <x v="17"/>
    <x v="5"/>
    <n v="389613"/>
    <n v="1"/>
    <n v="389613"/>
    <n v="1"/>
    <n v="389613"/>
    <n v="0"/>
    <n v="0"/>
    <n v="0"/>
    <n v="0"/>
    <n v="0"/>
    <n v="0"/>
    <n v="126481"/>
    <n v="0"/>
    <n v="126481"/>
    <n v="79"/>
    <n v="0"/>
    <n v="79"/>
  </r>
  <r>
    <x v="3"/>
    <d v="2023-07-31T00:00:00"/>
    <x v="17"/>
    <x v="6"/>
    <n v="0"/>
    <n v="5000"/>
    <n v="0"/>
    <n v="0"/>
    <n v="0"/>
    <n v="5.18"/>
    <n v="0"/>
    <n v="5.18"/>
    <n v="0"/>
    <n v="0"/>
    <n v="0"/>
    <n v="29992"/>
    <n v="0"/>
    <n v="29992"/>
    <n v="1"/>
    <n v="0"/>
    <n v="1"/>
  </r>
  <r>
    <x v="3"/>
    <d v="2023-07-31T00:00:00"/>
    <x v="17"/>
    <x v="7"/>
    <n v="0"/>
    <n v="0"/>
    <n v="0"/>
    <n v="0"/>
    <n v="0"/>
    <n v="667.76"/>
    <n v="0"/>
    <n v="667.76"/>
    <n v="611.14"/>
    <n v="0"/>
    <n v="611.14"/>
    <n v="12523"/>
    <n v="0"/>
    <n v="12523"/>
    <n v="188"/>
    <n v="0"/>
    <n v="188"/>
  </r>
  <r>
    <x v="3"/>
    <d v="2023-07-31T00:00:00"/>
    <x v="17"/>
    <x v="8"/>
    <n v="31000"/>
    <n v="60"/>
    <n v="1860000"/>
    <n v="74.44"/>
    <n v="2307640"/>
    <n v="5825.87"/>
    <n v="14.88"/>
    <n v="5810.99"/>
    <n v="5825.87"/>
    <n v="14.88"/>
    <n v="5810.99"/>
    <n v="433671.84"/>
    <n v="1220"/>
    <n v="432451.84000000003"/>
    <n v="171"/>
    <n v="1"/>
    <n v="170"/>
  </r>
  <r>
    <x v="3"/>
    <d v="2023-07-31T00:00:00"/>
    <x v="17"/>
    <x v="9"/>
    <n v="150300"/>
    <n v="70"/>
    <n v="10521000"/>
    <n v="88.5"/>
    <n v="13301550"/>
    <n v="177724.81200000001"/>
    <n v="4932.37"/>
    <n v="172792.44200000001"/>
    <n v="154436.17199999999"/>
    <n v="4236.8469999999998"/>
    <n v="150199.32500000001"/>
    <n v="15728754.800000001"/>
    <n v="454766"/>
    <n v="15273988.800000001"/>
    <n v="7251"/>
    <n v="146"/>
    <n v="7105"/>
  </r>
  <r>
    <x v="3"/>
    <d v="2023-07-31T00:00:00"/>
    <x v="17"/>
    <x v="10"/>
    <n v="620000"/>
    <n v="1"/>
    <n v="620000"/>
    <n v="1"/>
    <n v="620000"/>
    <n v="994.51300000000003"/>
    <n v="29.605"/>
    <n v="964.90800000000002"/>
    <n v="0"/>
    <n v="0"/>
    <n v="0"/>
    <n v="143015.85999999999"/>
    <n v="3158.16"/>
    <n v="139857.70000000001"/>
    <n v="628"/>
    <n v="23"/>
    <n v="605"/>
  </r>
  <r>
    <x v="3"/>
    <d v="2023-07-31T00:00:00"/>
    <x v="18"/>
    <x v="0"/>
    <n v="150"/>
    <n v="75000"/>
    <n v="11250000"/>
    <n v="74690.679999999993"/>
    <n v="11203602"/>
    <n v="102.29"/>
    <n v="1.4"/>
    <n v="100.89"/>
    <n v="0"/>
    <n v="0"/>
    <n v="0"/>
    <n v="7640110"/>
    <n v="110950"/>
    <n v="7529160"/>
    <n v="303"/>
    <n v="8"/>
    <n v="295"/>
  </r>
  <r>
    <x v="3"/>
    <d v="2023-07-31T00:00:00"/>
    <x v="18"/>
    <x v="1"/>
    <n v="1660"/>
    <n v="6000"/>
    <n v="9960000"/>
    <n v="6120.2"/>
    <n v="10159532"/>
    <n v="1059.366"/>
    <n v="12.58"/>
    <n v="1046.7860000000001"/>
    <n v="735.47799999999995"/>
    <n v="8.766"/>
    <n v="726.71199999999999"/>
    <n v="6483534.7000000002"/>
    <n v="76416"/>
    <n v="6407118.7000000002"/>
    <n v="342"/>
    <n v="7"/>
    <n v="335"/>
  </r>
  <r>
    <x v="3"/>
    <d v="2023-07-31T00:00:00"/>
    <x v="18"/>
    <x v="2"/>
    <n v="3700"/>
    <n v="5700"/>
    <n v="21090000"/>
    <n v="5957.38"/>
    <n v="22042306"/>
    <n v="4213.3"/>
    <n v="143.881"/>
    <n v="4069.4189999999999"/>
    <n v="4192.2269999999999"/>
    <n v="142.02199999999999"/>
    <n v="4050.2049999999999"/>
    <n v="25100214.170000002"/>
    <n v="852884"/>
    <n v="24247330.170000002"/>
    <n v="678"/>
    <n v="22"/>
    <n v="656"/>
  </r>
  <r>
    <x v="3"/>
    <d v="2023-07-31T00:00:00"/>
    <x v="18"/>
    <x v="3"/>
    <n v="23400"/>
    <n v="6000"/>
    <n v="140400000"/>
    <n v="6357.61"/>
    <n v="148768074"/>
    <n v="24254.714"/>
    <n v="953.72199999999998"/>
    <n v="23300.991999999998"/>
    <n v="22318.125"/>
    <n v="878.75"/>
    <n v="21439.375"/>
    <n v="154202045.25999999"/>
    <n v="6086638.5099999998"/>
    <n v="148115406.75"/>
    <n v="3534"/>
    <n v="77"/>
    <n v="3457"/>
  </r>
  <r>
    <x v="3"/>
    <d v="2023-07-31T00:00:00"/>
    <x v="18"/>
    <x v="4"/>
    <n v="471023"/>
    <n v="1"/>
    <n v="471023"/>
    <n v="1"/>
    <n v="471023"/>
    <n v="0"/>
    <n v="0"/>
    <n v="0"/>
    <n v="0"/>
    <n v="0"/>
    <n v="0"/>
    <n v="305808"/>
    <n v="1416"/>
    <n v="304392"/>
    <n v="278"/>
    <n v="1"/>
    <n v="277"/>
  </r>
  <r>
    <x v="3"/>
    <d v="2023-07-31T00:00:00"/>
    <x v="18"/>
    <x v="5"/>
    <n v="261505"/>
    <n v="1"/>
    <n v="261505"/>
    <n v="1"/>
    <n v="261505"/>
    <n v="0"/>
    <n v="0"/>
    <n v="0"/>
    <n v="0"/>
    <n v="0"/>
    <n v="0"/>
    <n v="126705"/>
    <n v="0"/>
    <n v="126705"/>
    <n v="143"/>
    <n v="0"/>
    <n v="143"/>
  </r>
  <r>
    <x v="3"/>
    <d v="2023-07-31T00:00:00"/>
    <x v="18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3"/>
    <d v="2023-07-31T00:00:00"/>
    <x v="18"/>
    <x v="7"/>
    <n v="0"/>
    <n v="0"/>
    <n v="0"/>
    <n v="0"/>
    <n v="0"/>
    <n v="328.13099999999997"/>
    <n v="0"/>
    <n v="328.13099999999997"/>
    <n v="275.90499999999997"/>
    <n v="0"/>
    <n v="275.90499999999997"/>
    <n v="11845"/>
    <n v="0"/>
    <n v="11845"/>
    <n v="435"/>
    <n v="0"/>
    <n v="435"/>
  </r>
  <r>
    <x v="3"/>
    <d v="2023-07-31T00:00:00"/>
    <x v="18"/>
    <x v="8"/>
    <n v="15100"/>
    <n v="60"/>
    <n v="906000"/>
    <n v="75.290000000000006"/>
    <n v="1136879"/>
    <n v="3775.92"/>
    <n v="2"/>
    <n v="3773.92"/>
    <n v="3775.44"/>
    <n v="2"/>
    <n v="3773.44"/>
    <n v="284289.13"/>
    <n v="171"/>
    <n v="284118.13"/>
    <n v="62"/>
    <n v="1"/>
    <n v="61"/>
  </r>
  <r>
    <x v="3"/>
    <d v="2023-07-31T00:00:00"/>
    <x v="18"/>
    <x v="9"/>
    <n v="135900"/>
    <n v="70"/>
    <n v="9513000"/>
    <n v="86.55"/>
    <n v="11762145"/>
    <n v="198980.715"/>
    <n v="3208.04"/>
    <n v="195772.67499999999"/>
    <n v="172475.389"/>
    <n v="2621.248"/>
    <n v="169854.141"/>
    <n v="17221611.949999999"/>
    <n v="294321"/>
    <n v="16927290.949999999"/>
    <n v="7903"/>
    <n v="115"/>
    <n v="7788"/>
  </r>
  <r>
    <x v="3"/>
    <d v="2023-07-31T00:00:00"/>
    <x v="18"/>
    <x v="10"/>
    <n v="930000"/>
    <n v="1"/>
    <n v="930000"/>
    <n v="1"/>
    <n v="930000"/>
    <n v="1546.693"/>
    <n v="36.728000000000002"/>
    <n v="1509.9649999999999"/>
    <n v="0"/>
    <n v="0"/>
    <n v="0"/>
    <n v="548963.87"/>
    <n v="14720.42"/>
    <n v="534243.44999999995"/>
    <n v="1010"/>
    <n v="38"/>
    <n v="972"/>
  </r>
  <r>
    <x v="4"/>
    <d v="2023-08-31T00:00:00"/>
    <x v="0"/>
    <x v="0"/>
    <n v="80"/>
    <n v="75000"/>
    <n v="6000000"/>
    <n v="74387.850000000006"/>
    <n v="5951028"/>
    <n v="75.569999999999993"/>
    <n v="3.17"/>
    <n v="72.400000000000006"/>
    <n v="0"/>
    <n v="0"/>
    <n v="0"/>
    <n v="5621490"/>
    <n v="231410"/>
    <n v="5390080"/>
    <n v="208"/>
    <n v="6"/>
    <n v="202"/>
  </r>
  <r>
    <x v="4"/>
    <d v="2023-08-31T00:00:00"/>
    <x v="0"/>
    <x v="1"/>
    <n v="1000"/>
    <n v="6000"/>
    <n v="6000000"/>
    <n v="6102.15"/>
    <n v="6102150"/>
    <n v="767.14400000000001"/>
    <n v="37.006"/>
    <n v="730.13800000000003"/>
    <n v="538.90499999999997"/>
    <n v="23.698"/>
    <n v="515.20699999999999"/>
    <n v="4681225.8499999996"/>
    <n v="220359"/>
    <n v="4460866.8499999996"/>
    <n v="228"/>
    <n v="6"/>
    <n v="222"/>
  </r>
  <r>
    <x v="4"/>
    <d v="2023-08-31T00:00:00"/>
    <x v="0"/>
    <x v="2"/>
    <n v="1000"/>
    <n v="5700"/>
    <n v="5700000"/>
    <n v="5956.74"/>
    <n v="5956740"/>
    <n v="1798.87"/>
    <n v="72.62"/>
    <n v="1726.25"/>
    <n v="1789.88"/>
    <n v="72.256"/>
    <n v="1717.624"/>
    <n v="10715401.050000001"/>
    <n v="429743"/>
    <n v="10285658.050000001"/>
    <n v="270"/>
    <n v="12"/>
    <n v="258"/>
  </r>
  <r>
    <x v="4"/>
    <d v="2023-08-31T00:00:00"/>
    <x v="0"/>
    <x v="3"/>
    <n v="9000"/>
    <n v="6000"/>
    <n v="54000000"/>
    <n v="6257.86"/>
    <n v="56320740"/>
    <n v="9239.83"/>
    <n v="234.95"/>
    <n v="9004.8799999999992"/>
    <n v="8515.0750000000007"/>
    <n v="217.749"/>
    <n v="8297.3259999999991"/>
    <n v="57821571.57"/>
    <n v="1466705.1"/>
    <n v="56354866.469999999"/>
    <n v="1439"/>
    <n v="37"/>
    <n v="1402"/>
  </r>
  <r>
    <x v="4"/>
    <d v="2023-08-31T00:00:00"/>
    <x v="0"/>
    <x v="4"/>
    <n v="0"/>
    <n v="1"/>
    <n v="0"/>
    <n v="0"/>
    <n v="0"/>
    <n v="0"/>
    <n v="0"/>
    <n v="0"/>
    <n v="0"/>
    <n v="0"/>
    <n v="0"/>
    <n v="39411"/>
    <n v="0"/>
    <n v="39411"/>
    <n v="59"/>
    <n v="0"/>
    <n v="59"/>
  </r>
  <r>
    <x v="4"/>
    <d v="2023-08-31T00:00:00"/>
    <x v="0"/>
    <x v="5"/>
    <n v="0"/>
    <n v="1"/>
    <n v="0"/>
    <n v="0"/>
    <n v="0"/>
    <n v="0"/>
    <n v="0"/>
    <n v="0"/>
    <n v="0"/>
    <n v="0"/>
    <n v="0"/>
    <n v="153"/>
    <n v="0"/>
    <n v="153"/>
    <n v="1"/>
    <n v="0"/>
    <n v="1"/>
  </r>
  <r>
    <x v="4"/>
    <d v="2023-08-31T00:00:00"/>
    <x v="0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0"/>
    <x v="7"/>
    <n v="0"/>
    <n v="0"/>
    <n v="0"/>
    <n v="0"/>
    <n v="0"/>
    <n v="266.39999999999998"/>
    <n v="0"/>
    <n v="266.39999999999998"/>
    <n v="226.91499999999999"/>
    <n v="0"/>
    <n v="226.91499999999999"/>
    <n v="5619"/>
    <n v="0"/>
    <n v="5619"/>
    <n v="293"/>
    <n v="0"/>
    <n v="293"/>
  </r>
  <r>
    <x v="4"/>
    <d v="2023-08-31T00:00:00"/>
    <x v="0"/>
    <x v="8"/>
    <n v="6200"/>
    <n v="60"/>
    <n v="372000"/>
    <n v="74.52"/>
    <n v="462024"/>
    <n v="2969.665"/>
    <n v="19.95"/>
    <n v="2949.7150000000001"/>
    <n v="2969.665"/>
    <n v="19.95"/>
    <n v="2949.7150000000001"/>
    <n v="221285"/>
    <n v="1579"/>
    <n v="219706"/>
    <n v="55"/>
    <n v="4"/>
    <n v="51"/>
  </r>
  <r>
    <x v="4"/>
    <d v="2023-08-31T00:00:00"/>
    <x v="0"/>
    <x v="9"/>
    <n v="58000"/>
    <n v="70"/>
    <n v="4060000"/>
    <n v="83.55"/>
    <n v="4845900"/>
    <n v="68748.911999999997"/>
    <n v="1733.6"/>
    <n v="67015.312000000005"/>
    <n v="59983.608"/>
    <n v="1471.2629999999999"/>
    <n v="58512.345000000001"/>
    <n v="5744271.6299999999"/>
    <n v="144688"/>
    <n v="5599583.6299999999"/>
    <n v="2936"/>
    <n v="70"/>
    <n v="2866"/>
  </r>
  <r>
    <x v="4"/>
    <d v="2023-08-31T00:00:00"/>
    <x v="0"/>
    <x v="10"/>
    <n v="192000"/>
    <n v="1"/>
    <n v="192000"/>
    <n v="1"/>
    <n v="192000"/>
    <n v="427.46499999999997"/>
    <n v="3.47"/>
    <n v="423.995"/>
    <n v="0"/>
    <n v="0"/>
    <n v="0"/>
    <n v="110876.46"/>
    <n v="1600.9"/>
    <n v="109275.56"/>
    <n v="400"/>
    <n v="8"/>
    <n v="392"/>
  </r>
  <r>
    <x v="4"/>
    <d v="2023-08-31T00:00:00"/>
    <x v="1"/>
    <x v="0"/>
    <n v="100"/>
    <n v="75000"/>
    <n v="7500000"/>
    <n v="74731.92"/>
    <n v="7473192"/>
    <n v="105.005"/>
    <n v="5.26"/>
    <n v="99.745000000000005"/>
    <n v="0"/>
    <n v="0"/>
    <n v="0"/>
    <n v="7847225"/>
    <n v="383980"/>
    <n v="7463245"/>
    <n v="316"/>
    <n v="15"/>
    <n v="301"/>
  </r>
  <r>
    <x v="4"/>
    <d v="2023-08-31T00:00:00"/>
    <x v="1"/>
    <x v="1"/>
    <n v="1000"/>
    <n v="6000"/>
    <n v="6000000"/>
    <n v="6152.89"/>
    <n v="6152890"/>
    <n v="1101.646"/>
    <n v="52.448"/>
    <n v="1049.1980000000001"/>
    <n v="773.93399999999997"/>
    <n v="37.231999999999999"/>
    <n v="736.702"/>
    <n v="6778301.3499999996"/>
    <n v="333684"/>
    <n v="6444617.3499999996"/>
    <n v="332"/>
    <n v="15"/>
    <n v="317"/>
  </r>
  <r>
    <x v="4"/>
    <d v="2023-08-31T00:00:00"/>
    <x v="1"/>
    <x v="2"/>
    <n v="3000"/>
    <n v="5700"/>
    <n v="17100000"/>
    <n v="5946.65"/>
    <n v="17839950"/>
    <n v="4424.82"/>
    <n v="162.304"/>
    <n v="4262.5159999999996"/>
    <n v="4402.7"/>
    <n v="161.41499999999999"/>
    <n v="4241.2849999999999"/>
    <n v="26312868.989999998"/>
    <n v="960540"/>
    <n v="25352328.989999998"/>
    <n v="681"/>
    <n v="27"/>
    <n v="654"/>
  </r>
  <r>
    <x v="4"/>
    <d v="2023-08-31T00:00:00"/>
    <x v="1"/>
    <x v="3"/>
    <n v="17000"/>
    <n v="6000"/>
    <n v="102000000"/>
    <n v="6254.84"/>
    <n v="106332280"/>
    <n v="14775.612999999999"/>
    <n v="570.024"/>
    <n v="14205.589"/>
    <n v="13615.97"/>
    <n v="524.18499999999995"/>
    <n v="13091.785"/>
    <n v="92419029.709999993"/>
    <n v="3525978.12"/>
    <n v="88893051.590000004"/>
    <n v="3285"/>
    <n v="88"/>
    <n v="3197"/>
  </r>
  <r>
    <x v="4"/>
    <d v="2023-08-31T00:00:00"/>
    <x v="1"/>
    <x v="4"/>
    <n v="400000"/>
    <n v="1"/>
    <n v="400000"/>
    <n v="1"/>
    <n v="400000"/>
    <n v="0"/>
    <n v="0"/>
    <n v="0"/>
    <n v="0"/>
    <n v="0"/>
    <n v="0"/>
    <n v="350007"/>
    <n v="5300"/>
    <n v="344707"/>
    <n v="277"/>
    <n v="2"/>
    <n v="275"/>
  </r>
  <r>
    <x v="4"/>
    <d v="2023-08-31T00:00:00"/>
    <x v="1"/>
    <x v="5"/>
    <n v="125000"/>
    <n v="1"/>
    <n v="125000"/>
    <n v="1"/>
    <n v="125000"/>
    <n v="0"/>
    <n v="0"/>
    <n v="0"/>
    <n v="0"/>
    <n v="0"/>
    <n v="0"/>
    <n v="115933.66"/>
    <n v="0"/>
    <n v="115933.66"/>
    <n v="161"/>
    <n v="0"/>
    <n v="161"/>
  </r>
  <r>
    <x v="4"/>
    <d v="2023-08-31T00:00:00"/>
    <x v="1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1"/>
    <x v="7"/>
    <n v="0"/>
    <n v="0"/>
    <n v="0"/>
    <n v="0"/>
    <n v="0"/>
    <n v="434.53"/>
    <n v="0"/>
    <n v="434.53"/>
    <n v="374.375"/>
    <n v="0"/>
    <n v="374.375"/>
    <n v="158553"/>
    <n v="0"/>
    <n v="158553"/>
    <n v="557"/>
    <n v="0"/>
    <n v="557"/>
  </r>
  <r>
    <x v="4"/>
    <d v="2023-08-31T00:00:00"/>
    <x v="1"/>
    <x v="8"/>
    <n v="6000"/>
    <n v="60"/>
    <n v="360000"/>
    <n v="71.56"/>
    <n v="429360"/>
    <n v="4054.08"/>
    <n v="4.9000000000000004"/>
    <n v="4049.18"/>
    <n v="4053.6060000000002"/>
    <n v="4.9000000000000004"/>
    <n v="4048.7060000000001"/>
    <n v="290124.73"/>
    <n v="347"/>
    <n v="289777.73"/>
    <n v="53"/>
    <n v="1"/>
    <n v="52"/>
  </r>
  <r>
    <x v="4"/>
    <d v="2023-08-31T00:00:00"/>
    <x v="1"/>
    <x v="9"/>
    <n v="90000"/>
    <n v="70"/>
    <n v="6300000"/>
    <n v="86.85"/>
    <n v="7816500"/>
    <n v="152173.13800000001"/>
    <n v="4247.3100000000004"/>
    <n v="147925.82800000001"/>
    <n v="132636.092"/>
    <n v="3606.174"/>
    <n v="129029.91800000001"/>
    <n v="13215934.890000001"/>
    <n v="381001"/>
    <n v="12834933.890000001"/>
    <n v="6820"/>
    <n v="190"/>
    <n v="6630"/>
  </r>
  <r>
    <x v="4"/>
    <d v="2023-08-31T00:00:00"/>
    <x v="1"/>
    <x v="10"/>
    <n v="225000"/>
    <n v="1"/>
    <n v="225000"/>
    <n v="1"/>
    <n v="225000"/>
    <n v="1059.434"/>
    <n v="51.116"/>
    <n v="1008.318"/>
    <n v="0"/>
    <n v="0"/>
    <n v="0"/>
    <n v="160767.69"/>
    <n v="6103.44"/>
    <n v="154664.25"/>
    <n v="822"/>
    <n v="22"/>
    <n v="800"/>
  </r>
  <r>
    <x v="4"/>
    <d v="2023-08-31T00:00:00"/>
    <x v="2"/>
    <x v="0"/>
    <n v="25"/>
    <n v="75000"/>
    <n v="1875000"/>
    <n v="76006.62"/>
    <n v="1900165.5"/>
    <n v="21.16"/>
    <n v="1.57"/>
    <n v="19.59"/>
    <n v="0"/>
    <n v="0"/>
    <n v="0"/>
    <n v="1608300"/>
    <n v="125600"/>
    <n v="1482700"/>
    <n v="98"/>
    <n v="10"/>
    <n v="88"/>
  </r>
  <r>
    <x v="4"/>
    <d v="2023-08-31T00:00:00"/>
    <x v="2"/>
    <x v="1"/>
    <n v="250"/>
    <n v="6000"/>
    <n v="1500000"/>
    <n v="6320.75"/>
    <n v="1580187.5"/>
    <n v="227.33"/>
    <n v="15.656000000000001"/>
    <n v="211.67400000000001"/>
    <n v="159.358"/>
    <n v="11.436"/>
    <n v="147.922"/>
    <n v="1436895.23"/>
    <n v="102830"/>
    <n v="1334065.23"/>
    <n v="98"/>
    <n v="10"/>
    <n v="88"/>
  </r>
  <r>
    <x v="4"/>
    <d v="2023-08-31T00:00:00"/>
    <x v="2"/>
    <x v="2"/>
    <n v="1000"/>
    <n v="5700"/>
    <n v="5700000"/>
    <n v="5912.06"/>
    <n v="5912060"/>
    <n v="1272.6500000000001"/>
    <n v="28.09"/>
    <n v="1244.56"/>
    <n v="1261.4079999999999"/>
    <n v="27.95"/>
    <n v="1233.4580000000001"/>
    <n v="7523980.4900000002"/>
    <n v="165942"/>
    <n v="7358038.4900000002"/>
    <n v="178"/>
    <n v="7"/>
    <n v="171"/>
  </r>
  <r>
    <x v="4"/>
    <d v="2023-08-31T00:00:00"/>
    <x v="2"/>
    <x v="3"/>
    <n v="6000"/>
    <n v="6000"/>
    <n v="36000000"/>
    <n v="6153.51"/>
    <n v="36921060"/>
    <n v="4861.0590000000002"/>
    <n v="148.214"/>
    <n v="4712.8450000000003"/>
    <n v="4478.3950000000004"/>
    <n v="136.30500000000001"/>
    <n v="4342.09"/>
    <n v="29912567.550000001"/>
    <n v="907432.88"/>
    <n v="29005134.670000002"/>
    <n v="726"/>
    <n v="23"/>
    <n v="703"/>
  </r>
  <r>
    <x v="4"/>
    <d v="2023-08-31T00:00:00"/>
    <x v="2"/>
    <x v="4"/>
    <n v="0"/>
    <n v="1"/>
    <n v="0"/>
    <n v="0"/>
    <n v="0"/>
    <n v="0"/>
    <n v="0"/>
    <n v="0"/>
    <n v="0"/>
    <n v="0"/>
    <n v="0"/>
    <n v="150906"/>
    <n v="200"/>
    <n v="150706"/>
    <n v="248"/>
    <n v="1"/>
    <n v="247"/>
  </r>
  <r>
    <x v="4"/>
    <d v="2023-08-31T00:00:00"/>
    <x v="2"/>
    <x v="5"/>
    <n v="0"/>
    <n v="1"/>
    <n v="0"/>
    <n v="0"/>
    <n v="0"/>
    <n v="0"/>
    <n v="0"/>
    <n v="0"/>
    <n v="0"/>
    <n v="0"/>
    <n v="0"/>
    <n v="111071"/>
    <n v="0"/>
    <n v="111071"/>
    <n v="122"/>
    <n v="0"/>
    <n v="122"/>
  </r>
  <r>
    <x v="4"/>
    <d v="2023-08-31T00:00:00"/>
    <x v="2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2"/>
    <x v="7"/>
    <n v="0"/>
    <n v="0"/>
    <n v="0"/>
    <n v="0"/>
    <n v="0"/>
    <n v="314.8"/>
    <n v="0"/>
    <n v="314.8"/>
    <n v="289.61500000000001"/>
    <n v="0"/>
    <n v="289.61500000000001"/>
    <n v="118676"/>
    <n v="0"/>
    <n v="118676"/>
    <n v="106"/>
    <n v="0"/>
    <n v="106"/>
  </r>
  <r>
    <x v="4"/>
    <d v="2023-08-31T00:00:00"/>
    <x v="2"/>
    <x v="8"/>
    <n v="3200"/>
    <n v="60"/>
    <n v="192000"/>
    <n v="78.03"/>
    <n v="249696"/>
    <n v="986.41"/>
    <n v="24.79"/>
    <n v="961.62"/>
    <n v="986.41"/>
    <n v="24.79"/>
    <n v="961.62"/>
    <n v="76969.2"/>
    <n v="1805"/>
    <n v="75164.2"/>
    <n v="110"/>
    <n v="2"/>
    <n v="108"/>
  </r>
  <r>
    <x v="4"/>
    <d v="2023-08-31T00:00:00"/>
    <x v="2"/>
    <x v="9"/>
    <n v="47000"/>
    <n v="70"/>
    <n v="3290000"/>
    <n v="85.53"/>
    <n v="4019910"/>
    <n v="74431.710000000006"/>
    <n v="2996.26"/>
    <n v="71435.45"/>
    <n v="64800.046000000002"/>
    <n v="2529.1669999999999"/>
    <n v="62270.879000000001"/>
    <n v="6365885.4100000001"/>
    <n v="254349"/>
    <n v="6111536.4100000001"/>
    <n v="3145"/>
    <n v="94"/>
    <n v="3051"/>
  </r>
  <r>
    <x v="4"/>
    <d v="2023-08-31T00:00:00"/>
    <x v="2"/>
    <x v="10"/>
    <n v="90000"/>
    <n v="1"/>
    <n v="90000"/>
    <n v="1"/>
    <n v="90000"/>
    <n v="288.34399999999999"/>
    <n v="2.802"/>
    <n v="285.54199999999997"/>
    <n v="0"/>
    <n v="0"/>
    <n v="0"/>
    <n v="56937.8"/>
    <n v="845.12"/>
    <n v="56092.68"/>
    <n v="205"/>
    <n v="9"/>
    <n v="196"/>
  </r>
  <r>
    <x v="4"/>
    <d v="2023-08-31T00:00:00"/>
    <x v="3"/>
    <x v="0"/>
    <n v="175"/>
    <n v="75000"/>
    <n v="13125000"/>
    <n v="75222.63"/>
    <n v="13163960.25"/>
    <n v="230.11500000000001"/>
    <n v="14.72"/>
    <n v="215.39500000000001"/>
    <n v="0"/>
    <n v="0"/>
    <n v="0"/>
    <n v="17309855"/>
    <n v="1074560"/>
    <n v="16235295"/>
    <n v="451"/>
    <n v="24"/>
    <n v="427"/>
  </r>
  <r>
    <x v="4"/>
    <d v="2023-08-31T00:00:00"/>
    <x v="3"/>
    <x v="1"/>
    <n v="1750"/>
    <n v="6000"/>
    <n v="10500000"/>
    <n v="6046.32"/>
    <n v="10581060"/>
    <n v="2047.0039999999999"/>
    <n v="108.566"/>
    <n v="1938.4380000000001"/>
    <n v="1427.9459999999999"/>
    <n v="76.518000000000001"/>
    <n v="1351.4280000000001"/>
    <n v="12376838.32"/>
    <n v="659085"/>
    <n v="11717753.32"/>
    <n v="516"/>
    <n v="27"/>
    <n v="489"/>
  </r>
  <r>
    <x v="4"/>
    <d v="2023-08-31T00:00:00"/>
    <x v="3"/>
    <x v="2"/>
    <n v="2000"/>
    <n v="5700"/>
    <n v="11400000"/>
    <n v="5943.04"/>
    <n v="11886080"/>
    <n v="3888.54"/>
    <n v="410.33199999999999"/>
    <n v="3478.2080000000001"/>
    <n v="3868.2339999999999"/>
    <n v="402.73599999999999"/>
    <n v="3465.498"/>
    <n v="23109751.559999999"/>
    <n v="2399072.7200000002"/>
    <n v="20710678.84"/>
    <n v="580"/>
    <n v="52"/>
    <n v="528"/>
  </r>
  <r>
    <x v="4"/>
    <d v="2023-08-31T00:00:00"/>
    <x v="3"/>
    <x v="3"/>
    <n v="34000"/>
    <n v="6000"/>
    <n v="204000000"/>
    <n v="6269.96"/>
    <n v="213178640"/>
    <n v="27448.971000000001"/>
    <n v="937.59"/>
    <n v="26511.381000000001"/>
    <n v="25238.518"/>
    <n v="852.76900000000001"/>
    <n v="24385.749"/>
    <n v="172103877.66"/>
    <n v="5914644.3899999997"/>
    <n v="166189233.27000001"/>
    <n v="5402"/>
    <n v="121"/>
    <n v="5281"/>
  </r>
  <r>
    <x v="4"/>
    <d v="2023-08-31T00:00:00"/>
    <x v="3"/>
    <x v="4"/>
    <n v="700000"/>
    <n v="1"/>
    <n v="700000"/>
    <n v="1"/>
    <n v="700000"/>
    <n v="0"/>
    <n v="0"/>
    <n v="0"/>
    <n v="0"/>
    <n v="0"/>
    <n v="0"/>
    <n v="598522"/>
    <n v="10422"/>
    <n v="588100"/>
    <n v="592"/>
    <n v="4"/>
    <n v="588"/>
  </r>
  <r>
    <x v="4"/>
    <d v="2023-08-31T00:00:00"/>
    <x v="3"/>
    <x v="5"/>
    <n v="400000"/>
    <n v="1"/>
    <n v="400000"/>
    <n v="1"/>
    <n v="400000"/>
    <n v="0"/>
    <n v="0"/>
    <n v="0"/>
    <n v="0"/>
    <n v="0"/>
    <n v="0"/>
    <n v="323373"/>
    <n v="1140"/>
    <n v="322233"/>
    <n v="555"/>
    <n v="4"/>
    <n v="551"/>
  </r>
  <r>
    <x v="4"/>
    <d v="2023-08-31T00:00:00"/>
    <x v="3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3"/>
    <x v="7"/>
    <n v="0"/>
    <n v="0"/>
    <n v="0"/>
    <n v="0"/>
    <n v="0"/>
    <n v="1004.76"/>
    <n v="0"/>
    <n v="1004.76"/>
    <n v="838.649"/>
    <n v="0"/>
    <n v="838.649"/>
    <n v="29576"/>
    <n v="0"/>
    <n v="29576"/>
    <n v="71"/>
    <n v="0"/>
    <n v="71"/>
  </r>
  <r>
    <x v="4"/>
    <d v="2023-08-31T00:00:00"/>
    <x v="3"/>
    <x v="8"/>
    <n v="8000"/>
    <n v="60"/>
    <n v="480000"/>
    <n v="76.28"/>
    <n v="610240"/>
    <n v="4393.0770000000002"/>
    <n v="32.020000000000003"/>
    <n v="4361.0569999999998"/>
    <n v="4392.8819999999996"/>
    <n v="32.020000000000003"/>
    <n v="4360.8620000000001"/>
    <n v="335088.96000000002"/>
    <n v="2296"/>
    <n v="332792.96000000002"/>
    <n v="401"/>
    <n v="3"/>
    <n v="398"/>
  </r>
  <r>
    <x v="4"/>
    <d v="2023-08-31T00:00:00"/>
    <x v="3"/>
    <x v="9"/>
    <n v="150000"/>
    <n v="70"/>
    <n v="10500000"/>
    <n v="86.5"/>
    <n v="12975000"/>
    <n v="272507.228"/>
    <n v="9063.6"/>
    <n v="263443.62800000003"/>
    <n v="236575.04399999999"/>
    <n v="7520.3280000000004"/>
    <n v="229054.71599999999"/>
    <n v="23572518.629999999"/>
    <n v="766742"/>
    <n v="22805776.629999999"/>
    <n v="14554"/>
    <n v="393"/>
    <n v="14161"/>
  </r>
  <r>
    <x v="4"/>
    <d v="2023-08-31T00:00:00"/>
    <x v="3"/>
    <x v="10"/>
    <n v="640000"/>
    <n v="1"/>
    <n v="640000"/>
    <n v="1"/>
    <n v="640000"/>
    <n v="2025.425"/>
    <n v="71.652000000000001"/>
    <n v="1953.7729999999999"/>
    <n v="0"/>
    <n v="0"/>
    <n v="0"/>
    <n v="413638.83"/>
    <n v="21649.57"/>
    <n v="391989.26"/>
    <n v="1476"/>
    <n v="42"/>
    <n v="1434"/>
  </r>
  <r>
    <x v="4"/>
    <d v="2023-08-31T00:00:00"/>
    <x v="4"/>
    <x v="0"/>
    <n v="70"/>
    <n v="75000"/>
    <n v="5250000"/>
    <n v="74333.25"/>
    <n v="5203327.5"/>
    <n v="76.19"/>
    <n v="2.06"/>
    <n v="74.13"/>
    <n v="0"/>
    <n v="0"/>
    <n v="0"/>
    <n v="5663450"/>
    <n v="155480"/>
    <n v="5507970"/>
    <n v="226"/>
    <n v="9"/>
    <n v="217"/>
  </r>
  <r>
    <x v="4"/>
    <d v="2023-08-31T00:00:00"/>
    <x v="4"/>
    <x v="1"/>
    <n v="700"/>
    <n v="6000"/>
    <n v="4200000"/>
    <n v="6121.79"/>
    <n v="4285253"/>
    <n v="762.072"/>
    <n v="34.607999999999997"/>
    <n v="727.46400000000006"/>
    <n v="538.55899999999997"/>
    <n v="24.87"/>
    <n v="513.68899999999996"/>
    <n v="4665243.5999999996"/>
    <n v="221449"/>
    <n v="4443794.5999999996"/>
    <n v="250"/>
    <n v="10"/>
    <n v="240"/>
  </r>
  <r>
    <x v="4"/>
    <d v="2023-08-31T00:00:00"/>
    <x v="4"/>
    <x v="2"/>
    <n v="1300"/>
    <n v="5700"/>
    <n v="7410000"/>
    <n v="5957.14"/>
    <n v="7744282"/>
    <n v="1239.45"/>
    <n v="76.507000000000005"/>
    <n v="1162.943"/>
    <n v="1233.2470000000001"/>
    <n v="75.905000000000001"/>
    <n v="1157.3420000000001"/>
    <n v="7383579.5999999996"/>
    <n v="452744"/>
    <n v="6930835.5999999996"/>
    <n v="255"/>
    <n v="17"/>
    <n v="238"/>
  </r>
  <r>
    <x v="4"/>
    <d v="2023-08-31T00:00:00"/>
    <x v="4"/>
    <x v="3"/>
    <n v="10000"/>
    <n v="6000"/>
    <n v="60000000"/>
    <n v="6270.82"/>
    <n v="62708200"/>
    <n v="9141.5840000000007"/>
    <n v="195.12"/>
    <n v="8946.4639999999999"/>
    <n v="8412.9009999999998"/>
    <n v="179.47399999999999"/>
    <n v="8233.4269999999997"/>
    <n v="57325203.020000003"/>
    <n v="1235506.19"/>
    <n v="56089696.829999998"/>
    <n v="1775"/>
    <n v="22"/>
    <n v="1753"/>
  </r>
  <r>
    <x v="4"/>
    <d v="2023-08-31T00:00:00"/>
    <x v="4"/>
    <x v="4"/>
    <n v="0"/>
    <n v="1"/>
    <n v="0"/>
    <n v="0"/>
    <n v="0"/>
    <n v="0"/>
    <n v="0"/>
    <n v="0"/>
    <n v="0"/>
    <n v="0"/>
    <n v="0"/>
    <n v="1050"/>
    <n v="0"/>
    <n v="1050"/>
    <n v="2"/>
    <n v="0"/>
    <n v="2"/>
  </r>
  <r>
    <x v="4"/>
    <d v="2023-08-31T00:00:00"/>
    <x v="4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4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4"/>
    <x v="7"/>
    <n v="0"/>
    <n v="0"/>
    <n v="0"/>
    <n v="0"/>
    <n v="0"/>
    <n v="342.46"/>
    <n v="0"/>
    <n v="342.46"/>
    <n v="309.70499999999998"/>
    <n v="0"/>
    <n v="309.70499999999998"/>
    <n v="3193"/>
    <n v="0"/>
    <n v="3193"/>
    <n v="163"/>
    <n v="0"/>
    <n v="163"/>
  </r>
  <r>
    <x v="4"/>
    <d v="2023-08-31T00:00:00"/>
    <x v="4"/>
    <x v="8"/>
    <n v="12000"/>
    <n v="60"/>
    <n v="720000"/>
    <n v="76.239999999999995"/>
    <n v="914880"/>
    <n v="796.58"/>
    <n v="0"/>
    <n v="796.58"/>
    <n v="796.42499999999995"/>
    <n v="0"/>
    <n v="796.42499999999995"/>
    <n v="60729"/>
    <n v="0"/>
    <n v="60729"/>
    <n v="52"/>
    <n v="0"/>
    <n v="52"/>
  </r>
  <r>
    <x v="4"/>
    <d v="2023-08-31T00:00:00"/>
    <x v="4"/>
    <x v="9"/>
    <n v="59600"/>
    <n v="70"/>
    <n v="4172000"/>
    <n v="86.25"/>
    <n v="5140500"/>
    <n v="97759.462"/>
    <n v="1941.94"/>
    <n v="95817.521999999997"/>
    <n v="84598.429000000004"/>
    <n v="1553.721"/>
    <n v="83044.707999999999"/>
    <n v="8431973.25"/>
    <n v="177642"/>
    <n v="8254331.25"/>
    <n v="4689"/>
    <n v="116"/>
    <n v="4573"/>
  </r>
  <r>
    <x v="4"/>
    <d v="2023-08-31T00:00:00"/>
    <x v="4"/>
    <x v="10"/>
    <n v="224000"/>
    <n v="1"/>
    <n v="224000"/>
    <n v="1"/>
    <n v="224000"/>
    <n v="1017.518"/>
    <n v="6.42"/>
    <n v="1011.098"/>
    <n v="0"/>
    <n v="0"/>
    <n v="0"/>
    <n v="347779.4"/>
    <n v="1040.81"/>
    <n v="346738.59"/>
    <n v="448"/>
    <n v="9"/>
    <n v="439"/>
  </r>
  <r>
    <x v="4"/>
    <d v="2023-08-31T00:00:00"/>
    <x v="5"/>
    <x v="0"/>
    <n v="335"/>
    <n v="75000"/>
    <n v="25125000"/>
    <n v="74774.42"/>
    <n v="25049430.699999999"/>
    <n v="398.87299999999999"/>
    <n v="21.61"/>
    <n v="377.26299999999998"/>
    <n v="0"/>
    <n v="0"/>
    <n v="0"/>
    <n v="29825499"/>
    <n v="1603200"/>
    <n v="28222299"/>
    <n v="1074"/>
    <n v="49"/>
    <n v="1025"/>
  </r>
  <r>
    <x v="4"/>
    <d v="2023-08-31T00:00:00"/>
    <x v="5"/>
    <x v="1"/>
    <n v="3350"/>
    <n v="6000"/>
    <n v="20100000"/>
    <n v="6076.09"/>
    <n v="20354901.5"/>
    <n v="3877.402"/>
    <n v="193.19200000000001"/>
    <n v="3684.21"/>
    <n v="2724.9319999999998"/>
    <n v="136.39599999999999"/>
    <n v="2588.5360000000001"/>
    <n v="23559455.079999998"/>
    <n v="1140492"/>
    <n v="22418963.079999998"/>
    <n v="1180"/>
    <n v="57"/>
    <n v="1123"/>
  </r>
  <r>
    <x v="4"/>
    <d v="2023-08-31T00:00:00"/>
    <x v="5"/>
    <x v="2"/>
    <n v="7000"/>
    <n v="5700"/>
    <n v="39900000"/>
    <n v="5944.92"/>
    <n v="41614440"/>
    <n v="8374.68"/>
    <n v="1311.558"/>
    <n v="7063.1220000000003"/>
    <n v="8332.4159999999993"/>
    <n v="1245.5129999999999"/>
    <n v="7086.9030000000002"/>
    <n v="49786834.390000001"/>
    <n v="7424757"/>
    <n v="42362077.390000001"/>
    <n v="1311"/>
    <n v="106"/>
    <n v="1205"/>
  </r>
  <r>
    <x v="4"/>
    <d v="2023-08-31T00:00:00"/>
    <x v="5"/>
    <x v="3"/>
    <n v="84190"/>
    <n v="6000"/>
    <n v="505140000"/>
    <n v="6249.17"/>
    <n v="526117622.30000001"/>
    <n v="77745.213000000003"/>
    <n v="1710.646"/>
    <n v="76034.566999999995"/>
    <n v="71560.447"/>
    <n v="1574.173"/>
    <n v="69986.274000000005"/>
    <n v="485843246.37"/>
    <n v="10693907.279999999"/>
    <n v="475149339.08999997"/>
    <n v="16038"/>
    <n v="310"/>
    <n v="15728"/>
  </r>
  <r>
    <x v="4"/>
    <d v="2023-08-31T00:00:00"/>
    <x v="5"/>
    <x v="4"/>
    <n v="1300000"/>
    <n v="1"/>
    <n v="1300000"/>
    <n v="1"/>
    <n v="1300000"/>
    <n v="0"/>
    <n v="0"/>
    <n v="0"/>
    <n v="0"/>
    <n v="0"/>
    <n v="0"/>
    <n v="917252"/>
    <n v="14868"/>
    <n v="902384"/>
    <n v="890"/>
    <n v="7"/>
    <n v="883"/>
  </r>
  <r>
    <x v="4"/>
    <d v="2023-08-31T00:00:00"/>
    <x v="5"/>
    <x v="5"/>
    <n v="600000"/>
    <n v="1"/>
    <n v="600000"/>
    <n v="1"/>
    <n v="600000"/>
    <n v="0"/>
    <n v="0"/>
    <n v="0"/>
    <n v="0"/>
    <n v="0"/>
    <n v="0"/>
    <n v="607159"/>
    <n v="10422"/>
    <n v="596737"/>
    <n v="1271"/>
    <n v="15"/>
    <n v="1256"/>
  </r>
  <r>
    <x v="4"/>
    <d v="2023-08-31T00:00:00"/>
    <x v="5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5"/>
    <x v="7"/>
    <n v="0"/>
    <n v="0"/>
    <n v="0"/>
    <n v="0"/>
    <n v="0"/>
    <n v="2696.721"/>
    <n v="0"/>
    <n v="2696.721"/>
    <n v="2525.1379999999999"/>
    <n v="0"/>
    <n v="2525.1379999999999"/>
    <n v="287160"/>
    <n v="0"/>
    <n v="287160"/>
    <n v="138"/>
    <n v="0"/>
    <n v="138"/>
  </r>
  <r>
    <x v="4"/>
    <d v="2023-08-31T00:00:00"/>
    <x v="5"/>
    <x v="8"/>
    <n v="30000"/>
    <n v="60"/>
    <n v="1800000"/>
    <n v="72.56"/>
    <n v="2176800"/>
    <n v="74323.78"/>
    <n v="1036.74"/>
    <n v="73287.039999999994"/>
    <n v="74320.817999999999"/>
    <n v="1035.529"/>
    <n v="73285.289000000004"/>
    <n v="5393166.4800000004"/>
    <n v="74955"/>
    <n v="5318211.4800000004"/>
    <n v="3121"/>
    <n v="92"/>
    <n v="3029"/>
  </r>
  <r>
    <x v="4"/>
    <d v="2023-08-31T00:00:00"/>
    <x v="5"/>
    <x v="9"/>
    <n v="410000"/>
    <n v="70"/>
    <n v="28700000"/>
    <n v="85.71"/>
    <n v="35141100"/>
    <n v="673730.93200000003"/>
    <n v="22932.54"/>
    <n v="650798.39199999999"/>
    <n v="589167.51899999997"/>
    <n v="18970.467000000001"/>
    <n v="570197.05200000003"/>
    <n v="57746512.689999998"/>
    <n v="2024061"/>
    <n v="55722451.689999998"/>
    <n v="31921"/>
    <n v="895"/>
    <n v="31026"/>
  </r>
  <r>
    <x v="4"/>
    <d v="2023-08-31T00:00:00"/>
    <x v="5"/>
    <x v="10"/>
    <n v="1700000"/>
    <n v="1"/>
    <n v="1700000"/>
    <n v="1"/>
    <n v="1700000"/>
    <n v="5874.4160000000002"/>
    <n v="104.702"/>
    <n v="5769.7139999999999"/>
    <n v="0"/>
    <n v="0"/>
    <n v="0"/>
    <n v="1635260.03"/>
    <n v="32223.919999999998"/>
    <n v="1603036.11"/>
    <n v="3840"/>
    <n v="98"/>
    <n v="3742"/>
  </r>
  <r>
    <x v="4"/>
    <d v="2023-08-31T00:00:00"/>
    <x v="6"/>
    <x v="0"/>
    <n v="100"/>
    <n v="75000"/>
    <n v="7500000"/>
    <n v="75896.44"/>
    <n v="7589644"/>
    <n v="90.144999999999996"/>
    <n v="3.61"/>
    <n v="86.534999999999997"/>
    <n v="0"/>
    <n v="0"/>
    <n v="0"/>
    <n v="6841685"/>
    <n v="266120"/>
    <n v="6575565"/>
    <n v="278"/>
    <n v="11"/>
    <n v="267"/>
  </r>
  <r>
    <x v="4"/>
    <d v="2023-08-31T00:00:00"/>
    <x v="6"/>
    <x v="1"/>
    <n v="1000"/>
    <n v="6000"/>
    <n v="6000000"/>
    <n v="6071.59"/>
    <n v="6071590"/>
    <n v="928.76700000000005"/>
    <n v="36.911000000000001"/>
    <n v="891.85599999999999"/>
    <n v="645.41600000000005"/>
    <n v="24.960999999999999"/>
    <n v="620.45500000000004"/>
    <n v="5639094.5"/>
    <n v="215819"/>
    <n v="5423275.5"/>
    <n v="302"/>
    <n v="13"/>
    <n v="289"/>
  </r>
  <r>
    <x v="4"/>
    <d v="2023-08-31T00:00:00"/>
    <x v="6"/>
    <x v="2"/>
    <n v="2600"/>
    <n v="5700"/>
    <n v="14820000"/>
    <n v="5950.19"/>
    <n v="15470494"/>
    <n v="4401.18"/>
    <n v="407.37799999999999"/>
    <n v="3993.8020000000001"/>
    <n v="4379.1570000000002"/>
    <n v="401.56400000000002"/>
    <n v="3977.5929999999998"/>
    <n v="26187866.449999999"/>
    <n v="2399094"/>
    <n v="23788772.449999999"/>
    <n v="723"/>
    <n v="54"/>
    <n v="669"/>
  </r>
  <r>
    <x v="4"/>
    <d v="2023-08-31T00:00:00"/>
    <x v="6"/>
    <x v="3"/>
    <n v="15000"/>
    <n v="6000"/>
    <n v="90000000"/>
    <n v="6280.2"/>
    <n v="94203000"/>
    <n v="12133.367"/>
    <n v="306.54000000000002"/>
    <n v="11826.826999999999"/>
    <n v="11163.347"/>
    <n v="286.18799999999999"/>
    <n v="10877.159"/>
    <n v="76199964.049999997"/>
    <n v="1912560.37"/>
    <n v="74287403.680000007"/>
    <n v="2703"/>
    <n v="50"/>
    <n v="2653"/>
  </r>
  <r>
    <x v="4"/>
    <d v="2023-08-31T00:00:00"/>
    <x v="6"/>
    <x v="4"/>
    <n v="0"/>
    <n v="1"/>
    <n v="0"/>
    <n v="0"/>
    <n v="0"/>
    <n v="0"/>
    <n v="0"/>
    <n v="0"/>
    <n v="0"/>
    <n v="0"/>
    <n v="0"/>
    <n v="58472"/>
    <n v="0"/>
    <n v="58472"/>
    <n v="87"/>
    <n v="0"/>
    <n v="87"/>
  </r>
  <r>
    <x v="4"/>
    <d v="2023-08-31T00:00:00"/>
    <x v="6"/>
    <x v="5"/>
    <n v="0"/>
    <n v="1"/>
    <n v="0"/>
    <n v="0"/>
    <n v="0"/>
    <n v="0"/>
    <n v="0"/>
    <n v="0"/>
    <n v="0"/>
    <n v="0"/>
    <n v="0"/>
    <n v="4293"/>
    <n v="0"/>
    <n v="4293"/>
    <n v="5"/>
    <n v="0"/>
    <n v="5"/>
  </r>
  <r>
    <x v="4"/>
    <d v="2023-08-31T00:00:00"/>
    <x v="6"/>
    <x v="6"/>
    <n v="0"/>
    <n v="5000"/>
    <n v="0"/>
    <n v="0"/>
    <n v="0"/>
    <n v="4.2590000000000003"/>
    <n v="0"/>
    <n v="4.2590000000000003"/>
    <n v="0"/>
    <n v="0"/>
    <n v="0"/>
    <n v="23639"/>
    <n v="0"/>
    <n v="23639"/>
    <n v="1"/>
    <n v="0"/>
    <n v="1"/>
  </r>
  <r>
    <x v="4"/>
    <d v="2023-08-31T00:00:00"/>
    <x v="6"/>
    <x v="7"/>
    <n v="0"/>
    <n v="0"/>
    <n v="0"/>
    <n v="0"/>
    <n v="0"/>
    <n v="210.23"/>
    <n v="0"/>
    <n v="210.23"/>
    <n v="183.315"/>
    <n v="0"/>
    <n v="183.315"/>
    <n v="12351"/>
    <n v="0"/>
    <n v="12351"/>
    <n v="498"/>
    <n v="0"/>
    <n v="498"/>
  </r>
  <r>
    <x v="4"/>
    <d v="2023-08-31T00:00:00"/>
    <x v="6"/>
    <x v="8"/>
    <n v="8900"/>
    <n v="60"/>
    <n v="534000"/>
    <n v="74.91"/>
    <n v="666699"/>
    <n v="6323.77"/>
    <n v="811.44"/>
    <n v="5512.33"/>
    <n v="6323.5929999999998"/>
    <n v="811.44"/>
    <n v="5512.1530000000002"/>
    <n v="473727"/>
    <n v="62057"/>
    <n v="411670"/>
    <n v="162"/>
    <n v="16"/>
    <n v="146"/>
  </r>
  <r>
    <x v="4"/>
    <d v="2023-08-31T00:00:00"/>
    <x v="6"/>
    <x v="9"/>
    <n v="114700"/>
    <n v="70"/>
    <n v="8029000"/>
    <n v="87.15"/>
    <n v="9996105"/>
    <n v="165683.861"/>
    <n v="4200.76"/>
    <n v="161483.101"/>
    <n v="143792.02499999999"/>
    <n v="3527.9560000000001"/>
    <n v="140264.06899999999"/>
    <n v="14439982.310000001"/>
    <n v="369271"/>
    <n v="14070711.310000001"/>
    <n v="8502"/>
    <n v="215"/>
    <n v="8287"/>
  </r>
  <r>
    <x v="4"/>
    <d v="2023-08-31T00:00:00"/>
    <x v="6"/>
    <x v="10"/>
    <n v="706000"/>
    <n v="1"/>
    <n v="706000"/>
    <n v="1"/>
    <n v="706000"/>
    <n v="758.495"/>
    <n v="34.67"/>
    <n v="723.82500000000005"/>
    <n v="0"/>
    <n v="0"/>
    <n v="0"/>
    <n v="524889.65"/>
    <n v="17610.63"/>
    <n v="507279.02"/>
    <n v="607"/>
    <n v="14"/>
    <n v="593"/>
  </r>
  <r>
    <x v="4"/>
    <d v="2023-08-31T00:00:00"/>
    <x v="7"/>
    <x v="0"/>
    <n v="200"/>
    <n v="75000"/>
    <n v="15000000"/>
    <n v="74742.41"/>
    <n v="14948482"/>
    <n v="329.55"/>
    <n v="14.55"/>
    <n v="315"/>
    <n v="0"/>
    <n v="0"/>
    <n v="0"/>
    <n v="24631360"/>
    <n v="1152450"/>
    <n v="23478910"/>
    <n v="672"/>
    <n v="33"/>
    <n v="639"/>
  </r>
  <r>
    <x v="4"/>
    <d v="2023-08-31T00:00:00"/>
    <x v="7"/>
    <x v="1"/>
    <n v="2000"/>
    <n v="6000"/>
    <n v="12000000"/>
    <n v="5997.74"/>
    <n v="11995480"/>
    <n v="2683.2269999999999"/>
    <n v="120.252"/>
    <n v="2562.9749999999999"/>
    <n v="1839.191"/>
    <n v="82.838999999999999"/>
    <n v="1756.3520000000001"/>
    <n v="16093301.779999999"/>
    <n v="720194"/>
    <n v="15373107.779999999"/>
    <n v="734"/>
    <n v="39"/>
    <n v="695"/>
  </r>
  <r>
    <x v="4"/>
    <d v="2023-08-31T00:00:00"/>
    <x v="7"/>
    <x v="2"/>
    <n v="3700"/>
    <n v="5700"/>
    <n v="21090000"/>
    <n v="5950.51"/>
    <n v="22016887"/>
    <n v="5543.47"/>
    <n v="281.19799999999998"/>
    <n v="5262.2719999999999"/>
    <n v="5515.6970000000001"/>
    <n v="272.95"/>
    <n v="5242.7470000000003"/>
    <n v="32986479.309999999"/>
    <n v="1635405.8"/>
    <n v="31351073.510000002"/>
    <n v="914"/>
    <n v="43"/>
    <n v="871"/>
  </r>
  <r>
    <x v="4"/>
    <d v="2023-08-31T00:00:00"/>
    <x v="7"/>
    <x v="3"/>
    <n v="26000"/>
    <n v="6000"/>
    <n v="156000000"/>
    <n v="6294.02"/>
    <n v="163644520"/>
    <n v="26923.429"/>
    <n v="960.54200000000003"/>
    <n v="25962.886999999999"/>
    <n v="24809.061000000002"/>
    <n v="883.20899999999995"/>
    <n v="23925.851999999999"/>
    <n v="169456698.71000001"/>
    <n v="6026721.5"/>
    <n v="163429977.21000001"/>
    <n v="5083"/>
    <n v="103"/>
    <n v="4980"/>
  </r>
  <r>
    <x v="4"/>
    <d v="2023-08-31T00:00:00"/>
    <x v="7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7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7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7"/>
    <x v="7"/>
    <n v="0"/>
    <n v="0"/>
    <n v="0"/>
    <n v="0"/>
    <n v="0"/>
    <n v="981.05100000000004"/>
    <n v="0"/>
    <n v="981.05100000000004"/>
    <n v="847.00599999999997"/>
    <n v="0"/>
    <n v="847.00599999999997"/>
    <n v="50075.12"/>
    <n v="0"/>
    <n v="50075.12"/>
    <n v="273"/>
    <n v="0"/>
    <n v="273"/>
  </r>
  <r>
    <x v="4"/>
    <d v="2023-08-31T00:00:00"/>
    <x v="7"/>
    <x v="8"/>
    <n v="9500"/>
    <n v="60"/>
    <n v="570000"/>
    <n v="74.290000000000006"/>
    <n v="705755"/>
    <n v="7232.16"/>
    <n v="49.35"/>
    <n v="7182.81"/>
    <n v="7231.6679999999997"/>
    <n v="49.35"/>
    <n v="7182.3180000000002"/>
    <n v="537295.34"/>
    <n v="3811"/>
    <n v="533484.34"/>
    <n v="194"/>
    <n v="3"/>
    <n v="191"/>
  </r>
  <r>
    <x v="4"/>
    <d v="2023-08-31T00:00:00"/>
    <x v="7"/>
    <x v="9"/>
    <n v="228200"/>
    <n v="70"/>
    <n v="15974000"/>
    <n v="86.74"/>
    <n v="19794068"/>
    <n v="257195.55499999999"/>
    <n v="7521.26"/>
    <n v="249674.29500000001"/>
    <n v="222785.78700000001"/>
    <n v="6287.7250000000004"/>
    <n v="216498.06200000001"/>
    <n v="22310255.82"/>
    <n v="662658"/>
    <n v="21647597.82"/>
    <n v="11827"/>
    <n v="288"/>
    <n v="11539"/>
  </r>
  <r>
    <x v="4"/>
    <d v="2023-08-31T00:00:00"/>
    <x v="7"/>
    <x v="10"/>
    <n v="1466000"/>
    <n v="1"/>
    <n v="1466000"/>
    <n v="1"/>
    <n v="1466000"/>
    <n v="1847.3430000000001"/>
    <n v="72.278000000000006"/>
    <n v="1775.0650000000001"/>
    <n v="0"/>
    <n v="0"/>
    <n v="0"/>
    <n v="669726.81999999995"/>
    <n v="25621.93"/>
    <n v="644104.89"/>
    <n v="1278"/>
    <n v="42"/>
    <n v="1236"/>
  </r>
  <r>
    <x v="4"/>
    <d v="2023-08-31T00:00:00"/>
    <x v="8"/>
    <x v="0"/>
    <n v="0"/>
    <n v="0"/>
    <n v="0"/>
    <n v="0"/>
    <n v="0"/>
    <n v="0.25"/>
    <n v="0"/>
    <n v="0.25"/>
    <n v="0"/>
    <n v="0"/>
    <n v="0"/>
    <n v="18250"/>
    <n v="0"/>
    <n v="18250"/>
    <n v="1"/>
    <n v="0"/>
    <n v="1"/>
  </r>
  <r>
    <x v="4"/>
    <d v="2023-08-31T00:00:00"/>
    <x v="8"/>
    <x v="1"/>
    <n v="0"/>
    <n v="0"/>
    <n v="0"/>
    <n v="0"/>
    <n v="0"/>
    <n v="1.86"/>
    <n v="0"/>
    <n v="1.86"/>
    <n v="1.395"/>
    <n v="0"/>
    <n v="1.395"/>
    <n v="11700"/>
    <n v="0"/>
    <n v="11700"/>
    <n v="1"/>
    <n v="0"/>
    <n v="1"/>
  </r>
  <r>
    <x v="4"/>
    <d v="2023-08-31T00:00:00"/>
    <x v="8"/>
    <x v="2"/>
    <n v="0"/>
    <n v="0"/>
    <n v="0"/>
    <n v="0"/>
    <n v="0"/>
    <n v="324.16000000000003"/>
    <n v="0"/>
    <n v="324.16000000000003"/>
    <n v="322.53899999999999"/>
    <n v="0"/>
    <n v="322.53899999999999"/>
    <n v="1918293.4"/>
    <n v="0"/>
    <n v="1918293.4"/>
    <n v="39"/>
    <n v="0"/>
    <n v="39"/>
  </r>
  <r>
    <x v="4"/>
    <d v="2023-08-31T00:00:00"/>
    <x v="8"/>
    <x v="3"/>
    <n v="0"/>
    <n v="0"/>
    <n v="0"/>
    <n v="0"/>
    <n v="0"/>
    <n v="31.446999999999999"/>
    <n v="0.66"/>
    <n v="30.786999999999999"/>
    <n v="28.512"/>
    <n v="0.60699999999999998"/>
    <n v="27.905000000000001"/>
    <n v="205998.56"/>
    <n v="4237"/>
    <n v="201761.56"/>
    <n v="34"/>
    <n v="1"/>
    <n v="33"/>
  </r>
  <r>
    <x v="4"/>
    <d v="2023-08-31T00:00:00"/>
    <x v="8"/>
    <x v="8"/>
    <n v="0"/>
    <n v="0"/>
    <n v="0"/>
    <n v="0"/>
    <n v="0"/>
    <n v="88.27"/>
    <n v="0"/>
    <n v="88.27"/>
    <n v="88.27"/>
    <n v="0"/>
    <n v="88.27"/>
    <n v="7121.95"/>
    <n v="0"/>
    <n v="7121.95"/>
    <n v="13"/>
    <n v="0"/>
    <n v="13"/>
  </r>
  <r>
    <x v="4"/>
    <d v="2023-08-31T00:00:00"/>
    <x v="8"/>
    <x v="9"/>
    <n v="0"/>
    <n v="0"/>
    <n v="0"/>
    <n v="0"/>
    <n v="0"/>
    <n v="1499.85"/>
    <n v="86.34"/>
    <n v="1413.51"/>
    <n v="1337.67"/>
    <n v="69.421000000000006"/>
    <n v="1268.249"/>
    <n v="184180"/>
    <n v="8906"/>
    <n v="175274"/>
    <n v="182"/>
    <n v="9"/>
    <n v="173"/>
  </r>
  <r>
    <x v="4"/>
    <d v="2023-08-31T00:00:00"/>
    <x v="8"/>
    <x v="10"/>
    <n v="0"/>
    <n v="0"/>
    <n v="0"/>
    <n v="0"/>
    <n v="0"/>
    <n v="73.619"/>
    <n v="1.95"/>
    <n v="71.668999999999997"/>
    <n v="0"/>
    <n v="0"/>
    <n v="0"/>
    <n v="1382.03"/>
    <n v="220"/>
    <n v="1162.03"/>
    <n v="18"/>
    <n v="1"/>
    <n v="17"/>
  </r>
  <r>
    <x v="4"/>
    <d v="2023-08-31T00:00:00"/>
    <x v="9"/>
    <x v="0"/>
    <n v="190"/>
    <n v="75000"/>
    <n v="14250000"/>
    <n v="74697.679999999993"/>
    <n v="14192559.199999999"/>
    <n v="208.16"/>
    <n v="13.15"/>
    <n v="195.01"/>
    <n v="0"/>
    <n v="0"/>
    <n v="0"/>
    <n v="15549070"/>
    <n v="966300"/>
    <n v="14582770"/>
    <n v="528"/>
    <n v="18"/>
    <n v="510"/>
  </r>
  <r>
    <x v="4"/>
    <d v="2023-08-31T00:00:00"/>
    <x v="9"/>
    <x v="1"/>
    <n v="1900"/>
    <n v="6000"/>
    <n v="11400000"/>
    <n v="6028.99"/>
    <n v="11455081"/>
    <n v="2072.252"/>
    <n v="106.58"/>
    <n v="1965.672"/>
    <n v="1427.0309999999999"/>
    <n v="70.825999999999993"/>
    <n v="1356.2049999999999"/>
    <n v="12493586.310000001"/>
    <n v="619916"/>
    <n v="11873670.310000001"/>
    <n v="582"/>
    <n v="23"/>
    <n v="559"/>
  </r>
  <r>
    <x v="4"/>
    <d v="2023-08-31T00:00:00"/>
    <x v="9"/>
    <x v="2"/>
    <n v="2800"/>
    <n v="5700"/>
    <n v="15960000"/>
    <n v="5909.75"/>
    <n v="16547300"/>
    <n v="12082.67"/>
    <n v="138.41300000000001"/>
    <n v="11944.257"/>
    <n v="12024.258"/>
    <n v="135.274"/>
    <n v="11888.984"/>
    <n v="71405570.700000003"/>
    <n v="806758"/>
    <n v="70598812.700000003"/>
    <n v="574"/>
    <n v="26"/>
    <n v="548"/>
  </r>
  <r>
    <x v="4"/>
    <d v="2023-08-31T00:00:00"/>
    <x v="9"/>
    <x v="3"/>
    <n v="20000"/>
    <n v="6000"/>
    <n v="120000000"/>
    <n v="6290.32"/>
    <n v="125806400"/>
    <n v="18684.484"/>
    <n v="409.42700000000002"/>
    <n v="18275.057000000001"/>
    <n v="17193.847000000002"/>
    <n v="375.98599999999999"/>
    <n v="16817.861000000001"/>
    <n v="117531451.58"/>
    <n v="2573875.5499999998"/>
    <n v="114957576.03"/>
    <n v="2663"/>
    <n v="64"/>
    <n v="2599"/>
  </r>
  <r>
    <x v="4"/>
    <d v="2023-08-31T00:00:00"/>
    <x v="9"/>
    <x v="4"/>
    <n v="0"/>
    <n v="1"/>
    <n v="0"/>
    <n v="0"/>
    <n v="0"/>
    <n v="0"/>
    <n v="0"/>
    <n v="0"/>
    <n v="0"/>
    <n v="0"/>
    <n v="0"/>
    <n v="29254"/>
    <n v="0"/>
    <n v="29254"/>
    <n v="53"/>
    <n v="0"/>
    <n v="53"/>
  </r>
  <r>
    <x v="4"/>
    <d v="2023-08-31T00:00:00"/>
    <x v="9"/>
    <x v="5"/>
    <n v="0"/>
    <n v="1"/>
    <n v="0"/>
    <n v="0"/>
    <n v="0"/>
    <n v="0"/>
    <n v="0"/>
    <n v="0"/>
    <n v="0"/>
    <n v="0"/>
    <n v="0"/>
    <n v="6796"/>
    <n v="0"/>
    <n v="6796"/>
    <n v="7"/>
    <n v="0"/>
    <n v="7"/>
  </r>
  <r>
    <x v="4"/>
    <d v="2023-08-31T00:00:00"/>
    <x v="9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9"/>
    <x v="7"/>
    <n v="0"/>
    <n v="0"/>
    <n v="0"/>
    <n v="0"/>
    <n v="0"/>
    <n v="1068.18"/>
    <n v="0"/>
    <n v="1068.18"/>
    <n v="987.00599999999997"/>
    <n v="0"/>
    <n v="987.00599999999997"/>
    <n v="103929"/>
    <n v="0"/>
    <n v="103929"/>
    <n v="259"/>
    <n v="0"/>
    <n v="259"/>
  </r>
  <r>
    <x v="4"/>
    <d v="2023-08-31T00:00:00"/>
    <x v="9"/>
    <x v="8"/>
    <n v="15200"/>
    <n v="60"/>
    <n v="912000"/>
    <n v="73.8"/>
    <n v="1121760"/>
    <n v="9817.2900000000009"/>
    <n v="35.32"/>
    <n v="9781.9699999999993"/>
    <n v="9817.2900000000009"/>
    <n v="35.32"/>
    <n v="9781.9699999999993"/>
    <n v="724516.27"/>
    <n v="2508"/>
    <n v="722008.27"/>
    <n v="145"/>
    <n v="1"/>
    <n v="144"/>
  </r>
  <r>
    <x v="4"/>
    <d v="2023-08-31T00:00:00"/>
    <x v="9"/>
    <x v="9"/>
    <n v="125300"/>
    <n v="70"/>
    <n v="8771000"/>
    <n v="86.88"/>
    <n v="10886064"/>
    <n v="160159.24299999999"/>
    <n v="3442.28"/>
    <n v="156716.96299999999"/>
    <n v="139236.639"/>
    <n v="2861.9459999999999"/>
    <n v="136374.693"/>
    <n v="13913902.1"/>
    <n v="303366"/>
    <n v="13610536.1"/>
    <n v="7032"/>
    <n v="142"/>
    <n v="6890"/>
  </r>
  <r>
    <x v="4"/>
    <d v="2023-08-31T00:00:00"/>
    <x v="9"/>
    <x v="10"/>
    <n v="756000"/>
    <n v="1"/>
    <n v="756000"/>
    <n v="1"/>
    <n v="756000"/>
    <n v="1044.184"/>
    <n v="35.192"/>
    <n v="1008.992"/>
    <n v="0"/>
    <n v="0"/>
    <n v="0"/>
    <n v="326005.65999999997"/>
    <n v="3884.49"/>
    <n v="322121.17"/>
    <n v="885"/>
    <n v="23"/>
    <n v="862"/>
  </r>
  <r>
    <x v="4"/>
    <d v="2023-08-31T00:00:00"/>
    <x v="10"/>
    <x v="0"/>
    <n v="140"/>
    <n v="75000"/>
    <n v="10500000"/>
    <n v="74489.41"/>
    <n v="10428517.4"/>
    <n v="194.6"/>
    <n v="2.27"/>
    <n v="192.33"/>
    <n v="0"/>
    <n v="0"/>
    <n v="0"/>
    <n v="14495640"/>
    <n v="165710"/>
    <n v="14329930"/>
    <n v="447"/>
    <n v="7"/>
    <n v="440"/>
  </r>
  <r>
    <x v="4"/>
    <d v="2023-08-31T00:00:00"/>
    <x v="10"/>
    <x v="1"/>
    <n v="1400"/>
    <n v="6000"/>
    <n v="8400000"/>
    <n v="5955.38"/>
    <n v="8337532"/>
    <n v="1734.68"/>
    <n v="36.735999999999997"/>
    <n v="1697.944"/>
    <n v="1184.2239999999999"/>
    <n v="27.001999999999999"/>
    <n v="1157.222"/>
    <n v="10330677.43"/>
    <n v="215989"/>
    <n v="10114688.43"/>
    <n v="497"/>
    <n v="12"/>
    <n v="485"/>
  </r>
  <r>
    <x v="4"/>
    <d v="2023-08-31T00:00:00"/>
    <x v="10"/>
    <x v="2"/>
    <n v="1900"/>
    <n v="5700"/>
    <n v="10830000"/>
    <n v="5953.05"/>
    <n v="11310795"/>
    <n v="2057.67"/>
    <n v="49.956000000000003"/>
    <n v="2007.7139999999999"/>
    <n v="2047.3610000000001"/>
    <n v="48.932000000000002"/>
    <n v="1998.4290000000001"/>
    <n v="12249421.5"/>
    <n v="292352"/>
    <n v="11957069.5"/>
    <n v="384"/>
    <n v="16"/>
    <n v="368"/>
  </r>
  <r>
    <x v="4"/>
    <d v="2023-08-31T00:00:00"/>
    <x v="10"/>
    <x v="3"/>
    <n v="16000"/>
    <n v="6000"/>
    <n v="96000000"/>
    <n v="6259.12"/>
    <n v="100145920"/>
    <n v="15757.5"/>
    <n v="257.79000000000002"/>
    <n v="15499.71"/>
    <n v="14510.207"/>
    <n v="237.167"/>
    <n v="14273.04"/>
    <n v="98628068.290000007"/>
    <n v="1617365"/>
    <n v="97010703.290000007"/>
    <n v="2322"/>
    <n v="38"/>
    <n v="2284"/>
  </r>
  <r>
    <x v="4"/>
    <d v="2023-08-31T00:00:00"/>
    <x v="10"/>
    <x v="4"/>
    <n v="0"/>
    <n v="1"/>
    <n v="0"/>
    <n v="0"/>
    <n v="0"/>
    <n v="0"/>
    <n v="0"/>
    <n v="0"/>
    <n v="0"/>
    <n v="0"/>
    <n v="0"/>
    <n v="303587"/>
    <n v="8820"/>
    <n v="294767"/>
    <n v="327"/>
    <n v="4"/>
    <n v="323"/>
  </r>
  <r>
    <x v="4"/>
    <d v="2023-08-31T00:00:00"/>
    <x v="10"/>
    <x v="5"/>
    <n v="0"/>
    <n v="1"/>
    <n v="0"/>
    <n v="0"/>
    <n v="0"/>
    <n v="0"/>
    <n v="0"/>
    <n v="0"/>
    <n v="0"/>
    <n v="0"/>
    <n v="0"/>
    <n v="147503"/>
    <n v="1700"/>
    <n v="145803"/>
    <n v="152"/>
    <n v="1"/>
    <n v="151"/>
  </r>
  <r>
    <x v="4"/>
    <d v="2023-08-31T00:00:00"/>
    <x v="10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10"/>
    <x v="7"/>
    <n v="0"/>
    <n v="0"/>
    <n v="0"/>
    <n v="0"/>
    <n v="0"/>
    <n v="310.89"/>
    <n v="0"/>
    <n v="310.89"/>
    <n v="247.05500000000001"/>
    <n v="0"/>
    <n v="247.05500000000001"/>
    <n v="15776.9"/>
    <n v="0"/>
    <n v="15776.9"/>
    <n v="126"/>
    <n v="0"/>
    <n v="126"/>
  </r>
  <r>
    <x v="4"/>
    <d v="2023-08-31T00:00:00"/>
    <x v="10"/>
    <x v="8"/>
    <n v="6100"/>
    <n v="60"/>
    <n v="366000"/>
    <n v="75.69"/>
    <n v="461709"/>
    <n v="3325.71"/>
    <n v="13.58"/>
    <n v="3312.13"/>
    <n v="3325.5189999999998"/>
    <n v="13.58"/>
    <n v="3311.9389999999999"/>
    <n v="251708"/>
    <n v="1032"/>
    <n v="250676"/>
    <n v="198"/>
    <n v="4"/>
    <n v="194"/>
  </r>
  <r>
    <x v="4"/>
    <d v="2023-08-31T00:00:00"/>
    <x v="10"/>
    <x v="9"/>
    <n v="121200"/>
    <n v="70"/>
    <n v="8484000"/>
    <n v="84.84"/>
    <n v="10282608"/>
    <n v="199131.12"/>
    <n v="6345.18"/>
    <n v="192785.94"/>
    <n v="171851.21400000001"/>
    <n v="5347.9219999999996"/>
    <n v="166503.29199999999"/>
    <n v="16894046.43"/>
    <n v="526264"/>
    <n v="16367782.43"/>
    <n v="9032"/>
    <n v="204"/>
    <n v="8828"/>
  </r>
  <r>
    <x v="4"/>
    <d v="2023-08-31T00:00:00"/>
    <x v="10"/>
    <x v="10"/>
    <n v="370000"/>
    <n v="1"/>
    <n v="370000"/>
    <n v="1"/>
    <n v="370000"/>
    <n v="880.77099999999996"/>
    <n v="10.23"/>
    <n v="870.54100000000005"/>
    <n v="0"/>
    <n v="0"/>
    <n v="0"/>
    <n v="248274.61"/>
    <n v="1374"/>
    <n v="246900.61"/>
    <n v="629"/>
    <n v="13"/>
    <n v="616"/>
  </r>
  <r>
    <x v="4"/>
    <d v="2023-08-31T00:00:00"/>
    <x v="11"/>
    <x v="0"/>
    <n v="110"/>
    <n v="75000"/>
    <n v="8250000"/>
    <n v="74933.7"/>
    <n v="8242707"/>
    <n v="83.26"/>
    <n v="2.1"/>
    <n v="81.16"/>
    <n v="0"/>
    <n v="0"/>
    <n v="0"/>
    <n v="6238980"/>
    <n v="164350"/>
    <n v="6074630"/>
    <n v="279"/>
    <n v="6"/>
    <n v="273"/>
  </r>
  <r>
    <x v="4"/>
    <d v="2023-08-31T00:00:00"/>
    <x v="11"/>
    <x v="1"/>
    <n v="1100"/>
    <n v="6000"/>
    <n v="6600000"/>
    <n v="6032.86"/>
    <n v="6636146"/>
    <n v="996.66"/>
    <n v="32.975999999999999"/>
    <n v="963.68399999999997"/>
    <n v="701.27499999999998"/>
    <n v="24.053000000000001"/>
    <n v="677.22199999999998"/>
    <n v="6012706.25"/>
    <n v="180316"/>
    <n v="5832390.25"/>
    <n v="317"/>
    <n v="10"/>
    <n v="307"/>
  </r>
  <r>
    <x v="4"/>
    <d v="2023-08-31T00:00:00"/>
    <x v="11"/>
    <x v="2"/>
    <n v="3100"/>
    <n v="5700"/>
    <n v="17670000"/>
    <n v="5947.3"/>
    <n v="18436630"/>
    <n v="3292.95"/>
    <n v="226.95"/>
    <n v="3066"/>
    <n v="3275.7330000000002"/>
    <n v="225.816"/>
    <n v="3049.9169999999999"/>
    <n v="19584168.789999999"/>
    <n v="1341344"/>
    <n v="18242824.789999999"/>
    <n v="482"/>
    <n v="29"/>
    <n v="453"/>
  </r>
  <r>
    <x v="4"/>
    <d v="2023-08-31T00:00:00"/>
    <x v="11"/>
    <x v="3"/>
    <n v="18000"/>
    <n v="6000"/>
    <n v="108000000"/>
    <n v="6243.23"/>
    <n v="112378140"/>
    <n v="15084.877"/>
    <n v="494.66699999999997"/>
    <n v="14590.21"/>
    <n v="13881.599"/>
    <n v="456.952"/>
    <n v="13424.647000000001"/>
    <n v="94178409.680000007"/>
    <n v="3113034.5"/>
    <n v="91065375.180000007"/>
    <n v="1982"/>
    <n v="38"/>
    <n v="1944"/>
  </r>
  <r>
    <x v="4"/>
    <d v="2023-08-31T00:00:00"/>
    <x v="11"/>
    <x v="4"/>
    <n v="0"/>
    <n v="1"/>
    <n v="0"/>
    <n v="0"/>
    <n v="0"/>
    <n v="0"/>
    <n v="0"/>
    <n v="0"/>
    <n v="0"/>
    <n v="0"/>
    <n v="0"/>
    <n v="118402.06"/>
    <n v="0"/>
    <n v="118402.06"/>
    <n v="179"/>
    <n v="0"/>
    <n v="179"/>
  </r>
  <r>
    <x v="4"/>
    <d v="2023-08-31T00:00:00"/>
    <x v="11"/>
    <x v="5"/>
    <n v="0"/>
    <n v="1"/>
    <n v="0"/>
    <n v="0"/>
    <n v="0"/>
    <n v="0"/>
    <n v="0"/>
    <n v="0"/>
    <n v="0"/>
    <n v="0"/>
    <n v="0"/>
    <n v="80122"/>
    <n v="0"/>
    <n v="80122"/>
    <n v="98"/>
    <n v="0"/>
    <n v="98"/>
  </r>
  <r>
    <x v="4"/>
    <d v="2023-08-31T00:00:00"/>
    <x v="11"/>
    <x v="6"/>
    <n v="0"/>
    <n v="5000"/>
    <n v="0"/>
    <n v="0"/>
    <n v="0"/>
    <n v="12.654"/>
    <n v="0"/>
    <n v="12.654"/>
    <n v="0"/>
    <n v="0"/>
    <n v="0"/>
    <n v="70623"/>
    <n v="0"/>
    <n v="70623"/>
    <n v="2"/>
    <n v="0"/>
    <n v="2"/>
  </r>
  <r>
    <x v="4"/>
    <d v="2023-08-31T00:00:00"/>
    <x v="11"/>
    <x v="7"/>
    <n v="0"/>
    <n v="0"/>
    <n v="0"/>
    <n v="0"/>
    <n v="0"/>
    <n v="295.27"/>
    <n v="0"/>
    <n v="295.27"/>
    <n v="271.601"/>
    <n v="0"/>
    <n v="271.601"/>
    <n v="6436"/>
    <n v="0"/>
    <n v="6436"/>
    <n v="180"/>
    <n v="0"/>
    <n v="180"/>
  </r>
  <r>
    <x v="4"/>
    <d v="2023-08-31T00:00:00"/>
    <x v="11"/>
    <x v="8"/>
    <n v="9700"/>
    <n v="60"/>
    <n v="582000"/>
    <n v="76.27"/>
    <n v="739819"/>
    <n v="5871.7520000000004"/>
    <n v="5.0999999999999996"/>
    <n v="5866.652"/>
    <n v="5871.0129999999999"/>
    <n v="5.0999999999999996"/>
    <n v="5865.9129999999996"/>
    <n v="447866.43"/>
    <n v="409"/>
    <n v="447457.43"/>
    <n v="203"/>
    <n v="1"/>
    <n v="202"/>
  </r>
  <r>
    <x v="4"/>
    <d v="2023-08-31T00:00:00"/>
    <x v="11"/>
    <x v="9"/>
    <n v="86600"/>
    <n v="70"/>
    <n v="6062000"/>
    <n v="86.59"/>
    <n v="7498694"/>
    <n v="123320.423"/>
    <n v="2631.41"/>
    <n v="120689.01300000001"/>
    <n v="105709.78599999999"/>
    <n v="2125.585"/>
    <n v="103584.201"/>
    <n v="10678684.02"/>
    <n v="230028"/>
    <n v="10448656.02"/>
    <n v="5469"/>
    <n v="112"/>
    <n v="5357"/>
  </r>
  <r>
    <x v="4"/>
    <d v="2023-08-31T00:00:00"/>
    <x v="11"/>
    <x v="10"/>
    <n v="396000"/>
    <n v="1"/>
    <n v="396000"/>
    <n v="1"/>
    <n v="396000"/>
    <n v="916.96799999999996"/>
    <n v="10.944000000000001"/>
    <n v="906.024"/>
    <n v="0"/>
    <n v="0"/>
    <n v="0"/>
    <n v="218437.75"/>
    <n v="1102.5"/>
    <n v="217335.25"/>
    <n v="624"/>
    <n v="18"/>
    <n v="606"/>
  </r>
  <r>
    <x v="4"/>
    <d v="2023-08-31T00:00:00"/>
    <x v="12"/>
    <x v="0"/>
    <n v="60"/>
    <n v="75000"/>
    <n v="4500000"/>
    <n v="77464.009999999995"/>
    <n v="4647840.5999999996"/>
    <n v="75.150000000000006"/>
    <n v="3.16"/>
    <n v="71.989999999999995"/>
    <n v="0"/>
    <n v="0"/>
    <n v="0"/>
    <n v="5821420"/>
    <n v="252320"/>
    <n v="5569100"/>
    <n v="238"/>
    <n v="10"/>
    <n v="228"/>
  </r>
  <r>
    <x v="4"/>
    <d v="2023-08-31T00:00:00"/>
    <x v="12"/>
    <x v="1"/>
    <n v="600"/>
    <n v="6000"/>
    <n v="3600000"/>
    <n v="6082.29"/>
    <n v="3649374"/>
    <n v="727.79"/>
    <n v="21.138000000000002"/>
    <n v="706.65200000000004"/>
    <n v="506.60899999999998"/>
    <n v="13.897"/>
    <n v="492.71199999999999"/>
    <n v="4426632.75"/>
    <n v="125831"/>
    <n v="4300801.75"/>
    <n v="253"/>
    <n v="10"/>
    <n v="243"/>
  </r>
  <r>
    <x v="4"/>
    <d v="2023-08-31T00:00:00"/>
    <x v="12"/>
    <x v="2"/>
    <n v="1000"/>
    <n v="5700"/>
    <n v="5700000"/>
    <n v="5954.72"/>
    <n v="5954720"/>
    <n v="1262.31"/>
    <n v="107.87"/>
    <n v="1154.44"/>
    <n v="1255.992"/>
    <n v="102.565"/>
    <n v="1153.4269999999999"/>
    <n v="7516704.3499999996"/>
    <n v="610651"/>
    <n v="6906053.3499999996"/>
    <n v="234"/>
    <n v="15"/>
    <n v="219"/>
  </r>
  <r>
    <x v="4"/>
    <d v="2023-08-31T00:00:00"/>
    <x v="12"/>
    <x v="3"/>
    <n v="7500"/>
    <n v="6000"/>
    <n v="45000000"/>
    <n v="6272.33"/>
    <n v="47042475"/>
    <n v="6898.3239999999996"/>
    <n v="195.39099999999999"/>
    <n v="6702.933"/>
    <n v="6351.5349999999999"/>
    <n v="180.96600000000001"/>
    <n v="6170.5690000000004"/>
    <n v="43268574.729999997"/>
    <n v="1207113.3600000001"/>
    <n v="42061461.369999997"/>
    <n v="1056"/>
    <n v="28"/>
    <n v="1028"/>
  </r>
  <r>
    <x v="4"/>
    <d v="2023-08-31T00:00:00"/>
    <x v="12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12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12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12"/>
    <x v="7"/>
    <n v="0"/>
    <n v="0"/>
    <n v="0"/>
    <n v="0"/>
    <n v="0"/>
    <n v="295.20999999999998"/>
    <n v="0"/>
    <n v="295.20999999999998"/>
    <n v="207.80500000000001"/>
    <n v="0"/>
    <n v="207.80500000000001"/>
    <n v="5257"/>
    <n v="0"/>
    <n v="5257"/>
    <n v="163"/>
    <n v="0"/>
    <n v="163"/>
  </r>
  <r>
    <x v="4"/>
    <d v="2023-08-31T00:00:00"/>
    <x v="12"/>
    <x v="8"/>
    <n v="3400"/>
    <n v="60"/>
    <n v="204000"/>
    <n v="77.959999999999994"/>
    <n v="265064"/>
    <n v="1575.83"/>
    <n v="0"/>
    <n v="1575.83"/>
    <n v="1575.83"/>
    <n v="0"/>
    <n v="1575.83"/>
    <n v="122850.05"/>
    <n v="0"/>
    <n v="122850.05"/>
    <n v="44"/>
    <n v="0"/>
    <n v="44"/>
  </r>
  <r>
    <x v="4"/>
    <d v="2023-08-31T00:00:00"/>
    <x v="12"/>
    <x v="9"/>
    <n v="80100"/>
    <n v="70"/>
    <n v="5607000"/>
    <n v="89.75"/>
    <n v="7188975"/>
    <n v="94279.751999999993"/>
    <n v="1951.88"/>
    <n v="92327.872000000003"/>
    <n v="82599.135999999999"/>
    <n v="1634.472"/>
    <n v="80964.664000000004"/>
    <n v="8461907.8699999992"/>
    <n v="183827"/>
    <n v="8278080.8700000001"/>
    <n v="4396"/>
    <n v="120"/>
    <n v="4276"/>
  </r>
  <r>
    <x v="4"/>
    <d v="2023-08-31T00:00:00"/>
    <x v="12"/>
    <x v="10"/>
    <n v="490000"/>
    <n v="1"/>
    <n v="490000"/>
    <n v="1"/>
    <n v="490000"/>
    <n v="393.92399999999998"/>
    <n v="2.11"/>
    <n v="391.81400000000002"/>
    <n v="0"/>
    <n v="0"/>
    <n v="0"/>
    <n v="130660.14"/>
    <n v="3431"/>
    <n v="127229.14"/>
    <n v="325"/>
    <n v="5"/>
    <n v="320"/>
  </r>
  <r>
    <x v="4"/>
    <d v="2023-08-31T00:00:00"/>
    <x v="13"/>
    <x v="0"/>
    <n v="60"/>
    <n v="75000"/>
    <n v="4500000"/>
    <n v="73841.649999999994"/>
    <n v="4430499"/>
    <n v="37.26"/>
    <n v="1.7"/>
    <n v="35.56"/>
    <n v="0"/>
    <n v="0"/>
    <n v="0"/>
    <n v="2751340"/>
    <n v="124100"/>
    <n v="2627240"/>
    <n v="112"/>
    <n v="4"/>
    <n v="108"/>
  </r>
  <r>
    <x v="4"/>
    <d v="2023-08-31T00:00:00"/>
    <x v="13"/>
    <x v="1"/>
    <n v="600"/>
    <n v="6000"/>
    <n v="3600000"/>
    <n v="5986.3"/>
    <n v="3591780"/>
    <n v="422.34100000000001"/>
    <n v="16.16"/>
    <n v="406.18099999999998"/>
    <n v="290.971"/>
    <n v="11.022"/>
    <n v="279.94900000000001"/>
    <n v="2528257.9700000002"/>
    <n v="94518"/>
    <n v="2433739.9700000002"/>
    <n v="124"/>
    <n v="5"/>
    <n v="119"/>
  </r>
  <r>
    <x v="4"/>
    <d v="2023-08-31T00:00:00"/>
    <x v="13"/>
    <x v="2"/>
    <n v="400"/>
    <n v="5700"/>
    <n v="2280000"/>
    <n v="5951.03"/>
    <n v="2380412"/>
    <n v="496.97"/>
    <n v="54.942999999999998"/>
    <n v="442.02699999999999"/>
    <n v="494.483"/>
    <n v="53.923000000000002"/>
    <n v="440.56"/>
    <n v="2957485.25"/>
    <n v="323491"/>
    <n v="2633994.25"/>
    <n v="84"/>
    <n v="6"/>
    <n v="78"/>
  </r>
  <r>
    <x v="4"/>
    <d v="2023-08-31T00:00:00"/>
    <x v="13"/>
    <x v="3"/>
    <n v="5100"/>
    <n v="6000"/>
    <n v="30600000"/>
    <n v="6215.25"/>
    <n v="31697775"/>
    <n v="3834.1550000000002"/>
    <n v="109.71"/>
    <n v="3724.4450000000002"/>
    <n v="3528.9409999999998"/>
    <n v="100.913"/>
    <n v="3428.0279999999998"/>
    <n v="23830218.829999998"/>
    <n v="685421.4"/>
    <n v="23144797.43"/>
    <n v="584"/>
    <n v="11"/>
    <n v="573"/>
  </r>
  <r>
    <x v="4"/>
    <d v="2023-08-31T00:00:00"/>
    <x v="13"/>
    <x v="4"/>
    <n v="0"/>
    <n v="1"/>
    <n v="0"/>
    <n v="0"/>
    <n v="0"/>
    <n v="0"/>
    <n v="0"/>
    <n v="0"/>
    <n v="0"/>
    <n v="0"/>
    <n v="0"/>
    <n v="22656"/>
    <n v="0"/>
    <n v="22656"/>
    <n v="33"/>
    <n v="0"/>
    <n v="33"/>
  </r>
  <r>
    <x v="4"/>
    <d v="2023-08-31T00:00:00"/>
    <x v="13"/>
    <x v="5"/>
    <n v="0"/>
    <n v="1"/>
    <n v="0"/>
    <n v="0"/>
    <n v="0"/>
    <n v="0"/>
    <n v="0"/>
    <n v="0"/>
    <n v="0"/>
    <n v="0"/>
    <n v="0"/>
    <n v="69480"/>
    <n v="0"/>
    <n v="69480"/>
    <n v="64"/>
    <n v="0"/>
    <n v="64"/>
  </r>
  <r>
    <x v="4"/>
    <d v="2023-08-31T00:00:00"/>
    <x v="13"/>
    <x v="6"/>
    <n v="0"/>
    <n v="5000"/>
    <n v="0"/>
    <n v="0"/>
    <n v="0"/>
    <n v="10.36"/>
    <n v="0"/>
    <n v="10.36"/>
    <n v="0"/>
    <n v="0"/>
    <n v="0"/>
    <n v="58506.400000000001"/>
    <n v="0"/>
    <n v="58506.400000000001"/>
    <n v="2"/>
    <n v="0"/>
    <n v="2"/>
  </r>
  <r>
    <x v="4"/>
    <d v="2023-08-31T00:00:00"/>
    <x v="13"/>
    <x v="7"/>
    <n v="0"/>
    <n v="0"/>
    <n v="0"/>
    <n v="0"/>
    <n v="0"/>
    <n v="24.02"/>
    <n v="0"/>
    <n v="24.02"/>
    <n v="20.419"/>
    <n v="0"/>
    <n v="20.419"/>
    <n v="2492"/>
    <n v="0"/>
    <n v="2492"/>
    <n v="295"/>
    <n v="0"/>
    <n v="295"/>
  </r>
  <r>
    <x v="4"/>
    <d v="2023-08-31T00:00:00"/>
    <x v="13"/>
    <x v="8"/>
    <n v="3000"/>
    <n v="60"/>
    <n v="180000"/>
    <n v="81.14"/>
    <n v="243420"/>
    <n v="538.24"/>
    <n v="4.83"/>
    <n v="533.41"/>
    <n v="538.24"/>
    <n v="4.83"/>
    <n v="533.41"/>
    <n v="43672.9"/>
    <n v="364"/>
    <n v="43308.9"/>
    <n v="46"/>
    <n v="1"/>
    <n v="45"/>
  </r>
  <r>
    <x v="4"/>
    <d v="2023-08-31T00:00:00"/>
    <x v="13"/>
    <x v="9"/>
    <n v="47900"/>
    <n v="70"/>
    <n v="3353000"/>
    <n v="88.97"/>
    <n v="4261663"/>
    <n v="33709.324999999997"/>
    <n v="485.89"/>
    <n v="33223.434999999998"/>
    <n v="29674.089"/>
    <n v="396.77800000000002"/>
    <n v="29277.311000000002"/>
    <n v="2999219.84"/>
    <n v="50499"/>
    <n v="2948720.84"/>
    <n v="1479"/>
    <n v="38"/>
    <n v="1441"/>
  </r>
  <r>
    <x v="4"/>
    <d v="2023-08-31T00:00:00"/>
    <x v="13"/>
    <x v="10"/>
    <n v="225000"/>
    <n v="1"/>
    <n v="225000"/>
    <n v="1"/>
    <n v="225000"/>
    <n v="255.90700000000001"/>
    <n v="8.73"/>
    <n v="247.17699999999999"/>
    <n v="0"/>
    <n v="0"/>
    <n v="0"/>
    <n v="100879.55"/>
    <n v="4240.6000000000004"/>
    <n v="96638.95"/>
    <n v="164"/>
    <n v="5"/>
    <n v="159"/>
  </r>
  <r>
    <x v="4"/>
    <d v="2023-08-31T00:00:00"/>
    <x v="14"/>
    <x v="0"/>
    <n v="90"/>
    <n v="75000"/>
    <n v="6750000"/>
    <n v="75874.48"/>
    <n v="6828703.2000000002"/>
    <n v="96.32"/>
    <n v="3.57"/>
    <n v="92.75"/>
    <n v="0"/>
    <n v="0"/>
    <n v="0"/>
    <n v="7308230"/>
    <n v="264310"/>
    <n v="7043920"/>
    <n v="256"/>
    <n v="9"/>
    <n v="247"/>
  </r>
  <r>
    <x v="4"/>
    <d v="2023-08-31T00:00:00"/>
    <x v="14"/>
    <x v="1"/>
    <n v="900"/>
    <n v="6000"/>
    <n v="5400000"/>
    <n v="6085.73"/>
    <n v="5477157"/>
    <n v="883.10900000000004"/>
    <n v="27.576000000000001"/>
    <n v="855.53300000000002"/>
    <n v="617.51"/>
    <n v="18.010000000000002"/>
    <n v="599.5"/>
    <n v="5374362.7699999996"/>
    <n v="163072"/>
    <n v="5211290.7699999996"/>
    <n v="272"/>
    <n v="10"/>
    <n v="262"/>
  </r>
  <r>
    <x v="4"/>
    <d v="2023-08-31T00:00:00"/>
    <x v="14"/>
    <x v="2"/>
    <n v="2200"/>
    <n v="5700"/>
    <n v="12540000"/>
    <n v="5946.26"/>
    <n v="13081772"/>
    <n v="2624.9879999999998"/>
    <n v="263.54300000000001"/>
    <n v="2361.4450000000002"/>
    <n v="2611.8620000000001"/>
    <n v="259.43700000000001"/>
    <n v="2352.4250000000002"/>
    <n v="15608865.35"/>
    <n v="1547707"/>
    <n v="14061158.35"/>
    <n v="401"/>
    <n v="35"/>
    <n v="366"/>
  </r>
  <r>
    <x v="4"/>
    <d v="2023-08-31T00:00:00"/>
    <x v="14"/>
    <x v="3"/>
    <n v="15000"/>
    <n v="6000"/>
    <n v="90000000"/>
    <n v="6301.7"/>
    <n v="94525500"/>
    <n v="14821.928"/>
    <n v="546.38"/>
    <n v="14275.548000000001"/>
    <n v="13651.005999999999"/>
    <n v="502.505"/>
    <n v="13148.501"/>
    <n v="93403280.170000002"/>
    <n v="3413347.62"/>
    <n v="89989932.549999997"/>
    <n v="1988"/>
    <n v="58"/>
    <n v="1930"/>
  </r>
  <r>
    <x v="4"/>
    <d v="2023-08-31T00:00:00"/>
    <x v="14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14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14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14"/>
    <x v="7"/>
    <n v="0"/>
    <n v="0"/>
    <n v="0"/>
    <n v="0"/>
    <n v="0"/>
    <n v="547.61"/>
    <n v="0"/>
    <n v="547.61"/>
    <n v="500.87400000000002"/>
    <n v="0"/>
    <n v="500.87400000000002"/>
    <n v="44157"/>
    <n v="0"/>
    <n v="44157"/>
    <n v="157"/>
    <n v="0"/>
    <n v="157"/>
  </r>
  <r>
    <x v="4"/>
    <d v="2023-08-31T00:00:00"/>
    <x v="14"/>
    <x v="8"/>
    <n v="10000"/>
    <n v="60"/>
    <n v="600000"/>
    <n v="75.36"/>
    <n v="753600"/>
    <n v="8096.3360000000002"/>
    <n v="608.19000000000005"/>
    <n v="7488.1459999999997"/>
    <n v="8096.2349999999997"/>
    <n v="608.19000000000005"/>
    <n v="7488.0450000000001"/>
    <n v="610176.46"/>
    <n v="45118"/>
    <n v="565058.46"/>
    <n v="132"/>
    <n v="5"/>
    <n v="127"/>
  </r>
  <r>
    <x v="4"/>
    <d v="2023-08-31T00:00:00"/>
    <x v="14"/>
    <x v="9"/>
    <n v="114200"/>
    <n v="70"/>
    <n v="7994000"/>
    <n v="84.72"/>
    <n v="9675024"/>
    <n v="123726.49099999999"/>
    <n v="1898.48"/>
    <n v="121828.011"/>
    <n v="108100.52"/>
    <n v="1581.0139999999999"/>
    <n v="106519.50599999999"/>
    <n v="10481954.85"/>
    <n v="163624"/>
    <n v="10318330.85"/>
    <n v="5458"/>
    <n v="90"/>
    <n v="5368"/>
  </r>
  <r>
    <x v="4"/>
    <d v="2023-08-31T00:00:00"/>
    <x v="14"/>
    <x v="10"/>
    <n v="393000"/>
    <n v="1"/>
    <n v="393000"/>
    <n v="1"/>
    <n v="393000"/>
    <n v="852.51199999999994"/>
    <n v="26.65"/>
    <n v="825.86199999999997"/>
    <n v="0"/>
    <n v="0"/>
    <n v="0"/>
    <n v="471211.42"/>
    <n v="13162.38"/>
    <n v="458049.04"/>
    <n v="705"/>
    <n v="24"/>
    <n v="681"/>
  </r>
  <r>
    <x v="4"/>
    <d v="2023-08-31T00:00:00"/>
    <x v="15"/>
    <x v="0"/>
    <n v="100"/>
    <n v="75000"/>
    <n v="7500000"/>
    <n v="74433.02"/>
    <n v="7443302"/>
    <n v="106.68"/>
    <n v="4.88"/>
    <n v="101.8"/>
    <n v="0"/>
    <n v="0"/>
    <n v="0"/>
    <n v="7940515"/>
    <n v="356750"/>
    <n v="7583765"/>
    <n v="292"/>
    <n v="10"/>
    <n v="282"/>
  </r>
  <r>
    <x v="4"/>
    <d v="2023-08-31T00:00:00"/>
    <x v="15"/>
    <x v="1"/>
    <n v="1000"/>
    <n v="6000"/>
    <n v="6000000"/>
    <n v="6028.51"/>
    <n v="6028510"/>
    <n v="1111.55"/>
    <n v="60.113999999999997"/>
    <n v="1051.4359999999999"/>
    <n v="784.78800000000001"/>
    <n v="40.923000000000002"/>
    <n v="743.86500000000001"/>
    <n v="6700990.7400000002"/>
    <n v="350000"/>
    <n v="6350990.7400000002"/>
    <n v="341"/>
    <n v="14"/>
    <n v="327"/>
  </r>
  <r>
    <x v="4"/>
    <d v="2023-08-31T00:00:00"/>
    <x v="15"/>
    <x v="2"/>
    <n v="1900"/>
    <n v="5700"/>
    <n v="10830000"/>
    <n v="5956.38"/>
    <n v="11317122"/>
    <n v="2684.4"/>
    <n v="268.99799999999999"/>
    <n v="2415.402"/>
    <n v="2670.895"/>
    <n v="257.69200000000001"/>
    <n v="2413.203"/>
    <n v="15989307.800000001"/>
    <n v="1541752.15"/>
    <n v="14447555.65"/>
    <n v="473"/>
    <n v="32"/>
    <n v="441"/>
  </r>
  <r>
    <x v="4"/>
    <d v="2023-08-31T00:00:00"/>
    <x v="15"/>
    <x v="3"/>
    <n v="12500"/>
    <n v="6000"/>
    <n v="75000000"/>
    <n v="6285.49"/>
    <n v="78568625"/>
    <n v="12484.804"/>
    <n v="324.78899999999999"/>
    <n v="12160.014999999999"/>
    <n v="11499.284"/>
    <n v="298.74200000000002"/>
    <n v="11200.541999999999"/>
    <n v="78473146.519999996"/>
    <n v="2035455"/>
    <n v="76437691.519999996"/>
    <n v="1799"/>
    <n v="30"/>
    <n v="1769"/>
  </r>
  <r>
    <x v="4"/>
    <d v="2023-08-31T00:00:00"/>
    <x v="15"/>
    <x v="4"/>
    <n v="1"/>
    <n v="1"/>
    <n v="1"/>
    <n v="1"/>
    <n v="1"/>
    <n v="0"/>
    <n v="0"/>
    <n v="0"/>
    <n v="0"/>
    <n v="0"/>
    <n v="0"/>
    <n v="600"/>
    <n v="0"/>
    <n v="600"/>
    <n v="1"/>
    <n v="0"/>
    <n v="1"/>
  </r>
  <r>
    <x v="4"/>
    <d v="2023-08-31T00:00:00"/>
    <x v="15"/>
    <x v="5"/>
    <n v="1"/>
    <n v="1"/>
    <n v="1"/>
    <n v="1"/>
    <n v="1"/>
    <n v="0"/>
    <n v="0"/>
    <n v="0"/>
    <n v="0"/>
    <n v="0"/>
    <n v="0"/>
    <n v="50"/>
    <n v="0"/>
    <n v="50"/>
    <n v="1"/>
    <n v="0"/>
    <n v="1"/>
  </r>
  <r>
    <x v="4"/>
    <d v="2023-08-31T00:00:00"/>
    <x v="15"/>
    <x v="6"/>
    <n v="1"/>
    <n v="5000"/>
    <n v="5000"/>
    <n v="0"/>
    <n v="0"/>
    <n v="0"/>
    <n v="0"/>
    <n v="0"/>
    <n v="0"/>
    <n v="0"/>
    <n v="0"/>
    <n v="0"/>
    <n v="0"/>
    <n v="0"/>
    <n v="0"/>
    <n v="0"/>
    <n v="0"/>
  </r>
  <r>
    <x v="4"/>
    <d v="2023-08-31T00:00:00"/>
    <x v="15"/>
    <x v="7"/>
    <n v="0"/>
    <n v="0"/>
    <n v="0"/>
    <n v="0"/>
    <n v="0"/>
    <n v="117.24"/>
    <n v="0"/>
    <n v="117.24"/>
    <n v="98.971000000000004"/>
    <n v="0"/>
    <n v="98.971000000000004"/>
    <n v="4202"/>
    <n v="0"/>
    <n v="4202"/>
    <n v="118"/>
    <n v="0"/>
    <n v="118"/>
  </r>
  <r>
    <x v="4"/>
    <d v="2023-08-31T00:00:00"/>
    <x v="15"/>
    <x v="8"/>
    <n v="11900"/>
    <n v="60"/>
    <n v="714000"/>
    <n v="75.760000000000005"/>
    <n v="901544"/>
    <n v="666.65"/>
    <n v="0"/>
    <n v="666.65"/>
    <n v="666.16300000000001"/>
    <n v="0"/>
    <n v="666.16300000000001"/>
    <n v="50504"/>
    <n v="0"/>
    <n v="50504"/>
    <n v="27"/>
    <n v="0"/>
    <n v="27"/>
  </r>
  <r>
    <x v="4"/>
    <d v="2023-08-31T00:00:00"/>
    <x v="15"/>
    <x v="9"/>
    <n v="84500"/>
    <n v="70"/>
    <n v="5915000"/>
    <n v="87.14"/>
    <n v="7363330"/>
    <n v="108403.99099999999"/>
    <n v="3003.5"/>
    <n v="105400.49099999999"/>
    <n v="93888.942999999999"/>
    <n v="2511.875"/>
    <n v="91377.067999999999"/>
    <n v="9446466.2300000004"/>
    <n v="257320"/>
    <n v="9189146.2300000004"/>
    <n v="5041"/>
    <n v="114"/>
    <n v="4927"/>
  </r>
  <r>
    <x v="4"/>
    <d v="2023-08-31T00:00:00"/>
    <x v="15"/>
    <x v="10"/>
    <n v="511000"/>
    <n v="1"/>
    <n v="511000"/>
    <n v="1"/>
    <n v="511000"/>
    <n v="696.13099999999997"/>
    <n v="12.271000000000001"/>
    <n v="683.86"/>
    <n v="0"/>
    <n v="0"/>
    <n v="0"/>
    <n v="206000.5"/>
    <n v="0"/>
    <n v="206000.5"/>
    <n v="580"/>
    <n v="9"/>
    <n v="571"/>
  </r>
  <r>
    <x v="4"/>
    <d v="2023-08-31T00:00:00"/>
    <x v="16"/>
    <x v="0"/>
    <n v="30"/>
    <n v="75000"/>
    <n v="2250000"/>
    <n v="76147.490000000005"/>
    <n v="2284424.7000000002"/>
    <n v="28.85"/>
    <n v="0.31"/>
    <n v="28.54"/>
    <n v="0"/>
    <n v="0"/>
    <n v="0"/>
    <n v="2196855"/>
    <n v="22630"/>
    <n v="2174225"/>
    <n v="106"/>
    <n v="2"/>
    <n v="104"/>
  </r>
  <r>
    <x v="4"/>
    <d v="2023-08-31T00:00:00"/>
    <x v="16"/>
    <x v="1"/>
    <n v="500"/>
    <n v="6000"/>
    <n v="3000000"/>
    <n v="6213.09"/>
    <n v="3106545"/>
    <n v="311.72199999999998"/>
    <n v="5.0380000000000003"/>
    <n v="306.68400000000003"/>
    <n v="222.875"/>
    <n v="3.778"/>
    <n v="219.09700000000001"/>
    <n v="1936757.59"/>
    <n v="32702"/>
    <n v="1904055.59"/>
    <n v="109"/>
    <n v="2"/>
    <n v="107"/>
  </r>
  <r>
    <x v="4"/>
    <d v="2023-08-31T00:00:00"/>
    <x v="16"/>
    <x v="2"/>
    <n v="900"/>
    <n v="5700"/>
    <n v="5130000"/>
    <n v="5957.71"/>
    <n v="5361939"/>
    <n v="603.57000000000005"/>
    <n v="73.311000000000007"/>
    <n v="530.25900000000001"/>
    <n v="600.55399999999997"/>
    <n v="69.849000000000004"/>
    <n v="530.70500000000004"/>
    <n v="3595895.4"/>
    <n v="416192"/>
    <n v="3179703.4"/>
    <n v="143"/>
    <n v="8"/>
    <n v="135"/>
  </r>
  <r>
    <x v="4"/>
    <d v="2023-08-31T00:00:00"/>
    <x v="16"/>
    <x v="3"/>
    <n v="4200"/>
    <n v="6000"/>
    <n v="25200000"/>
    <n v="6246.82"/>
    <n v="26236644"/>
    <n v="3881.7240000000002"/>
    <n v="44.56"/>
    <n v="3837.1640000000002"/>
    <n v="3569.0790000000002"/>
    <n v="40.981000000000002"/>
    <n v="3528.098"/>
    <n v="24248447.559999999"/>
    <n v="278202"/>
    <n v="23970245.559999999"/>
    <n v="798"/>
    <n v="12"/>
    <n v="786"/>
  </r>
  <r>
    <x v="4"/>
    <d v="2023-08-31T00:00:00"/>
    <x v="16"/>
    <x v="4"/>
    <n v="0"/>
    <n v="1"/>
    <n v="0"/>
    <n v="0"/>
    <n v="0"/>
    <n v="0"/>
    <n v="0"/>
    <n v="0"/>
    <n v="0"/>
    <n v="0"/>
    <n v="0"/>
    <n v="21953"/>
    <n v="0"/>
    <n v="21953"/>
    <n v="32"/>
    <n v="0"/>
    <n v="32"/>
  </r>
  <r>
    <x v="4"/>
    <d v="2023-08-31T00:00:00"/>
    <x v="16"/>
    <x v="5"/>
    <n v="0"/>
    <n v="1"/>
    <n v="0"/>
    <n v="0"/>
    <n v="0"/>
    <n v="0"/>
    <n v="0"/>
    <n v="0"/>
    <n v="0"/>
    <n v="0"/>
    <n v="0"/>
    <n v="1600"/>
    <n v="0"/>
    <n v="1600"/>
    <n v="2"/>
    <n v="0"/>
    <n v="2"/>
  </r>
  <r>
    <x v="4"/>
    <d v="2023-08-31T00:00:00"/>
    <x v="16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16"/>
    <x v="7"/>
    <n v="0"/>
    <n v="0"/>
    <n v="0"/>
    <n v="0"/>
    <n v="0"/>
    <n v="4.21"/>
    <n v="0"/>
    <n v="4.21"/>
    <n v="3.879"/>
    <n v="0"/>
    <n v="3.879"/>
    <n v="696"/>
    <n v="0"/>
    <n v="696"/>
    <n v="72"/>
    <n v="0"/>
    <n v="72"/>
  </r>
  <r>
    <x v="4"/>
    <d v="2023-08-31T00:00:00"/>
    <x v="16"/>
    <x v="8"/>
    <n v="5400"/>
    <n v="60"/>
    <n v="324000"/>
    <n v="77.319999999999993"/>
    <n v="417528"/>
    <n v="559.69000000000005"/>
    <n v="0"/>
    <n v="559.69000000000005"/>
    <n v="559.22400000000005"/>
    <n v="0"/>
    <n v="559.22400000000005"/>
    <n v="43276.15"/>
    <n v="0"/>
    <n v="43276.15"/>
    <n v="55"/>
    <n v="0"/>
    <n v="55"/>
  </r>
  <r>
    <x v="4"/>
    <d v="2023-08-31T00:00:00"/>
    <x v="16"/>
    <x v="9"/>
    <n v="25600"/>
    <n v="70"/>
    <n v="1792000"/>
    <n v="86.57"/>
    <n v="2216192"/>
    <n v="46521.843999999997"/>
    <n v="1175.69"/>
    <n v="45346.154000000002"/>
    <n v="41392.421999999999"/>
    <n v="999.70299999999997"/>
    <n v="40392.718999999997"/>
    <n v="4027450.23"/>
    <n v="103081"/>
    <n v="3924369.23"/>
    <n v="2699"/>
    <n v="64"/>
    <n v="2635"/>
  </r>
  <r>
    <x v="4"/>
    <d v="2023-08-31T00:00:00"/>
    <x v="16"/>
    <x v="10"/>
    <n v="114200"/>
    <n v="1"/>
    <n v="114200"/>
    <n v="1"/>
    <n v="114200"/>
    <n v="104.738"/>
    <n v="0.59"/>
    <n v="104.148"/>
    <n v="0"/>
    <n v="0"/>
    <n v="0"/>
    <n v="31336.15"/>
    <n v="297"/>
    <n v="31039.15"/>
    <n v="187"/>
    <n v="3"/>
    <n v="184"/>
  </r>
  <r>
    <x v="4"/>
    <d v="2023-08-31T00:00:00"/>
    <x v="17"/>
    <x v="0"/>
    <n v="160"/>
    <n v="75000"/>
    <n v="12000000"/>
    <n v="75676.009999999995"/>
    <n v="12108161.6"/>
    <n v="124.895"/>
    <n v="3.82"/>
    <n v="121.075"/>
    <n v="0"/>
    <n v="0"/>
    <n v="0"/>
    <n v="9451555"/>
    <n v="371350"/>
    <n v="9080205"/>
    <n v="359"/>
    <n v="14"/>
    <n v="345"/>
  </r>
  <r>
    <x v="4"/>
    <d v="2023-08-31T00:00:00"/>
    <x v="17"/>
    <x v="1"/>
    <n v="1600"/>
    <n v="6000"/>
    <n v="9600000"/>
    <n v="6041.1"/>
    <n v="9665760"/>
    <n v="1252.7180000000001"/>
    <n v="33.4"/>
    <n v="1219.318"/>
    <n v="880.755"/>
    <n v="24.869"/>
    <n v="855.88599999999997"/>
    <n v="7567800.9299999997"/>
    <n v="211036"/>
    <n v="7356764.9299999997"/>
    <n v="398"/>
    <n v="14"/>
    <n v="384"/>
  </r>
  <r>
    <x v="4"/>
    <d v="2023-08-31T00:00:00"/>
    <x v="17"/>
    <x v="2"/>
    <n v="4000"/>
    <n v="5700"/>
    <n v="22800000"/>
    <n v="5947.69"/>
    <n v="23790760"/>
    <n v="4677.53"/>
    <n v="478.15"/>
    <n v="4199.38"/>
    <n v="4654.1260000000002"/>
    <n v="470.70299999999997"/>
    <n v="4183.4229999999998"/>
    <n v="27820488.859999999"/>
    <n v="2796767"/>
    <n v="25023721.859999999"/>
    <n v="741"/>
    <n v="51"/>
    <n v="690"/>
  </r>
  <r>
    <x v="4"/>
    <d v="2023-08-31T00:00:00"/>
    <x v="17"/>
    <x v="3"/>
    <n v="24000"/>
    <n v="6000"/>
    <n v="144000000"/>
    <n v="6282.19"/>
    <n v="150772560"/>
    <n v="16923.226999999999"/>
    <n v="341.82499999999999"/>
    <n v="16581.401999999998"/>
    <n v="15576.607"/>
    <n v="314.29000000000002"/>
    <n v="15262.316999999999"/>
    <n v="106314973.45999999"/>
    <n v="2127468.75"/>
    <n v="104187504.70999999"/>
    <n v="2667"/>
    <n v="43"/>
    <n v="2624"/>
  </r>
  <r>
    <x v="4"/>
    <d v="2023-08-31T00:00:00"/>
    <x v="17"/>
    <x v="4"/>
    <n v="0"/>
    <n v="1"/>
    <n v="0"/>
    <n v="0"/>
    <n v="0"/>
    <n v="0"/>
    <n v="0"/>
    <n v="0"/>
    <n v="0"/>
    <n v="0"/>
    <n v="0"/>
    <n v="406752.74"/>
    <n v="7760"/>
    <n v="398992.74"/>
    <n v="431"/>
    <n v="3"/>
    <n v="428"/>
  </r>
  <r>
    <x v="4"/>
    <d v="2023-08-31T00:00:00"/>
    <x v="17"/>
    <x v="5"/>
    <n v="0"/>
    <n v="1"/>
    <n v="0"/>
    <n v="0"/>
    <n v="0"/>
    <n v="0"/>
    <n v="0"/>
    <n v="0"/>
    <n v="0"/>
    <n v="0"/>
    <n v="0"/>
    <n v="216435"/>
    <n v="1025"/>
    <n v="215410"/>
    <n v="205"/>
    <n v="1"/>
    <n v="204"/>
  </r>
  <r>
    <x v="4"/>
    <d v="2023-08-31T00:00:00"/>
    <x v="17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4"/>
    <d v="2023-08-31T00:00:00"/>
    <x v="17"/>
    <x v="7"/>
    <n v="0"/>
    <n v="0"/>
    <n v="0"/>
    <n v="0"/>
    <n v="0"/>
    <n v="10520.39"/>
    <n v="0"/>
    <n v="10520.39"/>
    <n v="7062.6689999999999"/>
    <n v="0"/>
    <n v="7062.6689999999999"/>
    <n v="16915"/>
    <n v="0"/>
    <n v="16915"/>
    <n v="189"/>
    <n v="0"/>
    <n v="189"/>
  </r>
  <r>
    <x v="4"/>
    <d v="2023-08-31T00:00:00"/>
    <x v="17"/>
    <x v="8"/>
    <n v="22200"/>
    <n v="60"/>
    <n v="1332000"/>
    <n v="74.569999999999993"/>
    <n v="1655454"/>
    <n v="9706.34"/>
    <n v="698.31"/>
    <n v="9008.0300000000007"/>
    <n v="9706.34"/>
    <n v="698.31"/>
    <n v="9008.0300000000007"/>
    <n v="723775.04"/>
    <n v="54993"/>
    <n v="668782.04"/>
    <n v="215"/>
    <n v="8"/>
    <n v="207"/>
  </r>
  <r>
    <x v="4"/>
    <d v="2023-08-31T00:00:00"/>
    <x v="17"/>
    <x v="9"/>
    <n v="181900"/>
    <n v="70"/>
    <n v="12733000"/>
    <n v="86.89"/>
    <n v="15805291"/>
    <n v="221512.78"/>
    <n v="4733.55"/>
    <n v="216779.23"/>
    <n v="191832.894"/>
    <n v="4025.009"/>
    <n v="187807.88500000001"/>
    <n v="19246844.109999999"/>
    <n v="409719"/>
    <n v="18837125.109999999"/>
    <n v="9764"/>
    <n v="190"/>
    <n v="9574"/>
  </r>
  <r>
    <x v="4"/>
    <d v="2023-08-31T00:00:00"/>
    <x v="17"/>
    <x v="10"/>
    <n v="540000"/>
    <n v="1"/>
    <n v="540000"/>
    <n v="1"/>
    <n v="540000"/>
    <n v="1431.3889999999999"/>
    <n v="7.5449999999999999"/>
    <n v="1423.8440000000001"/>
    <n v="0"/>
    <n v="0"/>
    <n v="0"/>
    <n v="299186.58"/>
    <n v="208.25"/>
    <n v="298978.33"/>
    <n v="851"/>
    <n v="11"/>
    <n v="840"/>
  </r>
  <r>
    <x v="4"/>
    <d v="2023-08-31T00:00:00"/>
    <x v="18"/>
    <x v="0"/>
    <n v="160"/>
    <n v="75000"/>
    <n v="12000000"/>
    <n v="74985.149999999994"/>
    <n v="11997624"/>
    <n v="111.78"/>
    <n v="2.6"/>
    <n v="109.18"/>
    <n v="0"/>
    <n v="0"/>
    <n v="0"/>
    <n v="8381840"/>
    <n v="190820"/>
    <n v="8191020"/>
    <n v="334"/>
    <n v="8"/>
    <n v="326"/>
  </r>
  <r>
    <x v="4"/>
    <d v="2023-08-31T00:00:00"/>
    <x v="18"/>
    <x v="1"/>
    <n v="1600"/>
    <n v="6000"/>
    <n v="9600000"/>
    <n v="6028.97"/>
    <n v="9646352"/>
    <n v="1134.046"/>
    <n v="16.899999999999999"/>
    <n v="1117.146"/>
    <n v="786.25800000000004"/>
    <n v="11.766"/>
    <n v="774.49199999999996"/>
    <n v="6837125.9400000004"/>
    <n v="102227"/>
    <n v="6734898.9400000004"/>
    <n v="381"/>
    <n v="9"/>
    <n v="372"/>
  </r>
  <r>
    <x v="4"/>
    <d v="2023-08-31T00:00:00"/>
    <x v="18"/>
    <x v="2"/>
    <n v="3500"/>
    <n v="5700"/>
    <n v="19950000"/>
    <n v="5946.62"/>
    <n v="20813170"/>
    <n v="4553.24"/>
    <n v="138.52799999999999"/>
    <n v="4414.7120000000004"/>
    <n v="4530.451"/>
    <n v="135.71"/>
    <n v="4394.741"/>
    <n v="27076393.350000001"/>
    <n v="809251.28"/>
    <n v="26267142.07"/>
    <n v="734"/>
    <n v="22"/>
    <n v="712"/>
  </r>
  <r>
    <x v="4"/>
    <d v="2023-08-31T00:00:00"/>
    <x v="18"/>
    <x v="3"/>
    <n v="25000"/>
    <n v="6000"/>
    <n v="150000000"/>
    <n v="6284.45"/>
    <n v="157111250"/>
    <n v="23929.512999999999"/>
    <n v="532.69200000000001"/>
    <n v="23396.821"/>
    <n v="22020.478999999999"/>
    <n v="488.55799999999999"/>
    <n v="21531.920999999998"/>
    <n v="150383730.06999999"/>
    <n v="3344441.23"/>
    <n v="147039288.84"/>
    <n v="4215"/>
    <n v="69"/>
    <n v="4146"/>
  </r>
  <r>
    <x v="4"/>
    <d v="2023-08-31T00:00:00"/>
    <x v="18"/>
    <x v="4"/>
    <n v="1"/>
    <n v="1"/>
    <n v="1"/>
    <n v="1"/>
    <n v="1"/>
    <n v="0"/>
    <n v="0"/>
    <n v="0"/>
    <n v="0"/>
    <n v="0"/>
    <n v="0"/>
    <n v="276420"/>
    <n v="570"/>
    <n v="275850"/>
    <n v="329"/>
    <n v="2"/>
    <n v="327"/>
  </r>
  <r>
    <x v="4"/>
    <d v="2023-08-31T00:00:00"/>
    <x v="18"/>
    <x v="5"/>
    <n v="1"/>
    <n v="1"/>
    <n v="1"/>
    <n v="1"/>
    <n v="1"/>
    <n v="0"/>
    <n v="0"/>
    <n v="0"/>
    <n v="0"/>
    <n v="0"/>
    <n v="0"/>
    <n v="168541.05"/>
    <n v="0"/>
    <n v="168541.05"/>
    <n v="216"/>
    <n v="0"/>
    <n v="216"/>
  </r>
  <r>
    <x v="4"/>
    <d v="2023-08-31T00:00:00"/>
    <x v="18"/>
    <x v="6"/>
    <n v="1"/>
    <n v="5000"/>
    <n v="5000"/>
    <n v="0"/>
    <n v="0"/>
    <n v="0"/>
    <n v="0"/>
    <n v="0"/>
    <n v="0"/>
    <n v="0"/>
    <n v="0"/>
    <n v="0"/>
    <n v="0"/>
    <n v="0"/>
    <n v="0"/>
    <n v="0"/>
    <n v="0"/>
  </r>
  <r>
    <x v="4"/>
    <d v="2023-08-31T00:00:00"/>
    <x v="18"/>
    <x v="7"/>
    <n v="0"/>
    <n v="0"/>
    <n v="0"/>
    <n v="0"/>
    <n v="0"/>
    <n v="1011.67"/>
    <n v="0"/>
    <n v="1011.67"/>
    <n v="960.32899999999995"/>
    <n v="0"/>
    <n v="960.32899999999995"/>
    <n v="39861.9"/>
    <n v="0"/>
    <n v="39861.9"/>
    <n v="495"/>
    <n v="0"/>
    <n v="495"/>
  </r>
  <r>
    <x v="4"/>
    <d v="2023-08-31T00:00:00"/>
    <x v="18"/>
    <x v="8"/>
    <n v="9700"/>
    <n v="60"/>
    <n v="582000"/>
    <n v="77.010000000000005"/>
    <n v="746997"/>
    <n v="29297.952000000001"/>
    <n v="0"/>
    <n v="29297.952000000001"/>
    <n v="29297.855"/>
    <n v="0"/>
    <n v="29297.855"/>
    <n v="2256229.7999999998"/>
    <n v="0"/>
    <n v="2256229.7999999998"/>
    <n v="154"/>
    <n v="0"/>
    <n v="154"/>
  </r>
  <r>
    <x v="4"/>
    <d v="2023-08-31T00:00:00"/>
    <x v="18"/>
    <x v="9"/>
    <n v="156100"/>
    <n v="70"/>
    <n v="10927000"/>
    <n v="85.12"/>
    <n v="13287232"/>
    <n v="294828.26799999998"/>
    <n v="6178.66"/>
    <n v="288649.60800000001"/>
    <n v="258152.78099999999"/>
    <n v="5106.9390000000003"/>
    <n v="253045.842"/>
    <n v="25096150.870000001"/>
    <n v="522995"/>
    <n v="24573155.870000001"/>
    <n v="11601"/>
    <n v="243"/>
    <n v="11358"/>
  </r>
  <r>
    <x v="4"/>
    <d v="2023-08-31T00:00:00"/>
    <x v="18"/>
    <x v="10"/>
    <n v="390000"/>
    <n v="1"/>
    <n v="390000"/>
    <n v="1"/>
    <n v="390000"/>
    <n v="1272.8209999999999"/>
    <n v="44.308"/>
    <n v="1228.5129999999999"/>
    <n v="0"/>
    <n v="0"/>
    <n v="0"/>
    <n v="295857.51"/>
    <n v="27776.37"/>
    <n v="268081.14"/>
    <n v="1015"/>
    <n v="24"/>
    <n v="991"/>
  </r>
  <r>
    <x v="5"/>
    <d v="2023-10-31T00:00:00"/>
    <x v="0"/>
    <x v="0"/>
    <n v="0"/>
    <n v="75000"/>
    <n v="0"/>
    <n v="0"/>
    <n v="0"/>
    <n v="2"/>
    <n v="0"/>
    <n v="2"/>
    <n v="0"/>
    <n v="0"/>
    <n v="0"/>
    <n v="150000"/>
    <n v="0"/>
    <n v="150000"/>
    <n v="6"/>
    <n v="0"/>
    <n v="6"/>
  </r>
  <r>
    <x v="5"/>
    <d v="2023-10-31T00:00:00"/>
    <x v="0"/>
    <x v="1"/>
    <n v="0"/>
    <n v="6000"/>
    <n v="0"/>
    <n v="0"/>
    <n v="0"/>
    <n v="23.24"/>
    <n v="0"/>
    <n v="23.24"/>
    <n v="17.084"/>
    <n v="0"/>
    <n v="17.084"/>
    <n v="134915"/>
    <n v="0"/>
    <n v="134915"/>
    <n v="8"/>
    <n v="0"/>
    <n v="8"/>
  </r>
  <r>
    <x v="5"/>
    <d v="2023-10-31T00:00:00"/>
    <x v="0"/>
    <x v="2"/>
    <n v="0"/>
    <n v="5700"/>
    <n v="0"/>
    <n v="0"/>
    <n v="0"/>
    <n v="131.66"/>
    <n v="0"/>
    <n v="131.66"/>
    <n v="131.00200000000001"/>
    <n v="0"/>
    <n v="131.00200000000001"/>
    <n v="763430.7"/>
    <n v="0"/>
    <n v="763430.7"/>
    <n v="16"/>
    <n v="0"/>
    <n v="16"/>
  </r>
  <r>
    <x v="5"/>
    <d v="2023-10-31T00:00:00"/>
    <x v="0"/>
    <x v="3"/>
    <n v="0"/>
    <n v="6000"/>
    <n v="0"/>
    <n v="0"/>
    <n v="0"/>
    <n v="557.95399999999995"/>
    <n v="28.24"/>
    <n v="529.71400000000006"/>
    <n v="513.29899999999998"/>
    <n v="25.981000000000002"/>
    <n v="487.31799999999998"/>
    <n v="3400648.88"/>
    <n v="175629.5"/>
    <n v="3225019.38"/>
    <n v="62"/>
    <n v="2"/>
    <n v="60"/>
  </r>
  <r>
    <x v="5"/>
    <d v="2023-10-31T00:00:00"/>
    <x v="0"/>
    <x v="4"/>
    <n v="0"/>
    <n v="1"/>
    <n v="0"/>
    <n v="0"/>
    <n v="0"/>
    <n v="0"/>
    <n v="0"/>
    <n v="0"/>
    <n v="0"/>
    <n v="0"/>
    <n v="0"/>
    <n v="650"/>
    <n v="0"/>
    <n v="650"/>
    <n v="2"/>
    <n v="0"/>
    <n v="2"/>
  </r>
  <r>
    <x v="5"/>
    <d v="2023-10-31T00:00:00"/>
    <x v="0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0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0"/>
    <x v="7"/>
    <n v="0"/>
    <n v="0"/>
    <n v="0"/>
    <n v="0"/>
    <n v="0"/>
    <n v="0"/>
    <n v="0"/>
    <n v="0"/>
    <n v="0"/>
    <n v="0"/>
    <n v="0"/>
    <n v="187"/>
    <n v="0"/>
    <n v="187"/>
    <n v="14"/>
    <n v="0"/>
    <n v="14"/>
  </r>
  <r>
    <x v="5"/>
    <d v="2023-10-31T00:00:00"/>
    <x v="0"/>
    <x v="8"/>
    <n v="0"/>
    <n v="60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0"/>
    <x v="9"/>
    <n v="0"/>
    <n v="70"/>
    <n v="0"/>
    <n v="0"/>
    <n v="0"/>
    <n v="1665.45"/>
    <n v="183.44"/>
    <n v="1482.01"/>
    <n v="1365.7529999999999"/>
    <n v="169.68199999999999"/>
    <n v="1196.0709999999999"/>
    <n v="135188.85"/>
    <n v="15561"/>
    <n v="119627.85"/>
    <n v="56"/>
    <n v="3"/>
    <n v="53"/>
  </r>
  <r>
    <x v="5"/>
    <d v="2023-10-31T00:00:00"/>
    <x v="0"/>
    <x v="10"/>
    <n v="0"/>
    <n v="1"/>
    <n v="0"/>
    <n v="0"/>
    <n v="0"/>
    <n v="23.07"/>
    <n v="1.79"/>
    <n v="21.28"/>
    <n v="0"/>
    <n v="0"/>
    <n v="0"/>
    <n v="14169.5"/>
    <n v="269.5"/>
    <n v="13900"/>
    <n v="28"/>
    <n v="3"/>
    <n v="25"/>
  </r>
  <r>
    <x v="5"/>
    <d v="2023-10-31T00:00:00"/>
    <x v="1"/>
    <x v="0"/>
    <n v="0"/>
    <n v="75000"/>
    <n v="0"/>
    <n v="0"/>
    <n v="0"/>
    <n v="0.73"/>
    <n v="0"/>
    <n v="0.73"/>
    <n v="0"/>
    <n v="0"/>
    <n v="0"/>
    <n v="54750"/>
    <n v="0"/>
    <n v="54750"/>
    <n v="6"/>
    <n v="0"/>
    <n v="6"/>
  </r>
  <r>
    <x v="5"/>
    <d v="2023-10-31T00:00:00"/>
    <x v="1"/>
    <x v="1"/>
    <n v="0"/>
    <n v="6000"/>
    <n v="0"/>
    <n v="0"/>
    <n v="0"/>
    <n v="11.204000000000001"/>
    <n v="0"/>
    <n v="11.204000000000001"/>
    <n v="8.4019999999999992"/>
    <n v="0"/>
    <n v="8.4019999999999992"/>
    <n v="66930"/>
    <n v="0"/>
    <n v="66930"/>
    <n v="7"/>
    <n v="0"/>
    <n v="7"/>
  </r>
  <r>
    <x v="5"/>
    <d v="2023-10-31T00:00:00"/>
    <x v="1"/>
    <x v="2"/>
    <n v="0"/>
    <n v="5700"/>
    <n v="0"/>
    <n v="0"/>
    <n v="0"/>
    <n v="48.13"/>
    <n v="0"/>
    <n v="48.13"/>
    <n v="47.889000000000003"/>
    <n v="0"/>
    <n v="47.889000000000003"/>
    <n v="278699"/>
    <n v="0"/>
    <n v="278699"/>
    <n v="9"/>
    <n v="0"/>
    <n v="9"/>
  </r>
  <r>
    <x v="5"/>
    <d v="2023-10-31T00:00:00"/>
    <x v="1"/>
    <x v="3"/>
    <n v="0"/>
    <n v="6000"/>
    <n v="0"/>
    <n v="0"/>
    <n v="0"/>
    <n v="402.71800000000002"/>
    <n v="3.1"/>
    <n v="399.61799999999999"/>
    <n v="370.58199999999999"/>
    <n v="2.8519999999999999"/>
    <n v="367.73"/>
    <n v="2464068.71"/>
    <n v="18547"/>
    <n v="2445521.71"/>
    <n v="84"/>
    <n v="1"/>
    <n v="83"/>
  </r>
  <r>
    <x v="5"/>
    <d v="2023-10-31T00:00:00"/>
    <x v="1"/>
    <x v="4"/>
    <n v="0"/>
    <n v="1"/>
    <n v="0"/>
    <n v="0"/>
    <n v="0"/>
    <n v="0"/>
    <n v="0"/>
    <n v="0"/>
    <n v="0"/>
    <n v="0"/>
    <n v="0"/>
    <n v="5972"/>
    <n v="0"/>
    <n v="5972"/>
    <n v="7"/>
    <n v="0"/>
    <n v="7"/>
  </r>
  <r>
    <x v="5"/>
    <d v="2023-10-31T00:00:00"/>
    <x v="1"/>
    <x v="5"/>
    <n v="0"/>
    <n v="1"/>
    <n v="0"/>
    <n v="0"/>
    <n v="0"/>
    <n v="0"/>
    <n v="0"/>
    <n v="0"/>
    <n v="0"/>
    <n v="0"/>
    <n v="0"/>
    <n v="40"/>
    <n v="0"/>
    <n v="40"/>
    <n v="1"/>
    <n v="0"/>
    <n v="1"/>
  </r>
  <r>
    <x v="5"/>
    <d v="2023-10-31T00:00:00"/>
    <x v="1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1"/>
    <x v="7"/>
    <n v="0"/>
    <n v="0"/>
    <n v="0"/>
    <n v="0"/>
    <n v="0"/>
    <n v="163.93"/>
    <n v="0"/>
    <n v="163.93"/>
    <n v="134.821"/>
    <n v="0"/>
    <n v="134.821"/>
    <n v="154"/>
    <n v="0"/>
    <n v="154"/>
    <n v="14"/>
    <n v="0"/>
    <n v="14"/>
  </r>
  <r>
    <x v="5"/>
    <d v="2023-10-31T00:00:00"/>
    <x v="1"/>
    <x v="8"/>
    <n v="0"/>
    <n v="60"/>
    <n v="0"/>
    <n v="0"/>
    <n v="0"/>
    <n v="10.96"/>
    <n v="21.96"/>
    <n v="-11"/>
    <n v="10.96"/>
    <n v="21.96"/>
    <n v="-11"/>
    <n v="785.83"/>
    <n v="1546"/>
    <n v="-760.17"/>
    <n v="1"/>
    <n v="2"/>
    <n v="-1"/>
  </r>
  <r>
    <x v="5"/>
    <d v="2023-10-31T00:00:00"/>
    <x v="1"/>
    <x v="9"/>
    <n v="0"/>
    <n v="70"/>
    <n v="0"/>
    <n v="0"/>
    <n v="0"/>
    <n v="1409.01"/>
    <n v="7.05"/>
    <n v="1401.96"/>
    <n v="1159.299"/>
    <n v="6.5250000000000004"/>
    <n v="1152.7739999999999"/>
    <n v="121970.18"/>
    <n v="918"/>
    <n v="121052.18"/>
    <n v="78"/>
    <n v="2"/>
    <n v="76"/>
  </r>
  <r>
    <x v="5"/>
    <d v="2023-10-31T00:00:00"/>
    <x v="1"/>
    <x v="10"/>
    <n v="0"/>
    <n v="1"/>
    <n v="0"/>
    <n v="0"/>
    <n v="0"/>
    <n v="17.661000000000001"/>
    <n v="0"/>
    <n v="17.661000000000001"/>
    <n v="0"/>
    <n v="0"/>
    <n v="0"/>
    <n v="3327.02"/>
    <n v="0"/>
    <n v="3327.02"/>
    <n v="27"/>
    <n v="0"/>
    <n v="27"/>
  </r>
  <r>
    <x v="5"/>
    <d v="2023-10-31T00:00:00"/>
    <x v="2"/>
    <x v="0"/>
    <n v="0"/>
    <n v="0"/>
    <n v="0"/>
    <n v="0"/>
    <n v="0"/>
    <n v="30.35"/>
    <n v="0"/>
    <n v="30.35"/>
    <n v="0"/>
    <n v="0"/>
    <n v="0"/>
    <n v="2295150"/>
    <n v="0"/>
    <n v="2295150"/>
    <n v="33"/>
    <n v="0"/>
    <n v="33"/>
  </r>
  <r>
    <x v="5"/>
    <d v="2023-10-31T00:00:00"/>
    <x v="2"/>
    <x v="1"/>
    <n v="0"/>
    <n v="0"/>
    <n v="0"/>
    <n v="0"/>
    <n v="0"/>
    <n v="197.85599999999999"/>
    <n v="0"/>
    <n v="197.85599999999999"/>
    <n v="126.78100000000001"/>
    <n v="0"/>
    <n v="126.78100000000001"/>
    <n v="1110539.48"/>
    <n v="0"/>
    <n v="1110539.48"/>
    <n v="33"/>
    <n v="0"/>
    <n v="33"/>
  </r>
  <r>
    <x v="5"/>
    <d v="2023-10-31T00:00:00"/>
    <x v="2"/>
    <x v="2"/>
    <n v="0"/>
    <n v="0"/>
    <n v="0"/>
    <n v="0"/>
    <n v="0"/>
    <n v="308.31"/>
    <n v="0"/>
    <n v="308.31"/>
    <n v="306.77"/>
    <n v="0"/>
    <n v="306.77"/>
    <n v="1758684.5"/>
    <n v="0"/>
    <n v="1758684.5"/>
    <n v="41"/>
    <n v="0"/>
    <n v="41"/>
  </r>
  <r>
    <x v="5"/>
    <d v="2023-10-31T00:00:00"/>
    <x v="2"/>
    <x v="3"/>
    <n v="0"/>
    <n v="0"/>
    <n v="0"/>
    <n v="0"/>
    <n v="0"/>
    <n v="1600.2449999999999"/>
    <n v="0"/>
    <n v="1600.2449999999999"/>
    <n v="1471.586"/>
    <n v="0"/>
    <n v="1471.586"/>
    <n v="9582846.7699999996"/>
    <n v="0"/>
    <n v="9582846.7699999996"/>
    <n v="168"/>
    <n v="0"/>
    <n v="168"/>
  </r>
  <r>
    <x v="5"/>
    <d v="2023-10-31T00:00:00"/>
    <x v="2"/>
    <x v="4"/>
    <n v="0"/>
    <n v="0"/>
    <n v="0"/>
    <n v="0"/>
    <n v="0"/>
    <n v="0"/>
    <n v="0"/>
    <n v="0"/>
    <n v="0"/>
    <n v="0"/>
    <n v="0"/>
    <n v="20888"/>
    <n v="0"/>
    <n v="20888"/>
    <n v="26"/>
    <n v="0"/>
    <n v="26"/>
  </r>
  <r>
    <x v="5"/>
    <d v="2023-10-31T00:00:00"/>
    <x v="2"/>
    <x v="5"/>
    <n v="0"/>
    <n v="0"/>
    <n v="0"/>
    <n v="0"/>
    <n v="0"/>
    <n v="0"/>
    <n v="0"/>
    <n v="0"/>
    <n v="0"/>
    <n v="0"/>
    <n v="0"/>
    <n v="3000"/>
    <n v="0"/>
    <n v="3000"/>
    <n v="6"/>
    <n v="0"/>
    <n v="6"/>
  </r>
  <r>
    <x v="5"/>
    <d v="2023-10-31T00:00:00"/>
    <x v="2"/>
    <x v="7"/>
    <n v="0"/>
    <n v="0"/>
    <n v="0"/>
    <n v="0"/>
    <n v="0"/>
    <n v="27.92"/>
    <n v="0"/>
    <n v="27.92"/>
    <n v="25.707000000000001"/>
    <n v="0"/>
    <n v="25.707000000000001"/>
    <n v="900"/>
    <n v="0"/>
    <n v="900"/>
    <n v="28"/>
    <n v="0"/>
    <n v="28"/>
  </r>
  <r>
    <x v="5"/>
    <d v="2023-10-31T00:00:00"/>
    <x v="2"/>
    <x v="8"/>
    <n v="0"/>
    <n v="0"/>
    <n v="0"/>
    <n v="0"/>
    <n v="0"/>
    <n v="251.71"/>
    <n v="0"/>
    <n v="251.71"/>
    <n v="251.71"/>
    <n v="0"/>
    <n v="251.71"/>
    <n v="21513.69"/>
    <n v="0"/>
    <n v="21513.69"/>
    <n v="87"/>
    <n v="0"/>
    <n v="87"/>
  </r>
  <r>
    <x v="5"/>
    <d v="2023-10-31T00:00:00"/>
    <x v="2"/>
    <x v="9"/>
    <n v="0"/>
    <n v="0"/>
    <n v="0"/>
    <n v="0"/>
    <n v="0"/>
    <n v="3863.79"/>
    <n v="175.52"/>
    <n v="3688.27"/>
    <n v="3373.7710000000002"/>
    <n v="140.416"/>
    <n v="3233.355"/>
    <n v="311217.96999999997"/>
    <n v="13839"/>
    <n v="297378.96999999997"/>
    <n v="96"/>
    <n v="1"/>
    <n v="95"/>
  </r>
  <r>
    <x v="5"/>
    <d v="2023-10-31T00:00:00"/>
    <x v="2"/>
    <x v="10"/>
    <n v="0"/>
    <n v="0"/>
    <n v="0"/>
    <n v="0"/>
    <n v="0"/>
    <n v="93.695999999999998"/>
    <n v="0"/>
    <n v="93.695999999999998"/>
    <n v="0"/>
    <n v="0"/>
    <n v="0"/>
    <n v="22388.9"/>
    <n v="0"/>
    <n v="22388.9"/>
    <n v="67"/>
    <n v="0"/>
    <n v="67"/>
  </r>
  <r>
    <x v="5"/>
    <d v="2023-10-31T00:00:00"/>
    <x v="3"/>
    <x v="0"/>
    <n v="0"/>
    <n v="75000"/>
    <n v="0"/>
    <n v="0"/>
    <n v="0"/>
    <n v="6.18"/>
    <n v="0"/>
    <n v="6.18"/>
    <n v="0"/>
    <n v="0"/>
    <n v="0"/>
    <n v="463500"/>
    <n v="0"/>
    <n v="463500"/>
    <n v="9"/>
    <n v="0"/>
    <n v="9"/>
  </r>
  <r>
    <x v="5"/>
    <d v="2023-10-31T00:00:00"/>
    <x v="3"/>
    <x v="1"/>
    <n v="0"/>
    <n v="6000"/>
    <n v="0"/>
    <n v="0"/>
    <n v="0"/>
    <n v="57.746000000000002"/>
    <n v="0"/>
    <n v="57.746000000000002"/>
    <n v="37.692999999999998"/>
    <n v="0"/>
    <n v="37.692999999999998"/>
    <n v="316335.5"/>
    <n v="0"/>
    <n v="316335.5"/>
    <n v="13"/>
    <n v="0"/>
    <n v="13"/>
  </r>
  <r>
    <x v="5"/>
    <d v="2023-10-31T00:00:00"/>
    <x v="3"/>
    <x v="2"/>
    <n v="0"/>
    <n v="5700"/>
    <n v="0"/>
    <n v="0"/>
    <n v="0"/>
    <n v="112.32"/>
    <n v="10.56"/>
    <n v="101.76"/>
    <n v="111.758"/>
    <n v="10.507"/>
    <n v="101.251"/>
    <n v="650103"/>
    <n v="60827"/>
    <n v="589276"/>
    <n v="21"/>
    <n v="5"/>
    <n v="16"/>
  </r>
  <r>
    <x v="5"/>
    <d v="2023-10-31T00:00:00"/>
    <x v="3"/>
    <x v="3"/>
    <n v="0"/>
    <n v="6000"/>
    <n v="0"/>
    <n v="0"/>
    <n v="0"/>
    <n v="977.51900000000001"/>
    <n v="1.96"/>
    <n v="975.55899999999997"/>
    <n v="906.72"/>
    <n v="1.8149999999999999"/>
    <n v="904.90499999999997"/>
    <n v="5954731.7199999997"/>
    <n v="11856"/>
    <n v="5942875.7199999997"/>
    <n v="134"/>
    <n v="2"/>
    <n v="132"/>
  </r>
  <r>
    <x v="5"/>
    <d v="2023-10-31T00:00:00"/>
    <x v="3"/>
    <x v="4"/>
    <n v="0"/>
    <n v="1"/>
    <n v="0"/>
    <n v="0"/>
    <n v="0"/>
    <n v="0"/>
    <n v="0"/>
    <n v="0"/>
    <n v="0"/>
    <n v="0"/>
    <n v="0"/>
    <n v="7822"/>
    <n v="0"/>
    <n v="7822"/>
    <n v="6"/>
    <n v="0"/>
    <n v="6"/>
  </r>
  <r>
    <x v="5"/>
    <d v="2023-10-31T00:00:00"/>
    <x v="3"/>
    <x v="5"/>
    <n v="0"/>
    <n v="1"/>
    <n v="0"/>
    <n v="0"/>
    <n v="0"/>
    <n v="0"/>
    <n v="0"/>
    <n v="0"/>
    <n v="0"/>
    <n v="0"/>
    <n v="0"/>
    <n v="1380"/>
    <n v="0"/>
    <n v="1380"/>
    <n v="2"/>
    <n v="0"/>
    <n v="2"/>
  </r>
  <r>
    <x v="5"/>
    <d v="2023-10-31T00:00:00"/>
    <x v="3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3"/>
    <x v="7"/>
    <n v="0"/>
    <n v="0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3"/>
    <x v="8"/>
    <n v="0"/>
    <n v="60"/>
    <n v="0"/>
    <n v="0"/>
    <n v="0"/>
    <n v="42.03"/>
    <n v="0"/>
    <n v="42.03"/>
    <n v="42.03"/>
    <n v="0"/>
    <n v="42.03"/>
    <n v="3023"/>
    <n v="0"/>
    <n v="3023"/>
    <n v="4"/>
    <n v="0"/>
    <n v="4"/>
  </r>
  <r>
    <x v="5"/>
    <d v="2023-10-31T00:00:00"/>
    <x v="3"/>
    <x v="9"/>
    <n v="0"/>
    <n v="70"/>
    <n v="0"/>
    <n v="0"/>
    <n v="0"/>
    <n v="2382.84"/>
    <n v="170"/>
    <n v="2212.84"/>
    <n v="1942.944"/>
    <n v="150.85"/>
    <n v="1792.0940000000001"/>
    <n v="205827"/>
    <n v="18682"/>
    <n v="187145"/>
    <n v="106"/>
    <n v="8"/>
    <n v="98"/>
  </r>
  <r>
    <x v="5"/>
    <d v="2023-10-31T00:00:00"/>
    <x v="3"/>
    <x v="10"/>
    <n v="0"/>
    <n v="1"/>
    <n v="0"/>
    <n v="0"/>
    <n v="0"/>
    <n v="36.481999999999999"/>
    <n v="0"/>
    <n v="36.481999999999999"/>
    <n v="0"/>
    <n v="0"/>
    <n v="0"/>
    <n v="5910.4"/>
    <n v="0"/>
    <n v="5910.4"/>
    <n v="46"/>
    <n v="0"/>
    <n v="46"/>
  </r>
  <r>
    <x v="5"/>
    <d v="2023-10-31T00:00:00"/>
    <x v="4"/>
    <x v="0"/>
    <n v="0"/>
    <n v="0"/>
    <n v="0"/>
    <n v="0"/>
    <n v="0"/>
    <n v="9.24"/>
    <n v="0.22"/>
    <n v="9.02"/>
    <n v="0"/>
    <n v="0"/>
    <n v="0"/>
    <n v="695820"/>
    <n v="16500"/>
    <n v="679320"/>
    <n v="21"/>
    <n v="1"/>
    <n v="20"/>
  </r>
  <r>
    <x v="5"/>
    <d v="2023-10-31T00:00:00"/>
    <x v="4"/>
    <x v="1"/>
    <n v="0"/>
    <n v="0"/>
    <n v="0"/>
    <n v="0"/>
    <n v="0"/>
    <n v="89.941999999999993"/>
    <n v="1.6859999999999999"/>
    <n v="88.256"/>
    <n v="64.06"/>
    <n v="0.98299999999999998"/>
    <n v="63.076999999999998"/>
    <n v="528022"/>
    <n v="9059"/>
    <n v="518963"/>
    <n v="24"/>
    <n v="1"/>
    <n v="23"/>
  </r>
  <r>
    <x v="5"/>
    <d v="2023-10-31T00:00:00"/>
    <x v="4"/>
    <x v="2"/>
    <n v="0"/>
    <n v="0"/>
    <n v="0"/>
    <n v="0"/>
    <n v="0"/>
    <n v="445.16"/>
    <n v="0"/>
    <n v="445.16"/>
    <n v="442.93700000000001"/>
    <n v="0"/>
    <n v="442.93700000000001"/>
    <n v="2551080.9500000002"/>
    <n v="0"/>
    <n v="2551080.9500000002"/>
    <n v="75"/>
    <n v="0"/>
    <n v="75"/>
  </r>
  <r>
    <x v="5"/>
    <d v="2023-10-31T00:00:00"/>
    <x v="4"/>
    <x v="3"/>
    <n v="0"/>
    <n v="0"/>
    <n v="0"/>
    <n v="0"/>
    <n v="0"/>
    <n v="1720.7909999999999"/>
    <n v="13.65"/>
    <n v="1707.1410000000001"/>
    <n v="1582.742"/>
    <n v="12.558"/>
    <n v="1570.184"/>
    <n v="10430759.140000001"/>
    <n v="82572.3"/>
    <n v="10348186.84"/>
    <n v="261"/>
    <n v="3"/>
    <n v="258"/>
  </r>
  <r>
    <x v="5"/>
    <d v="2023-10-31T00:00:00"/>
    <x v="4"/>
    <x v="4"/>
    <n v="0"/>
    <n v="0"/>
    <n v="0"/>
    <n v="0"/>
    <n v="0"/>
    <n v="0"/>
    <n v="0"/>
    <n v="0"/>
    <n v="0"/>
    <n v="0"/>
    <n v="0"/>
    <n v="5300"/>
    <n v="0"/>
    <n v="5300"/>
    <n v="1"/>
    <n v="0"/>
    <n v="1"/>
  </r>
  <r>
    <x v="5"/>
    <d v="2023-10-31T00:00:00"/>
    <x v="4"/>
    <x v="7"/>
    <n v="0"/>
    <n v="0"/>
    <n v="0"/>
    <n v="0"/>
    <n v="0"/>
    <n v="141.25"/>
    <n v="0"/>
    <n v="141.25"/>
    <n v="123.818"/>
    <n v="0"/>
    <n v="123.818"/>
    <n v="26"/>
    <n v="0"/>
    <n v="26"/>
    <n v="28"/>
    <n v="0"/>
    <n v="28"/>
  </r>
  <r>
    <x v="5"/>
    <d v="2023-10-31T00:00:00"/>
    <x v="4"/>
    <x v="8"/>
    <n v="0"/>
    <n v="0"/>
    <n v="0"/>
    <n v="0"/>
    <n v="0"/>
    <n v="153.77000000000001"/>
    <n v="0"/>
    <n v="153.77000000000001"/>
    <n v="153.77000000000001"/>
    <n v="0"/>
    <n v="153.77000000000001"/>
    <n v="13665.23"/>
    <n v="0"/>
    <n v="13665.23"/>
    <n v="61"/>
    <n v="0"/>
    <n v="61"/>
  </r>
  <r>
    <x v="5"/>
    <d v="2023-10-31T00:00:00"/>
    <x v="4"/>
    <x v="9"/>
    <n v="0"/>
    <n v="0"/>
    <n v="0"/>
    <n v="0"/>
    <n v="0"/>
    <n v="2959.1010000000001"/>
    <n v="86.44"/>
    <n v="2872.6610000000001"/>
    <n v="2517.2649999999999"/>
    <n v="73.912000000000006"/>
    <n v="2443.3530000000001"/>
    <n v="259967.38"/>
    <n v="7159"/>
    <n v="252808.38"/>
    <n v="102"/>
    <n v="4"/>
    <n v="98"/>
  </r>
  <r>
    <x v="5"/>
    <d v="2023-10-31T00:00:00"/>
    <x v="4"/>
    <x v="10"/>
    <n v="0"/>
    <n v="0"/>
    <n v="0"/>
    <n v="0"/>
    <n v="0"/>
    <n v="77.253"/>
    <n v="0.03"/>
    <n v="77.222999999999999"/>
    <n v="0"/>
    <n v="0"/>
    <n v="0"/>
    <n v="74373.23"/>
    <n v="14.7"/>
    <n v="74358.53"/>
    <n v="75"/>
    <n v="1"/>
    <n v="74"/>
  </r>
  <r>
    <x v="5"/>
    <d v="2023-10-31T00:00:00"/>
    <x v="5"/>
    <x v="0"/>
    <n v="360"/>
    <n v="75000"/>
    <n v="27000000"/>
    <n v="1"/>
    <n v="360"/>
    <n v="7.36"/>
    <n v="0.31"/>
    <n v="7.05"/>
    <n v="0"/>
    <n v="0"/>
    <n v="0"/>
    <n v="552000"/>
    <n v="22790"/>
    <n v="529210"/>
    <n v="23"/>
    <n v="2"/>
    <n v="21"/>
  </r>
  <r>
    <x v="5"/>
    <d v="2023-10-31T00:00:00"/>
    <x v="5"/>
    <x v="1"/>
    <n v="3960"/>
    <n v="6000"/>
    <n v="23760000"/>
    <n v="1"/>
    <n v="3960"/>
    <n v="73.081999999999994"/>
    <n v="5.3079999999999998"/>
    <n v="67.774000000000001"/>
    <n v="50.94"/>
    <n v="3.31"/>
    <n v="47.63"/>
    <n v="430915"/>
    <n v="29806"/>
    <n v="401109"/>
    <n v="25"/>
    <n v="2"/>
    <n v="23"/>
  </r>
  <r>
    <x v="5"/>
    <d v="2023-10-31T00:00:00"/>
    <x v="5"/>
    <x v="2"/>
    <n v="6500"/>
    <n v="5700"/>
    <n v="37050000"/>
    <n v="1"/>
    <n v="6500"/>
    <n v="205.3"/>
    <n v="30.03"/>
    <n v="175.27"/>
    <n v="204.27199999999999"/>
    <n v="29.88"/>
    <n v="174.392"/>
    <n v="1187937.8999999999"/>
    <n v="172974"/>
    <n v="1014963.9"/>
    <n v="27"/>
    <n v="3"/>
    <n v="24"/>
  </r>
  <r>
    <x v="5"/>
    <d v="2023-10-31T00:00:00"/>
    <x v="5"/>
    <x v="3"/>
    <n v="90000"/>
    <n v="6000"/>
    <n v="540000000"/>
    <n v="1"/>
    <n v="90000"/>
    <n v="2750.5439999999999"/>
    <n v="135.11000000000001"/>
    <n v="2615.4340000000002"/>
    <n v="2529.5569999999998"/>
    <n v="124.465"/>
    <n v="2405.0920000000001"/>
    <n v="16801214.559999999"/>
    <n v="819204.6"/>
    <n v="15982009.960000001"/>
    <n v="389"/>
    <n v="8"/>
    <n v="381"/>
  </r>
  <r>
    <x v="5"/>
    <d v="2023-10-31T00:00:00"/>
    <x v="5"/>
    <x v="4"/>
    <n v="1050000"/>
    <n v="1"/>
    <n v="1050000"/>
    <n v="1"/>
    <n v="1050000"/>
    <n v="0"/>
    <n v="0"/>
    <n v="0"/>
    <n v="0"/>
    <n v="0"/>
    <n v="0"/>
    <n v="20114"/>
    <n v="0"/>
    <n v="20114"/>
    <n v="18"/>
    <n v="0"/>
    <n v="18"/>
  </r>
  <r>
    <x v="5"/>
    <d v="2023-10-31T00:00:00"/>
    <x v="5"/>
    <x v="5"/>
    <n v="600000"/>
    <n v="1"/>
    <n v="600000"/>
    <n v="1"/>
    <n v="600000"/>
    <n v="0"/>
    <n v="0"/>
    <n v="0"/>
    <n v="0"/>
    <n v="0"/>
    <n v="0"/>
    <n v="12013"/>
    <n v="0"/>
    <n v="12013"/>
    <n v="21"/>
    <n v="0"/>
    <n v="21"/>
  </r>
  <r>
    <x v="5"/>
    <d v="2023-10-31T00:00:00"/>
    <x v="5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5"/>
    <x v="7"/>
    <n v="0"/>
    <n v="0"/>
    <n v="0"/>
    <n v="0"/>
    <n v="0"/>
    <n v="25.03"/>
    <n v="0"/>
    <n v="25.03"/>
    <n v="23.027999999999999"/>
    <n v="0"/>
    <n v="23.027999999999999"/>
    <n v="304"/>
    <n v="0"/>
    <n v="304"/>
    <n v="2"/>
    <n v="0"/>
    <n v="2"/>
  </r>
  <r>
    <x v="5"/>
    <d v="2023-10-31T00:00:00"/>
    <x v="5"/>
    <x v="8"/>
    <n v="15000"/>
    <n v="60"/>
    <n v="900000"/>
    <n v="1"/>
    <n v="15000"/>
    <n v="80.48"/>
    <n v="0"/>
    <n v="80.48"/>
    <n v="80.48"/>
    <n v="0"/>
    <n v="80.48"/>
    <n v="5663"/>
    <n v="0"/>
    <n v="5663"/>
    <n v="11"/>
    <n v="0"/>
    <n v="11"/>
  </r>
  <r>
    <x v="5"/>
    <d v="2023-10-31T00:00:00"/>
    <x v="5"/>
    <x v="9"/>
    <n v="220000"/>
    <n v="70"/>
    <n v="15400000"/>
    <n v="1"/>
    <n v="220000"/>
    <n v="7041.49"/>
    <n v="396.63"/>
    <n v="6644.86"/>
    <n v="6029.616"/>
    <n v="322.24799999999999"/>
    <n v="5707.3680000000004"/>
    <n v="592443.68000000005"/>
    <n v="33740"/>
    <n v="558703.68000000005"/>
    <n v="213"/>
    <n v="11"/>
    <n v="202"/>
  </r>
  <r>
    <x v="5"/>
    <d v="2023-10-31T00:00:00"/>
    <x v="5"/>
    <x v="10"/>
    <n v="1700000"/>
    <n v="1"/>
    <n v="1700000"/>
    <n v="1"/>
    <n v="1700000"/>
    <n v="172.499"/>
    <n v="6.27"/>
    <n v="166.22900000000001"/>
    <n v="0"/>
    <n v="0"/>
    <n v="0"/>
    <n v="34156.81"/>
    <n v="764.4"/>
    <n v="33392.410000000003"/>
    <n v="134"/>
    <n v="7"/>
    <n v="127"/>
  </r>
  <r>
    <x v="5"/>
    <d v="2023-10-31T00:00:00"/>
    <x v="6"/>
    <x v="0"/>
    <n v="130"/>
    <n v="75000"/>
    <n v="9750000"/>
    <n v="1"/>
    <n v="130"/>
    <n v="3.41"/>
    <n v="0"/>
    <n v="3.41"/>
    <n v="0"/>
    <n v="0"/>
    <n v="0"/>
    <n v="257130"/>
    <n v="0"/>
    <n v="257130"/>
    <n v="9"/>
    <n v="0"/>
    <n v="9"/>
  </r>
  <r>
    <x v="5"/>
    <d v="2023-10-31T00:00:00"/>
    <x v="6"/>
    <x v="1"/>
    <n v="1650"/>
    <n v="6000"/>
    <n v="9900000"/>
    <n v="1"/>
    <n v="1650"/>
    <n v="31.44"/>
    <n v="0"/>
    <n v="31.44"/>
    <n v="22.577999999999999"/>
    <n v="0"/>
    <n v="22.577999999999999"/>
    <n v="185368"/>
    <n v="0"/>
    <n v="185368"/>
    <n v="9"/>
    <n v="0"/>
    <n v="9"/>
  </r>
  <r>
    <x v="5"/>
    <d v="2023-10-31T00:00:00"/>
    <x v="6"/>
    <x v="2"/>
    <n v="2500"/>
    <n v="5700"/>
    <n v="14250000"/>
    <n v="1"/>
    <n v="2500"/>
    <n v="257.61"/>
    <n v="5.0199999999999996"/>
    <n v="252.59"/>
    <n v="256.322"/>
    <n v="4.9950000000000001"/>
    <n v="251.327"/>
    <n v="1493212.3"/>
    <n v="28965"/>
    <n v="1464247.3"/>
    <n v="32"/>
    <n v="1"/>
    <n v="31"/>
  </r>
  <r>
    <x v="5"/>
    <d v="2023-10-31T00:00:00"/>
    <x v="6"/>
    <x v="3"/>
    <n v="21000"/>
    <n v="6000"/>
    <n v="126000000"/>
    <n v="1"/>
    <n v="21000"/>
    <n v="643.01099999999997"/>
    <n v="8.0000000000000002E-3"/>
    <n v="643.00300000000004"/>
    <n v="591.39599999999996"/>
    <n v="8.0000000000000002E-3"/>
    <n v="591.38800000000003"/>
    <n v="3939163.11"/>
    <n v="42"/>
    <n v="3939121.11"/>
    <n v="131"/>
    <n v="2"/>
    <n v="129"/>
  </r>
  <r>
    <x v="5"/>
    <d v="2023-10-31T00:00:00"/>
    <x v="6"/>
    <x v="4"/>
    <n v="350000"/>
    <n v="1"/>
    <n v="350000"/>
    <n v="1"/>
    <n v="350000"/>
    <n v="0"/>
    <n v="0"/>
    <n v="0"/>
    <n v="0"/>
    <n v="0"/>
    <n v="0"/>
    <n v="7640"/>
    <n v="0"/>
    <n v="7640"/>
    <n v="4"/>
    <n v="0"/>
    <n v="4"/>
  </r>
  <r>
    <x v="5"/>
    <d v="2023-10-31T00:00:00"/>
    <x v="6"/>
    <x v="5"/>
    <n v="250000"/>
    <n v="1"/>
    <n v="250000"/>
    <n v="1"/>
    <n v="250000"/>
    <n v="0"/>
    <n v="0"/>
    <n v="0"/>
    <n v="0"/>
    <n v="0"/>
    <n v="0"/>
    <n v="3518"/>
    <n v="0"/>
    <n v="3518"/>
    <n v="2"/>
    <n v="0"/>
    <n v="2"/>
  </r>
  <r>
    <x v="5"/>
    <d v="2023-10-31T00:00:00"/>
    <x v="6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6"/>
    <x v="7"/>
    <n v="0"/>
    <n v="0"/>
    <n v="0"/>
    <n v="0"/>
    <n v="0"/>
    <n v="222.22"/>
    <n v="0"/>
    <n v="222.22"/>
    <n v="144.44300000000001"/>
    <n v="0"/>
    <n v="144.44300000000001"/>
    <n v="265"/>
    <n v="0"/>
    <n v="265"/>
    <n v="15"/>
    <n v="0"/>
    <n v="15"/>
  </r>
  <r>
    <x v="5"/>
    <d v="2023-10-31T00:00:00"/>
    <x v="6"/>
    <x v="8"/>
    <n v="4000"/>
    <n v="60"/>
    <n v="240000"/>
    <n v="1"/>
    <n v="4000"/>
    <n v="15.98"/>
    <n v="0"/>
    <n v="15.98"/>
    <n v="15.98"/>
    <n v="0"/>
    <n v="15.98"/>
    <n v="1242"/>
    <n v="0"/>
    <n v="1242"/>
    <n v="2"/>
    <n v="0"/>
    <n v="2"/>
  </r>
  <r>
    <x v="5"/>
    <d v="2023-10-31T00:00:00"/>
    <x v="6"/>
    <x v="9"/>
    <n v="90000"/>
    <n v="70"/>
    <n v="6300000"/>
    <n v="1"/>
    <n v="90000"/>
    <n v="1795.56"/>
    <n v="5.23"/>
    <n v="1790.33"/>
    <n v="1537.4490000000001"/>
    <n v="4.8380000000000001"/>
    <n v="1532.6110000000001"/>
    <n v="145511"/>
    <n v="1203"/>
    <n v="144308"/>
    <n v="55"/>
    <n v="1"/>
    <n v="54"/>
  </r>
  <r>
    <x v="5"/>
    <d v="2023-10-31T00:00:00"/>
    <x v="6"/>
    <x v="10"/>
    <n v="400000"/>
    <n v="1"/>
    <n v="400000"/>
    <n v="1"/>
    <n v="400000"/>
    <n v="46.241999999999997"/>
    <n v="0"/>
    <n v="46.241999999999997"/>
    <n v="0"/>
    <n v="0"/>
    <n v="0"/>
    <n v="11944.88"/>
    <n v="0"/>
    <n v="11944.88"/>
    <n v="29"/>
    <n v="0"/>
    <n v="29"/>
  </r>
  <r>
    <x v="5"/>
    <d v="2023-10-31T00:00:00"/>
    <x v="7"/>
    <x v="0"/>
    <n v="0"/>
    <n v="0"/>
    <n v="0"/>
    <n v="0"/>
    <n v="0"/>
    <n v="20.51"/>
    <n v="0"/>
    <n v="20.51"/>
    <n v="0"/>
    <n v="0"/>
    <n v="0"/>
    <n v="1599000"/>
    <n v="0"/>
    <n v="1599000"/>
    <n v="60"/>
    <n v="0"/>
    <n v="60"/>
  </r>
  <r>
    <x v="5"/>
    <d v="2023-10-31T00:00:00"/>
    <x v="7"/>
    <x v="1"/>
    <n v="0"/>
    <n v="0"/>
    <n v="0"/>
    <n v="0"/>
    <n v="0"/>
    <n v="216.81"/>
    <n v="0"/>
    <n v="216.81"/>
    <n v="156.00200000000001"/>
    <n v="0"/>
    <n v="156.00200000000001"/>
    <n v="1266158.46"/>
    <n v="0"/>
    <n v="1266158.46"/>
    <n v="68"/>
    <n v="0"/>
    <n v="68"/>
  </r>
  <r>
    <x v="5"/>
    <d v="2023-10-31T00:00:00"/>
    <x v="7"/>
    <x v="2"/>
    <n v="0"/>
    <n v="0"/>
    <n v="0"/>
    <n v="0"/>
    <n v="0"/>
    <n v="1980.62"/>
    <n v="15.55"/>
    <n v="1965.07"/>
    <n v="1973.92"/>
    <n v="15.472"/>
    <n v="1958.4480000000001"/>
    <n v="11369942.9"/>
    <n v="90099"/>
    <n v="11279843.9"/>
    <n v="220"/>
    <n v="4"/>
    <n v="216"/>
  </r>
  <r>
    <x v="5"/>
    <d v="2023-10-31T00:00:00"/>
    <x v="7"/>
    <x v="3"/>
    <n v="0"/>
    <n v="0"/>
    <n v="0"/>
    <n v="0"/>
    <n v="0"/>
    <n v="3288.4670000000001"/>
    <n v="88.087000000000003"/>
    <n v="3200.38"/>
    <n v="3025.9259999999999"/>
    <n v="80.936999999999998"/>
    <n v="2944.989"/>
    <n v="19885331.199999999"/>
    <n v="538411.19999999995"/>
    <n v="19346920"/>
    <n v="629"/>
    <n v="16"/>
    <n v="613"/>
  </r>
  <r>
    <x v="5"/>
    <d v="2023-10-31T00:00:00"/>
    <x v="7"/>
    <x v="5"/>
    <n v="0"/>
    <n v="0"/>
    <n v="0"/>
    <n v="0"/>
    <n v="0"/>
    <n v="0"/>
    <n v="0"/>
    <n v="0"/>
    <n v="0"/>
    <n v="0"/>
    <n v="0"/>
    <n v="3500"/>
    <n v="0"/>
    <n v="3500"/>
    <n v="7"/>
    <n v="0"/>
    <n v="7"/>
  </r>
  <r>
    <x v="5"/>
    <d v="2023-10-31T00:00:00"/>
    <x v="7"/>
    <x v="7"/>
    <n v="0"/>
    <n v="0"/>
    <n v="0"/>
    <n v="0"/>
    <n v="0"/>
    <n v="448.185"/>
    <n v="0"/>
    <n v="448.185"/>
    <n v="347.23599999999999"/>
    <n v="0"/>
    <n v="347.23599999999999"/>
    <n v="1142"/>
    <n v="0"/>
    <n v="1142"/>
    <n v="43"/>
    <n v="0"/>
    <n v="43"/>
  </r>
  <r>
    <x v="5"/>
    <d v="2023-10-31T00:00:00"/>
    <x v="7"/>
    <x v="8"/>
    <n v="0"/>
    <n v="0"/>
    <n v="0"/>
    <n v="0"/>
    <n v="0"/>
    <n v="1162.01"/>
    <n v="0"/>
    <n v="1162.01"/>
    <n v="1162.01"/>
    <n v="0"/>
    <n v="1162.01"/>
    <n v="88781.77"/>
    <n v="0"/>
    <n v="88781.77"/>
    <n v="187"/>
    <n v="0"/>
    <n v="187"/>
  </r>
  <r>
    <x v="5"/>
    <d v="2023-10-31T00:00:00"/>
    <x v="7"/>
    <x v="9"/>
    <n v="0"/>
    <n v="0"/>
    <n v="0"/>
    <n v="0"/>
    <n v="0"/>
    <n v="8933.6"/>
    <n v="0"/>
    <n v="8933.6"/>
    <n v="7505.991"/>
    <n v="0"/>
    <n v="7505.991"/>
    <n v="746297.39"/>
    <n v="0"/>
    <n v="746297.39"/>
    <n v="287"/>
    <n v="0"/>
    <n v="287"/>
  </r>
  <r>
    <x v="5"/>
    <d v="2023-10-31T00:00:00"/>
    <x v="7"/>
    <x v="10"/>
    <n v="0"/>
    <n v="0"/>
    <n v="0"/>
    <n v="0"/>
    <n v="0"/>
    <n v="133.84"/>
    <n v="1.5129999999999999"/>
    <n v="132.327"/>
    <n v="0"/>
    <n v="0"/>
    <n v="0"/>
    <n v="77615.070000000007"/>
    <n v="58.8"/>
    <n v="77556.27"/>
    <n v="138"/>
    <n v="3"/>
    <n v="135"/>
  </r>
  <r>
    <x v="5"/>
    <d v="2023-10-31T00:00:00"/>
    <x v="8"/>
    <x v="2"/>
    <n v="0"/>
    <n v="0"/>
    <n v="0"/>
    <n v="0"/>
    <n v="0"/>
    <n v="34.020000000000003"/>
    <n v="0"/>
    <n v="34.020000000000003"/>
    <n v="33.85"/>
    <n v="0"/>
    <n v="33.85"/>
    <n v="197185.7"/>
    <n v="0"/>
    <n v="197185.7"/>
    <n v="4"/>
    <n v="0"/>
    <n v="4"/>
  </r>
  <r>
    <x v="5"/>
    <d v="2023-10-31T00:00:00"/>
    <x v="8"/>
    <x v="3"/>
    <n v="0"/>
    <n v="0"/>
    <n v="0"/>
    <n v="0"/>
    <n v="0"/>
    <n v="0.15"/>
    <n v="0"/>
    <n v="0.15"/>
    <n v="0.13800000000000001"/>
    <n v="0"/>
    <n v="0.13800000000000001"/>
    <n v="1212"/>
    <n v="0"/>
    <n v="1212"/>
    <n v="1"/>
    <n v="0"/>
    <n v="1"/>
  </r>
  <r>
    <x v="5"/>
    <d v="2023-10-31T00:00:00"/>
    <x v="8"/>
    <x v="9"/>
    <n v="0"/>
    <n v="0"/>
    <n v="0"/>
    <n v="0"/>
    <n v="0"/>
    <n v="19.57"/>
    <n v="0"/>
    <n v="19.57"/>
    <n v="15.984999999999999"/>
    <n v="0"/>
    <n v="15.984999999999999"/>
    <n v="2188"/>
    <n v="0"/>
    <n v="2188"/>
    <n v="4"/>
    <n v="0"/>
    <n v="4"/>
  </r>
  <r>
    <x v="5"/>
    <d v="2023-10-31T00:00:00"/>
    <x v="8"/>
    <x v="10"/>
    <n v="0"/>
    <n v="0"/>
    <n v="0"/>
    <n v="0"/>
    <n v="0"/>
    <n v="1.46"/>
    <n v="0"/>
    <n v="1.46"/>
    <n v="0"/>
    <n v="0"/>
    <n v="0"/>
    <n v="0"/>
    <n v="0"/>
    <n v="0"/>
    <n v="1"/>
    <n v="0"/>
    <n v="1"/>
  </r>
  <r>
    <x v="5"/>
    <d v="2023-10-31T00:00:00"/>
    <x v="9"/>
    <x v="0"/>
    <n v="0"/>
    <n v="75000"/>
    <n v="0"/>
    <n v="0"/>
    <n v="0"/>
    <n v="5.24"/>
    <n v="0"/>
    <n v="5.24"/>
    <n v="0"/>
    <n v="0"/>
    <n v="0"/>
    <n v="404070"/>
    <n v="0"/>
    <n v="404070"/>
    <n v="16"/>
    <n v="0"/>
    <n v="16"/>
  </r>
  <r>
    <x v="5"/>
    <d v="2023-10-31T00:00:00"/>
    <x v="9"/>
    <x v="1"/>
    <n v="0"/>
    <n v="6000"/>
    <n v="0"/>
    <n v="0"/>
    <n v="0"/>
    <n v="54.161999999999999"/>
    <n v="0"/>
    <n v="54.161999999999999"/>
    <n v="38.408000000000001"/>
    <n v="0"/>
    <n v="38.408000000000001"/>
    <n v="322741"/>
    <n v="0"/>
    <n v="322741"/>
    <n v="17"/>
    <n v="0"/>
    <n v="17"/>
  </r>
  <r>
    <x v="5"/>
    <d v="2023-10-31T00:00:00"/>
    <x v="9"/>
    <x v="2"/>
    <n v="0"/>
    <n v="5700"/>
    <n v="0"/>
    <n v="0"/>
    <n v="0"/>
    <n v="384.01"/>
    <n v="0"/>
    <n v="384.01"/>
    <n v="382.09100000000001"/>
    <n v="0"/>
    <n v="382.09100000000001"/>
    <n v="2225105"/>
    <n v="0"/>
    <n v="2225105"/>
    <n v="40"/>
    <n v="0"/>
    <n v="40"/>
  </r>
  <r>
    <x v="5"/>
    <d v="2023-10-31T00:00:00"/>
    <x v="9"/>
    <x v="3"/>
    <n v="0"/>
    <n v="6000"/>
    <n v="0"/>
    <n v="0"/>
    <n v="0"/>
    <n v="2473.569"/>
    <n v="119.53"/>
    <n v="2354.0390000000002"/>
    <n v="2282.259"/>
    <n v="109.968"/>
    <n v="2172.2910000000002"/>
    <n v="15589986.09"/>
    <n v="736319.8"/>
    <n v="14853666.289999999"/>
    <n v="162"/>
    <n v="4"/>
    <n v="158"/>
  </r>
  <r>
    <x v="5"/>
    <d v="2023-10-31T00:00:00"/>
    <x v="9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9"/>
    <x v="5"/>
    <n v="0"/>
    <n v="1"/>
    <n v="0"/>
    <n v="0"/>
    <n v="0"/>
    <n v="0"/>
    <n v="0"/>
    <n v="0"/>
    <n v="0"/>
    <n v="0"/>
    <n v="0"/>
    <n v="180"/>
    <n v="0"/>
    <n v="180"/>
    <n v="2"/>
    <n v="0"/>
    <n v="2"/>
  </r>
  <r>
    <x v="5"/>
    <d v="2023-10-31T00:00:00"/>
    <x v="9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9"/>
    <x v="7"/>
    <n v="0"/>
    <n v="0"/>
    <n v="0"/>
    <n v="0"/>
    <n v="0"/>
    <n v="239.21"/>
    <n v="0"/>
    <n v="239.21"/>
    <n v="209.46799999999999"/>
    <n v="0"/>
    <n v="209.46799999999999"/>
    <n v="213"/>
    <n v="0"/>
    <n v="213"/>
    <n v="31"/>
    <n v="0"/>
    <n v="31"/>
  </r>
  <r>
    <x v="5"/>
    <d v="2023-10-31T00:00:00"/>
    <x v="9"/>
    <x v="8"/>
    <n v="0"/>
    <n v="60"/>
    <n v="0"/>
    <n v="0"/>
    <n v="0"/>
    <n v="114.47499999999999"/>
    <n v="0"/>
    <n v="114.47499999999999"/>
    <n v="114.47499999999999"/>
    <n v="0"/>
    <n v="114.47499999999999"/>
    <n v="8782"/>
    <n v="0"/>
    <n v="8782"/>
    <n v="8"/>
    <n v="0"/>
    <n v="8"/>
  </r>
  <r>
    <x v="5"/>
    <d v="2023-10-31T00:00:00"/>
    <x v="9"/>
    <x v="9"/>
    <n v="0"/>
    <n v="70"/>
    <n v="0"/>
    <n v="0"/>
    <n v="0"/>
    <n v="3226.12"/>
    <n v="0"/>
    <n v="3226.12"/>
    <n v="2904.2330000000002"/>
    <n v="0"/>
    <n v="2904.2330000000002"/>
    <n v="276205.40000000002"/>
    <n v="0"/>
    <n v="276205.40000000002"/>
    <n v="74"/>
    <n v="0"/>
    <n v="74"/>
  </r>
  <r>
    <x v="5"/>
    <d v="2023-10-31T00:00:00"/>
    <x v="9"/>
    <x v="10"/>
    <n v="0"/>
    <n v="1"/>
    <n v="0"/>
    <n v="0"/>
    <n v="0"/>
    <n v="104.685"/>
    <n v="2.71"/>
    <n v="101.97499999999999"/>
    <n v="0"/>
    <n v="0"/>
    <n v="0"/>
    <n v="12842.43"/>
    <n v="627.20000000000005"/>
    <n v="12215.23"/>
    <n v="61"/>
    <n v="3"/>
    <n v="58"/>
  </r>
  <r>
    <x v="5"/>
    <d v="2023-10-31T00:00:00"/>
    <x v="10"/>
    <x v="0"/>
    <n v="0"/>
    <n v="0"/>
    <n v="0"/>
    <n v="0"/>
    <n v="0"/>
    <n v="16.14"/>
    <n v="0"/>
    <n v="16.14"/>
    <n v="0"/>
    <n v="0"/>
    <n v="0"/>
    <n v="1239320"/>
    <n v="0"/>
    <n v="1239320"/>
    <n v="40"/>
    <n v="0"/>
    <n v="40"/>
  </r>
  <r>
    <x v="5"/>
    <d v="2023-10-31T00:00:00"/>
    <x v="10"/>
    <x v="1"/>
    <n v="0"/>
    <n v="0"/>
    <n v="0"/>
    <n v="0"/>
    <n v="0"/>
    <n v="140.76400000000001"/>
    <n v="0"/>
    <n v="140.76400000000001"/>
    <n v="97.224999999999994"/>
    <n v="0"/>
    <n v="97.224999999999994"/>
    <n v="818085"/>
    <n v="0"/>
    <n v="818085"/>
    <n v="43"/>
    <n v="0"/>
    <n v="43"/>
  </r>
  <r>
    <x v="5"/>
    <d v="2023-10-31T00:00:00"/>
    <x v="10"/>
    <x v="2"/>
    <n v="0"/>
    <n v="0"/>
    <n v="0"/>
    <n v="0"/>
    <n v="0"/>
    <n v="617.23"/>
    <n v="2.02"/>
    <n v="615.21"/>
    <n v="614.14400000000001"/>
    <n v="2.0099999999999998"/>
    <n v="612.13400000000001"/>
    <n v="3549105.9"/>
    <n v="11569"/>
    <n v="3537536.9"/>
    <n v="102"/>
    <n v="1"/>
    <n v="101"/>
  </r>
  <r>
    <x v="5"/>
    <d v="2023-10-31T00:00:00"/>
    <x v="10"/>
    <x v="3"/>
    <n v="0"/>
    <n v="0"/>
    <n v="0"/>
    <n v="0"/>
    <n v="0"/>
    <n v="1525.1110000000001"/>
    <n v="1.45"/>
    <n v="1523.6610000000001"/>
    <n v="1403.9010000000001"/>
    <n v="1.3340000000000001"/>
    <n v="1402.567"/>
    <n v="9194386.6899999995"/>
    <n v="8590"/>
    <n v="9185796.6899999995"/>
    <n v="231"/>
    <n v="2"/>
    <n v="229"/>
  </r>
  <r>
    <x v="5"/>
    <d v="2023-10-31T00:00:00"/>
    <x v="10"/>
    <x v="4"/>
    <n v="0"/>
    <n v="0"/>
    <n v="0"/>
    <n v="0"/>
    <n v="0"/>
    <n v="0"/>
    <n v="0"/>
    <n v="0"/>
    <n v="0"/>
    <n v="0"/>
    <n v="0"/>
    <n v="30158"/>
    <n v="0"/>
    <n v="30158"/>
    <n v="24"/>
    <n v="0"/>
    <n v="24"/>
  </r>
  <r>
    <x v="5"/>
    <d v="2023-10-31T00:00:00"/>
    <x v="10"/>
    <x v="5"/>
    <n v="0"/>
    <n v="0"/>
    <n v="0"/>
    <n v="0"/>
    <n v="0"/>
    <n v="0"/>
    <n v="0"/>
    <n v="0"/>
    <n v="0"/>
    <n v="0"/>
    <n v="0"/>
    <n v="12937"/>
    <n v="0"/>
    <n v="12937"/>
    <n v="19"/>
    <n v="0"/>
    <n v="19"/>
  </r>
  <r>
    <x v="5"/>
    <d v="2023-10-31T00:00:00"/>
    <x v="10"/>
    <x v="7"/>
    <n v="0"/>
    <n v="0"/>
    <n v="0"/>
    <n v="0"/>
    <n v="0"/>
    <n v="93.61"/>
    <n v="0"/>
    <n v="93.61"/>
    <n v="86.04"/>
    <n v="0"/>
    <n v="86.04"/>
    <n v="318"/>
    <n v="0"/>
    <n v="318"/>
    <n v="24"/>
    <n v="0"/>
    <n v="24"/>
  </r>
  <r>
    <x v="5"/>
    <d v="2023-10-31T00:00:00"/>
    <x v="10"/>
    <x v="8"/>
    <n v="0"/>
    <n v="0"/>
    <n v="0"/>
    <n v="0"/>
    <n v="0"/>
    <n v="296.72000000000003"/>
    <n v="0"/>
    <n v="296.72000000000003"/>
    <n v="296.72000000000003"/>
    <n v="0"/>
    <n v="296.72000000000003"/>
    <n v="25404.45"/>
    <n v="0"/>
    <n v="25404.45"/>
    <n v="95"/>
    <n v="0"/>
    <n v="95"/>
  </r>
  <r>
    <x v="5"/>
    <d v="2023-10-31T00:00:00"/>
    <x v="10"/>
    <x v="9"/>
    <n v="0"/>
    <n v="0"/>
    <n v="0"/>
    <n v="0"/>
    <n v="0"/>
    <n v="4933.509"/>
    <n v="0"/>
    <n v="4933.509"/>
    <n v="4239.3890000000001"/>
    <n v="0"/>
    <n v="4239.3890000000001"/>
    <n v="400835.32"/>
    <n v="0"/>
    <n v="400835.32"/>
    <n v="128"/>
    <n v="0"/>
    <n v="128"/>
  </r>
  <r>
    <x v="5"/>
    <d v="2023-10-31T00:00:00"/>
    <x v="10"/>
    <x v="10"/>
    <n v="0"/>
    <n v="0"/>
    <n v="0"/>
    <n v="0"/>
    <n v="0"/>
    <n v="138.483"/>
    <n v="0"/>
    <n v="138.483"/>
    <n v="0"/>
    <n v="0"/>
    <n v="0"/>
    <n v="9607.18"/>
    <n v="0"/>
    <n v="9607.18"/>
    <n v="60"/>
    <n v="0"/>
    <n v="60"/>
  </r>
  <r>
    <x v="5"/>
    <d v="2023-10-31T00:00:00"/>
    <x v="11"/>
    <x v="0"/>
    <n v="0"/>
    <n v="0"/>
    <n v="0"/>
    <n v="0"/>
    <n v="0"/>
    <n v="13.31"/>
    <n v="0.13"/>
    <n v="13.18"/>
    <n v="0"/>
    <n v="0"/>
    <n v="0"/>
    <n v="1005160"/>
    <n v="9750"/>
    <n v="995410"/>
    <n v="34"/>
    <n v="1"/>
    <n v="33"/>
  </r>
  <r>
    <x v="5"/>
    <d v="2023-10-31T00:00:00"/>
    <x v="11"/>
    <x v="1"/>
    <n v="0"/>
    <n v="0"/>
    <n v="0"/>
    <n v="0"/>
    <n v="0"/>
    <n v="164.04300000000001"/>
    <n v="0.754"/>
    <n v="163.28899999999999"/>
    <n v="113.399"/>
    <n v="0.56599999999999995"/>
    <n v="112.833"/>
    <n v="936735.07"/>
    <n v="4659"/>
    <n v="932076.07"/>
    <n v="41"/>
    <n v="1"/>
    <n v="40"/>
  </r>
  <r>
    <x v="5"/>
    <d v="2023-10-31T00:00:00"/>
    <x v="11"/>
    <x v="2"/>
    <n v="0"/>
    <n v="0"/>
    <n v="0"/>
    <n v="0"/>
    <n v="0"/>
    <n v="673.36"/>
    <n v="5.01"/>
    <n v="668.35"/>
    <n v="669.995"/>
    <n v="4.9850000000000003"/>
    <n v="665.01"/>
    <n v="3862949.29"/>
    <n v="28908"/>
    <n v="3834041.29"/>
    <n v="107"/>
    <n v="1"/>
    <n v="106"/>
  </r>
  <r>
    <x v="5"/>
    <d v="2023-10-31T00:00:00"/>
    <x v="11"/>
    <x v="3"/>
    <n v="0"/>
    <n v="0"/>
    <n v="0"/>
    <n v="0"/>
    <n v="0"/>
    <n v="1442.211"/>
    <n v="28.85"/>
    <n v="1413.3610000000001"/>
    <n v="1326.13"/>
    <n v="26.542000000000002"/>
    <n v="1299.588"/>
    <n v="8740981.0700000003"/>
    <n v="177194"/>
    <n v="8563787.0700000003"/>
    <n v="227"/>
    <n v="2"/>
    <n v="225"/>
  </r>
  <r>
    <x v="5"/>
    <d v="2023-10-31T00:00:00"/>
    <x v="11"/>
    <x v="5"/>
    <n v="0"/>
    <n v="0"/>
    <n v="0"/>
    <n v="0"/>
    <n v="0"/>
    <n v="0"/>
    <n v="0"/>
    <n v="0"/>
    <n v="0"/>
    <n v="0"/>
    <n v="0"/>
    <n v="5093"/>
    <n v="0"/>
    <n v="5093"/>
    <n v="10"/>
    <n v="0"/>
    <n v="10"/>
  </r>
  <r>
    <x v="5"/>
    <d v="2023-10-31T00:00:00"/>
    <x v="11"/>
    <x v="7"/>
    <n v="0"/>
    <n v="0"/>
    <n v="0"/>
    <n v="0"/>
    <n v="0"/>
    <n v="595.89"/>
    <n v="0"/>
    <n v="595.89"/>
    <n v="508.59399999999999"/>
    <n v="0"/>
    <n v="508.59399999999999"/>
    <n v="519"/>
    <n v="0"/>
    <n v="519"/>
    <n v="48"/>
    <n v="0"/>
    <n v="48"/>
  </r>
  <r>
    <x v="5"/>
    <d v="2023-10-31T00:00:00"/>
    <x v="11"/>
    <x v="8"/>
    <n v="0"/>
    <n v="0"/>
    <n v="0"/>
    <n v="0"/>
    <n v="0"/>
    <n v="271.82"/>
    <n v="0"/>
    <n v="271.82"/>
    <n v="271.82"/>
    <n v="0"/>
    <n v="271.82"/>
    <n v="22278.25"/>
    <n v="0"/>
    <n v="22278.25"/>
    <n v="69"/>
    <n v="0"/>
    <n v="69"/>
  </r>
  <r>
    <x v="5"/>
    <d v="2023-10-31T00:00:00"/>
    <x v="11"/>
    <x v="9"/>
    <n v="0"/>
    <n v="0"/>
    <n v="0"/>
    <n v="0"/>
    <n v="0"/>
    <n v="3502.34"/>
    <n v="5.0999999999999996"/>
    <n v="3497.24"/>
    <n v="2737.31"/>
    <n v="4.718"/>
    <n v="2732.5920000000001"/>
    <n v="293392.68"/>
    <n v="2499"/>
    <n v="290893.68"/>
    <n v="117"/>
    <n v="1"/>
    <n v="116"/>
  </r>
  <r>
    <x v="5"/>
    <d v="2023-10-31T00:00:00"/>
    <x v="11"/>
    <x v="10"/>
    <n v="0"/>
    <n v="0"/>
    <n v="0"/>
    <n v="0"/>
    <n v="0"/>
    <n v="129.10300000000001"/>
    <n v="0.02"/>
    <n v="129.083"/>
    <n v="0"/>
    <n v="0"/>
    <n v="0"/>
    <n v="15244.61"/>
    <n v="108"/>
    <n v="15136.61"/>
    <n v="58"/>
    <n v="1"/>
    <n v="57"/>
  </r>
  <r>
    <x v="5"/>
    <d v="2023-10-31T00:00:00"/>
    <x v="12"/>
    <x v="0"/>
    <n v="0"/>
    <n v="0"/>
    <n v="0"/>
    <n v="0"/>
    <n v="0"/>
    <n v="3.66"/>
    <n v="0"/>
    <n v="3.66"/>
    <n v="0"/>
    <n v="0"/>
    <n v="0"/>
    <n v="274500"/>
    <n v="0"/>
    <n v="274500"/>
    <n v="13"/>
    <n v="0"/>
    <n v="13"/>
  </r>
  <r>
    <x v="5"/>
    <d v="2023-10-31T00:00:00"/>
    <x v="12"/>
    <x v="1"/>
    <n v="0"/>
    <n v="0"/>
    <n v="0"/>
    <n v="0"/>
    <n v="0"/>
    <n v="37.264000000000003"/>
    <n v="0"/>
    <n v="37.264000000000003"/>
    <n v="24.292000000000002"/>
    <n v="0"/>
    <n v="24.292000000000002"/>
    <n v="210271.75"/>
    <n v="0"/>
    <n v="210271.75"/>
    <n v="16"/>
    <n v="0"/>
    <n v="16"/>
  </r>
  <r>
    <x v="5"/>
    <d v="2023-10-31T00:00:00"/>
    <x v="12"/>
    <x v="2"/>
    <n v="0"/>
    <n v="0"/>
    <n v="0"/>
    <n v="0"/>
    <n v="0"/>
    <n v="315.72000000000003"/>
    <n v="2.02"/>
    <n v="313.7"/>
    <n v="314.14100000000002"/>
    <n v="2.0099999999999998"/>
    <n v="312.13099999999997"/>
    <n v="1809230.99"/>
    <n v="11655"/>
    <n v="1797575.99"/>
    <n v="55"/>
    <n v="1"/>
    <n v="54"/>
  </r>
  <r>
    <x v="5"/>
    <d v="2023-10-31T00:00:00"/>
    <x v="12"/>
    <x v="3"/>
    <n v="0"/>
    <n v="0"/>
    <n v="0"/>
    <n v="0"/>
    <n v="0"/>
    <n v="733.69600000000003"/>
    <n v="21.623999999999999"/>
    <n v="712.072"/>
    <n v="674.77099999999996"/>
    <n v="19.895"/>
    <n v="654.87599999999998"/>
    <n v="4453326.2699999996"/>
    <n v="134270.39999999999"/>
    <n v="4319055.87"/>
    <n v="130"/>
    <n v="3"/>
    <n v="127"/>
  </r>
  <r>
    <x v="5"/>
    <d v="2023-10-31T00:00:00"/>
    <x v="12"/>
    <x v="5"/>
    <n v="0"/>
    <n v="0"/>
    <n v="0"/>
    <n v="0"/>
    <n v="0"/>
    <n v="0"/>
    <n v="0"/>
    <n v="0"/>
    <n v="0"/>
    <n v="0"/>
    <n v="0"/>
    <n v="500"/>
    <n v="0"/>
    <n v="500"/>
    <n v="1"/>
    <n v="0"/>
    <n v="1"/>
  </r>
  <r>
    <x v="5"/>
    <d v="2023-10-31T00:00:00"/>
    <x v="12"/>
    <x v="7"/>
    <n v="0"/>
    <n v="0"/>
    <n v="0"/>
    <n v="0"/>
    <n v="0"/>
    <n v="487.93"/>
    <n v="0"/>
    <n v="487.93"/>
    <n v="292.75799999999998"/>
    <n v="0"/>
    <n v="292.75799999999998"/>
    <n v="315"/>
    <n v="0"/>
    <n v="315"/>
    <n v="22"/>
    <n v="0"/>
    <n v="22"/>
  </r>
  <r>
    <x v="5"/>
    <d v="2023-10-31T00:00:00"/>
    <x v="12"/>
    <x v="8"/>
    <n v="0"/>
    <n v="0"/>
    <n v="0"/>
    <n v="0"/>
    <n v="0"/>
    <n v="1211.58"/>
    <n v="0"/>
    <n v="1211.58"/>
    <n v="1211.58"/>
    <n v="0"/>
    <n v="1211.58"/>
    <n v="87208.79"/>
    <n v="0"/>
    <n v="87208.79"/>
    <n v="29"/>
    <n v="0"/>
    <n v="29"/>
  </r>
  <r>
    <x v="5"/>
    <d v="2023-10-31T00:00:00"/>
    <x v="12"/>
    <x v="9"/>
    <n v="0"/>
    <n v="0"/>
    <n v="0"/>
    <n v="0"/>
    <n v="0"/>
    <n v="3842.73"/>
    <n v="0"/>
    <n v="3842.73"/>
    <n v="3465.9180000000001"/>
    <n v="0"/>
    <n v="3465.9180000000001"/>
    <n v="323566.89"/>
    <n v="0"/>
    <n v="323566.89"/>
    <n v="111"/>
    <n v="0"/>
    <n v="111"/>
  </r>
  <r>
    <x v="5"/>
    <d v="2023-10-31T00:00:00"/>
    <x v="12"/>
    <x v="10"/>
    <n v="0"/>
    <n v="0"/>
    <n v="0"/>
    <n v="0"/>
    <n v="0"/>
    <n v="11.291"/>
    <n v="1.577"/>
    <n v="9.7140000000000004"/>
    <n v="0"/>
    <n v="0"/>
    <n v="0"/>
    <n v="3877.8"/>
    <n v="939.6"/>
    <n v="2938.2"/>
    <n v="26"/>
    <n v="2"/>
    <n v="24"/>
  </r>
  <r>
    <x v="5"/>
    <d v="2023-10-31T00:00:00"/>
    <x v="13"/>
    <x v="0"/>
    <n v="0"/>
    <n v="75000"/>
    <n v="0"/>
    <n v="0"/>
    <n v="0"/>
    <n v="0.37"/>
    <n v="0"/>
    <n v="0.37"/>
    <n v="0"/>
    <n v="0"/>
    <n v="0"/>
    <n v="27750"/>
    <n v="0"/>
    <n v="27750"/>
    <n v="2"/>
    <n v="0"/>
    <n v="2"/>
  </r>
  <r>
    <x v="5"/>
    <d v="2023-10-31T00:00:00"/>
    <x v="13"/>
    <x v="1"/>
    <n v="0"/>
    <n v="6000"/>
    <n v="0"/>
    <n v="0"/>
    <n v="0"/>
    <n v="2.536"/>
    <n v="0"/>
    <n v="2.536"/>
    <n v="1.9019999999999999"/>
    <n v="0"/>
    <n v="1.9019999999999999"/>
    <n v="16094"/>
    <n v="0"/>
    <n v="16094"/>
    <n v="2"/>
    <n v="0"/>
    <n v="2"/>
  </r>
  <r>
    <x v="5"/>
    <d v="2023-10-31T00:00:00"/>
    <x v="13"/>
    <x v="2"/>
    <n v="0"/>
    <n v="5700"/>
    <n v="0"/>
    <n v="0"/>
    <n v="0"/>
    <n v="20.02"/>
    <n v="0"/>
    <n v="20.02"/>
    <n v="19.920000000000002"/>
    <n v="0"/>
    <n v="19.920000000000002"/>
    <n v="115977"/>
    <n v="0"/>
    <n v="115977"/>
    <n v="2"/>
    <n v="0"/>
    <n v="2"/>
  </r>
  <r>
    <x v="5"/>
    <d v="2023-10-31T00:00:00"/>
    <x v="13"/>
    <x v="3"/>
    <n v="0"/>
    <n v="6000"/>
    <n v="0"/>
    <n v="0"/>
    <n v="0"/>
    <n v="181.43"/>
    <n v="0"/>
    <n v="181.43"/>
    <n v="166.79499999999999"/>
    <n v="0"/>
    <n v="166.79499999999999"/>
    <n v="1119349.1499999999"/>
    <n v="0"/>
    <n v="1119349.1499999999"/>
    <n v="20"/>
    <n v="0"/>
    <n v="20"/>
  </r>
  <r>
    <x v="5"/>
    <d v="2023-10-31T00:00:00"/>
    <x v="13"/>
    <x v="4"/>
    <n v="0"/>
    <n v="1"/>
    <n v="0"/>
    <n v="0"/>
    <n v="0"/>
    <n v="0"/>
    <n v="0"/>
    <n v="0"/>
    <n v="0"/>
    <n v="0"/>
    <n v="0"/>
    <n v="4797"/>
    <n v="0"/>
    <n v="4797"/>
    <n v="4"/>
    <n v="0"/>
    <n v="4"/>
  </r>
  <r>
    <x v="5"/>
    <d v="2023-10-31T00:00:00"/>
    <x v="13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13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13"/>
    <x v="7"/>
    <n v="0"/>
    <n v="0"/>
    <n v="0"/>
    <n v="0"/>
    <n v="0"/>
    <n v="0"/>
    <n v="0"/>
    <n v="0"/>
    <n v="0"/>
    <n v="0"/>
    <n v="0"/>
    <n v="0"/>
    <n v="0"/>
    <n v="0"/>
    <n v="9"/>
    <n v="0"/>
    <n v="9"/>
  </r>
  <r>
    <x v="5"/>
    <d v="2023-10-31T00:00:00"/>
    <x v="13"/>
    <x v="8"/>
    <n v="0"/>
    <n v="60"/>
    <n v="0"/>
    <n v="0"/>
    <n v="0"/>
    <n v="3.07"/>
    <n v="0"/>
    <n v="3.07"/>
    <n v="3.07"/>
    <n v="0"/>
    <n v="3.07"/>
    <n v="260"/>
    <n v="0"/>
    <n v="260"/>
    <n v="2"/>
    <n v="0"/>
    <n v="2"/>
  </r>
  <r>
    <x v="5"/>
    <d v="2023-10-31T00:00:00"/>
    <x v="13"/>
    <x v="9"/>
    <n v="0"/>
    <n v="70"/>
    <n v="0"/>
    <n v="0"/>
    <n v="0"/>
    <n v="1667.05"/>
    <n v="0"/>
    <n v="1667.05"/>
    <n v="1490.0609999999999"/>
    <n v="0"/>
    <n v="1490.0609999999999"/>
    <n v="141387"/>
    <n v="0"/>
    <n v="141387"/>
    <n v="19"/>
    <n v="0"/>
    <n v="19"/>
  </r>
  <r>
    <x v="5"/>
    <d v="2023-10-31T00:00:00"/>
    <x v="13"/>
    <x v="10"/>
    <n v="0"/>
    <n v="1"/>
    <n v="0"/>
    <n v="0"/>
    <n v="0"/>
    <n v="0.79"/>
    <n v="0"/>
    <n v="0.79"/>
    <n v="0"/>
    <n v="0"/>
    <n v="0"/>
    <n v="147"/>
    <n v="0"/>
    <n v="147"/>
    <n v="4"/>
    <n v="0"/>
    <n v="4"/>
  </r>
  <r>
    <x v="5"/>
    <d v="2023-10-31T00:00:00"/>
    <x v="14"/>
    <x v="0"/>
    <n v="0"/>
    <n v="0"/>
    <n v="0"/>
    <n v="0"/>
    <n v="0"/>
    <n v="9.59"/>
    <n v="0.28000000000000003"/>
    <n v="9.31"/>
    <n v="0"/>
    <n v="0"/>
    <n v="0"/>
    <n v="759860"/>
    <n v="21000"/>
    <n v="738860"/>
    <n v="29"/>
    <n v="1"/>
    <n v="28"/>
  </r>
  <r>
    <x v="5"/>
    <d v="2023-10-31T00:00:00"/>
    <x v="14"/>
    <x v="1"/>
    <n v="0"/>
    <n v="0"/>
    <n v="0"/>
    <n v="0"/>
    <n v="0"/>
    <n v="88.542000000000002"/>
    <n v="2.6339999999999999"/>
    <n v="85.908000000000001"/>
    <n v="62.293999999999997"/>
    <n v="1.9750000000000001"/>
    <n v="60.319000000000003"/>
    <n v="526128.46"/>
    <n v="16271"/>
    <n v="509857.46"/>
    <n v="28"/>
    <n v="1"/>
    <n v="27"/>
  </r>
  <r>
    <x v="5"/>
    <d v="2023-10-31T00:00:00"/>
    <x v="14"/>
    <x v="2"/>
    <n v="0"/>
    <n v="0"/>
    <n v="0"/>
    <n v="0"/>
    <n v="0"/>
    <n v="780.71"/>
    <n v="0"/>
    <n v="780.71"/>
    <n v="776.81"/>
    <n v="0"/>
    <n v="776.81"/>
    <n v="4479669.9000000004"/>
    <n v="0"/>
    <n v="4479669.9000000004"/>
    <n v="113"/>
    <n v="0"/>
    <n v="113"/>
  </r>
  <r>
    <x v="5"/>
    <d v="2023-10-31T00:00:00"/>
    <x v="14"/>
    <x v="3"/>
    <n v="0"/>
    <n v="0"/>
    <n v="0"/>
    <n v="0"/>
    <n v="0"/>
    <n v="2064.8780000000002"/>
    <n v="45.4"/>
    <n v="2019.4780000000001"/>
    <n v="1911.9010000000001"/>
    <n v="41.753"/>
    <n v="1870.1479999999999"/>
    <n v="12419387.460000001"/>
    <n v="277065"/>
    <n v="12142322.460000001"/>
    <n v="251"/>
    <n v="3"/>
    <n v="248"/>
  </r>
  <r>
    <x v="5"/>
    <d v="2023-10-31T00:00:00"/>
    <x v="14"/>
    <x v="5"/>
    <n v="0"/>
    <n v="0"/>
    <n v="0"/>
    <n v="0"/>
    <n v="0"/>
    <n v="0"/>
    <n v="0"/>
    <n v="0"/>
    <n v="0"/>
    <n v="0"/>
    <n v="0"/>
    <n v="4000"/>
    <n v="0"/>
    <n v="4000"/>
    <n v="8"/>
    <n v="0"/>
    <n v="8"/>
  </r>
  <r>
    <x v="5"/>
    <d v="2023-10-31T00:00:00"/>
    <x v="14"/>
    <x v="7"/>
    <n v="0"/>
    <n v="0"/>
    <n v="0"/>
    <n v="0"/>
    <n v="0"/>
    <n v="2"/>
    <n v="0"/>
    <n v="2"/>
    <n v="1.5"/>
    <n v="0"/>
    <n v="1.5"/>
    <n v="298"/>
    <n v="0"/>
    <n v="298"/>
    <n v="34"/>
    <n v="0"/>
    <n v="34"/>
  </r>
  <r>
    <x v="5"/>
    <d v="2023-10-31T00:00:00"/>
    <x v="14"/>
    <x v="8"/>
    <n v="0"/>
    <n v="0"/>
    <n v="0"/>
    <n v="0"/>
    <n v="0"/>
    <n v="2737.6"/>
    <n v="0"/>
    <n v="2737.6"/>
    <n v="2737.6"/>
    <n v="0"/>
    <n v="2737.6"/>
    <n v="189840.38"/>
    <n v="0"/>
    <n v="189840.38"/>
    <n v="61"/>
    <n v="0"/>
    <n v="61"/>
  </r>
  <r>
    <x v="5"/>
    <d v="2023-10-31T00:00:00"/>
    <x v="14"/>
    <x v="9"/>
    <n v="0"/>
    <n v="0"/>
    <n v="0"/>
    <n v="0"/>
    <n v="0"/>
    <n v="3079.24"/>
    <n v="0"/>
    <n v="3079.24"/>
    <n v="2607.8490000000002"/>
    <n v="0"/>
    <n v="2607.8490000000002"/>
    <n v="258250.02"/>
    <n v="0"/>
    <n v="258250.02"/>
    <n v="100"/>
    <n v="0"/>
    <n v="100"/>
  </r>
  <r>
    <x v="5"/>
    <d v="2023-10-31T00:00:00"/>
    <x v="14"/>
    <x v="10"/>
    <n v="0"/>
    <n v="0"/>
    <n v="0"/>
    <n v="0"/>
    <n v="0"/>
    <n v="71.373999999999995"/>
    <n v="0.97"/>
    <n v="70.403999999999996"/>
    <n v="0"/>
    <n v="0"/>
    <n v="0"/>
    <n v="12762.25"/>
    <n v="336"/>
    <n v="12426.25"/>
    <n v="59"/>
    <n v="2"/>
    <n v="57"/>
  </r>
  <r>
    <x v="5"/>
    <d v="2023-10-31T00:00:00"/>
    <x v="15"/>
    <x v="0"/>
    <n v="0"/>
    <n v="0"/>
    <n v="0"/>
    <n v="0"/>
    <n v="0"/>
    <n v="12.93"/>
    <n v="0.42"/>
    <n v="12.51"/>
    <n v="0"/>
    <n v="0"/>
    <n v="0"/>
    <n v="979350"/>
    <n v="31500"/>
    <n v="947850"/>
    <n v="32"/>
    <n v="2"/>
    <n v="30"/>
  </r>
  <r>
    <x v="5"/>
    <d v="2023-10-31T00:00:00"/>
    <x v="15"/>
    <x v="1"/>
    <n v="0"/>
    <n v="0"/>
    <n v="0"/>
    <n v="0"/>
    <n v="0"/>
    <n v="126.02"/>
    <n v="3.7559999999999998"/>
    <n v="122.264"/>
    <n v="87.225999999999999"/>
    <n v="2.8170000000000002"/>
    <n v="84.409000000000006"/>
    <n v="721944"/>
    <n v="22902"/>
    <n v="699042"/>
    <n v="36"/>
    <n v="2"/>
    <n v="34"/>
  </r>
  <r>
    <x v="5"/>
    <d v="2023-10-31T00:00:00"/>
    <x v="15"/>
    <x v="2"/>
    <n v="0"/>
    <n v="0"/>
    <n v="0"/>
    <n v="0"/>
    <n v="0"/>
    <n v="649.14"/>
    <n v="10"/>
    <n v="639.14"/>
    <n v="645.89499999999998"/>
    <n v="9.9499999999999993"/>
    <n v="635.94500000000005"/>
    <n v="3725145"/>
    <n v="57700"/>
    <n v="3667445"/>
    <n v="109"/>
    <n v="1"/>
    <n v="108"/>
  </r>
  <r>
    <x v="5"/>
    <d v="2023-10-31T00:00:00"/>
    <x v="15"/>
    <x v="3"/>
    <n v="0"/>
    <n v="0"/>
    <n v="0"/>
    <n v="0"/>
    <n v="0"/>
    <n v="1967.579"/>
    <n v="0"/>
    <n v="1967.579"/>
    <n v="1811.627"/>
    <n v="0"/>
    <n v="1811.627"/>
    <n v="11902477.390000001"/>
    <n v="0"/>
    <n v="11902477.390000001"/>
    <n v="249"/>
    <n v="0"/>
    <n v="249"/>
  </r>
  <r>
    <x v="5"/>
    <d v="2023-10-31T00:00:00"/>
    <x v="15"/>
    <x v="5"/>
    <n v="0"/>
    <n v="0"/>
    <n v="0"/>
    <n v="0"/>
    <n v="0"/>
    <n v="0"/>
    <n v="0"/>
    <n v="0"/>
    <n v="0"/>
    <n v="0"/>
    <n v="0"/>
    <n v="4000"/>
    <n v="0"/>
    <n v="4000"/>
    <n v="8"/>
    <n v="0"/>
    <n v="8"/>
  </r>
  <r>
    <x v="5"/>
    <d v="2023-10-31T00:00:00"/>
    <x v="15"/>
    <x v="7"/>
    <n v="0"/>
    <n v="0"/>
    <n v="0"/>
    <n v="0"/>
    <n v="0"/>
    <n v="238.8"/>
    <n v="0"/>
    <n v="238.8"/>
    <n v="213.93600000000001"/>
    <n v="0"/>
    <n v="213.93600000000001"/>
    <n v="145"/>
    <n v="0"/>
    <n v="145"/>
    <n v="16"/>
    <n v="0"/>
    <n v="16"/>
  </r>
  <r>
    <x v="5"/>
    <d v="2023-10-31T00:00:00"/>
    <x v="15"/>
    <x v="8"/>
    <n v="0"/>
    <n v="0"/>
    <n v="0"/>
    <n v="0"/>
    <n v="0"/>
    <n v="935.31"/>
    <n v="0"/>
    <n v="935.31"/>
    <n v="935.31"/>
    <n v="0"/>
    <n v="935.31"/>
    <n v="67469.259999999995"/>
    <n v="0"/>
    <n v="67469.259999999995"/>
    <n v="77"/>
    <n v="0"/>
    <n v="77"/>
  </r>
  <r>
    <x v="5"/>
    <d v="2023-10-31T00:00:00"/>
    <x v="15"/>
    <x v="9"/>
    <n v="0"/>
    <n v="0"/>
    <n v="0"/>
    <n v="0"/>
    <n v="0"/>
    <n v="3074.44"/>
    <n v="77.84"/>
    <n v="2996.6"/>
    <n v="2651.2809999999999"/>
    <n v="64.912000000000006"/>
    <n v="2586.3690000000001"/>
    <n v="254726.75"/>
    <n v="5974"/>
    <n v="248752.75"/>
    <n v="116"/>
    <n v="3"/>
    <n v="113"/>
  </r>
  <r>
    <x v="5"/>
    <d v="2023-10-31T00:00:00"/>
    <x v="15"/>
    <x v="10"/>
    <n v="0"/>
    <n v="0"/>
    <n v="0"/>
    <n v="0"/>
    <n v="0"/>
    <n v="77.668999999999997"/>
    <n v="0"/>
    <n v="77.668999999999997"/>
    <n v="0"/>
    <n v="0"/>
    <n v="0"/>
    <n v="11394.52"/>
    <n v="0"/>
    <n v="11394.52"/>
    <n v="69"/>
    <n v="0"/>
    <n v="69"/>
  </r>
  <r>
    <x v="5"/>
    <d v="2023-10-31T00:00:00"/>
    <x v="16"/>
    <x v="0"/>
    <n v="0"/>
    <n v="75000"/>
    <n v="0"/>
    <n v="0"/>
    <n v="0"/>
    <n v="0.62"/>
    <n v="0"/>
    <n v="0.62"/>
    <n v="0"/>
    <n v="0"/>
    <n v="0"/>
    <n v="46500"/>
    <n v="0"/>
    <n v="46500"/>
    <n v="3"/>
    <n v="0"/>
    <n v="3"/>
  </r>
  <r>
    <x v="5"/>
    <d v="2023-10-31T00:00:00"/>
    <x v="16"/>
    <x v="1"/>
    <n v="0"/>
    <n v="6000"/>
    <n v="0"/>
    <n v="0"/>
    <n v="0"/>
    <n v="4.8259999999999996"/>
    <n v="0"/>
    <n v="4.8259999999999996"/>
    <n v="3.3140000000000001"/>
    <n v="0"/>
    <n v="3.3140000000000001"/>
    <n v="28493"/>
    <n v="0"/>
    <n v="28493"/>
    <n v="3"/>
    <n v="0"/>
    <n v="3"/>
  </r>
  <r>
    <x v="5"/>
    <d v="2023-10-31T00:00:00"/>
    <x v="16"/>
    <x v="2"/>
    <n v="0"/>
    <n v="5700"/>
    <n v="0"/>
    <n v="0"/>
    <n v="0"/>
    <n v="38.18"/>
    <n v="8.5399999999999991"/>
    <n v="29.64"/>
    <n v="37.99"/>
    <n v="8.4979999999999993"/>
    <n v="29.492000000000001"/>
    <n v="221256"/>
    <n v="49277"/>
    <n v="171979"/>
    <n v="6"/>
    <n v="5"/>
    <n v="1"/>
  </r>
  <r>
    <x v="5"/>
    <d v="2023-10-31T00:00:00"/>
    <x v="16"/>
    <x v="3"/>
    <n v="0"/>
    <n v="6000"/>
    <n v="0"/>
    <n v="0"/>
    <n v="0"/>
    <n v="145.30600000000001"/>
    <n v="5.63"/>
    <n v="139.67599999999999"/>
    <n v="133.696"/>
    <n v="5.1790000000000003"/>
    <n v="128.517"/>
    <n v="881461.53"/>
    <n v="33836"/>
    <n v="847625.53"/>
    <n v="52"/>
    <n v="2"/>
    <n v="50"/>
  </r>
  <r>
    <x v="5"/>
    <d v="2023-10-31T00:00:00"/>
    <x v="16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16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16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16"/>
    <x v="7"/>
    <n v="0"/>
    <n v="0"/>
    <n v="0"/>
    <n v="0"/>
    <n v="0"/>
    <n v="0"/>
    <n v="0"/>
    <n v="0"/>
    <n v="0"/>
    <n v="0"/>
    <n v="0"/>
    <n v="18"/>
    <n v="0"/>
    <n v="18"/>
    <n v="3"/>
    <n v="0"/>
    <n v="3"/>
  </r>
  <r>
    <x v="5"/>
    <d v="2023-10-31T00:00:00"/>
    <x v="16"/>
    <x v="8"/>
    <n v="0"/>
    <n v="60"/>
    <n v="0"/>
    <m/>
    <n v="0"/>
    <n v="0"/>
    <n v="0"/>
    <n v="0"/>
    <n v="0"/>
    <n v="0"/>
    <n v="0"/>
    <n v="0"/>
    <n v="0"/>
    <n v="0"/>
    <n v="0"/>
    <n v="0"/>
    <n v="0"/>
  </r>
  <r>
    <x v="5"/>
    <d v="2023-10-31T00:00:00"/>
    <x v="16"/>
    <x v="9"/>
    <n v="0"/>
    <n v="70"/>
    <n v="0"/>
    <n v="0"/>
    <n v="0"/>
    <n v="487.75"/>
    <n v="44.06"/>
    <n v="443.69"/>
    <n v="397.68799999999999"/>
    <n v="35.247999999999998"/>
    <n v="362.44"/>
    <n v="43611"/>
    <n v="3288"/>
    <n v="40323"/>
    <n v="30"/>
    <n v="1"/>
    <n v="29"/>
  </r>
  <r>
    <x v="5"/>
    <d v="2023-10-31T00:00:00"/>
    <x v="16"/>
    <x v="10"/>
    <n v="0"/>
    <n v="1"/>
    <n v="0"/>
    <n v="0"/>
    <n v="0"/>
    <n v="1.92"/>
    <n v="0"/>
    <n v="1.92"/>
    <n v="0"/>
    <n v="0"/>
    <n v="0"/>
    <n v="160"/>
    <n v="0"/>
    <n v="160"/>
    <n v="7"/>
    <n v="0"/>
    <n v="7"/>
  </r>
  <r>
    <x v="5"/>
    <d v="2023-10-31T00:00:00"/>
    <x v="17"/>
    <x v="0"/>
    <n v="0"/>
    <n v="0"/>
    <n v="0"/>
    <n v="0"/>
    <n v="0"/>
    <n v="10.545"/>
    <n v="0.47"/>
    <n v="10.074999999999999"/>
    <n v="0"/>
    <n v="0"/>
    <n v="0"/>
    <n v="857795"/>
    <n v="35250"/>
    <n v="822545"/>
    <n v="33"/>
    <n v="2"/>
    <n v="31"/>
  </r>
  <r>
    <x v="5"/>
    <d v="2023-10-31T00:00:00"/>
    <x v="17"/>
    <x v="1"/>
    <n v="0"/>
    <n v="0"/>
    <n v="0"/>
    <n v="0"/>
    <n v="0"/>
    <n v="145.37"/>
    <n v="8.2460000000000004"/>
    <n v="137.124"/>
    <n v="102.10299999999999"/>
    <n v="5.0449999999999999"/>
    <n v="97.058000000000007"/>
    <n v="848609.66"/>
    <n v="45234"/>
    <n v="803375.66"/>
    <n v="39"/>
    <n v="2"/>
    <n v="37"/>
  </r>
  <r>
    <x v="5"/>
    <d v="2023-10-31T00:00:00"/>
    <x v="17"/>
    <x v="2"/>
    <n v="0"/>
    <n v="0"/>
    <n v="0"/>
    <n v="0"/>
    <n v="0"/>
    <n v="982.03"/>
    <n v="0"/>
    <n v="982.03"/>
    <n v="977.12199999999996"/>
    <n v="0"/>
    <n v="977.12199999999996"/>
    <n v="5646603.0599999996"/>
    <n v="0"/>
    <n v="5646603.0599999996"/>
    <n v="203"/>
    <n v="0"/>
    <n v="203"/>
  </r>
  <r>
    <x v="5"/>
    <d v="2023-10-31T00:00:00"/>
    <x v="17"/>
    <x v="3"/>
    <n v="0"/>
    <n v="0"/>
    <n v="0"/>
    <n v="0"/>
    <n v="0"/>
    <n v="2285.6619999999998"/>
    <n v="74.19"/>
    <n v="2211.4720000000002"/>
    <n v="2104.297"/>
    <n v="68.206999999999994"/>
    <n v="2036.09"/>
    <n v="13799517.939999999"/>
    <n v="465354.3"/>
    <n v="13334163.640000001"/>
    <n v="350"/>
    <n v="2"/>
    <n v="348"/>
  </r>
  <r>
    <x v="5"/>
    <d v="2023-10-31T00:00:00"/>
    <x v="17"/>
    <x v="4"/>
    <n v="0"/>
    <n v="0"/>
    <n v="0"/>
    <n v="0"/>
    <n v="0"/>
    <n v="0"/>
    <n v="0"/>
    <n v="0"/>
    <n v="0"/>
    <n v="0"/>
    <n v="0"/>
    <n v="33776.04"/>
    <n v="0"/>
    <n v="33776.04"/>
    <n v="30"/>
    <n v="0"/>
    <n v="30"/>
  </r>
  <r>
    <x v="5"/>
    <d v="2023-10-31T00:00:00"/>
    <x v="17"/>
    <x v="5"/>
    <n v="0"/>
    <n v="0"/>
    <n v="0"/>
    <n v="0"/>
    <n v="0"/>
    <n v="0"/>
    <n v="0"/>
    <n v="0"/>
    <n v="0"/>
    <n v="0"/>
    <n v="0"/>
    <n v="14398"/>
    <n v="0"/>
    <n v="14398"/>
    <n v="18"/>
    <n v="0"/>
    <n v="18"/>
  </r>
  <r>
    <x v="5"/>
    <d v="2023-10-31T00:00:00"/>
    <x v="17"/>
    <x v="7"/>
    <n v="0"/>
    <n v="0"/>
    <n v="0"/>
    <n v="0"/>
    <n v="0"/>
    <n v="266.26"/>
    <n v="0"/>
    <n v="266.26"/>
    <n v="243.614"/>
    <n v="0"/>
    <n v="243.614"/>
    <n v="463"/>
    <n v="0"/>
    <n v="463"/>
    <n v="33"/>
    <n v="0"/>
    <n v="33"/>
  </r>
  <r>
    <x v="5"/>
    <d v="2023-10-31T00:00:00"/>
    <x v="17"/>
    <x v="8"/>
    <n v="0"/>
    <n v="0"/>
    <n v="0"/>
    <n v="0"/>
    <n v="0"/>
    <n v="1142.8599999999999"/>
    <n v="0"/>
    <n v="1142.8599999999999"/>
    <n v="1142.8599999999999"/>
    <n v="0"/>
    <n v="1142.8599999999999"/>
    <n v="82306.41"/>
    <n v="0"/>
    <n v="82306.41"/>
    <n v="69"/>
    <n v="0"/>
    <n v="69"/>
  </r>
  <r>
    <x v="5"/>
    <d v="2023-10-31T00:00:00"/>
    <x v="17"/>
    <x v="9"/>
    <n v="0"/>
    <n v="0"/>
    <n v="0"/>
    <n v="0"/>
    <n v="0"/>
    <n v="8101.32"/>
    <n v="289.12"/>
    <n v="7812.2"/>
    <n v="7231.9369999999999"/>
    <n v="239.14699999999999"/>
    <n v="6992.79"/>
    <n v="650156.99"/>
    <n v="21991"/>
    <n v="628165.99"/>
    <n v="159"/>
    <n v="6"/>
    <n v="153"/>
  </r>
  <r>
    <x v="5"/>
    <d v="2023-10-31T00:00:00"/>
    <x v="17"/>
    <x v="10"/>
    <n v="0"/>
    <n v="0"/>
    <n v="0"/>
    <n v="0"/>
    <n v="0"/>
    <n v="151.02699999999999"/>
    <n v="3.52"/>
    <n v="147.50700000000001"/>
    <n v="0"/>
    <n v="0"/>
    <n v="0"/>
    <n v="17539.34"/>
    <n v="504.7"/>
    <n v="17034.64"/>
    <n v="84"/>
    <n v="3"/>
    <n v="81"/>
  </r>
  <r>
    <x v="5"/>
    <d v="2023-10-31T00:00:00"/>
    <x v="18"/>
    <x v="0"/>
    <n v="0"/>
    <n v="0"/>
    <n v="0"/>
    <n v="0"/>
    <n v="0"/>
    <n v="13.7"/>
    <n v="0"/>
    <n v="13.7"/>
    <n v="0"/>
    <n v="0"/>
    <n v="0"/>
    <n v="1035510"/>
    <n v="0"/>
    <n v="1035510"/>
    <n v="42"/>
    <n v="0"/>
    <n v="42"/>
  </r>
  <r>
    <x v="5"/>
    <d v="2023-10-31T00:00:00"/>
    <x v="18"/>
    <x v="1"/>
    <n v="0"/>
    <n v="0"/>
    <n v="0"/>
    <n v="0"/>
    <n v="0"/>
    <n v="145.82"/>
    <n v="0"/>
    <n v="145.82"/>
    <n v="101.38500000000001"/>
    <n v="0"/>
    <n v="101.38500000000001"/>
    <n v="843099.79"/>
    <n v="0"/>
    <n v="843099.79"/>
    <n v="43"/>
    <n v="0"/>
    <n v="43"/>
  </r>
  <r>
    <x v="5"/>
    <d v="2023-10-31T00:00:00"/>
    <x v="18"/>
    <x v="2"/>
    <n v="0"/>
    <n v="0"/>
    <n v="0"/>
    <n v="0"/>
    <n v="0"/>
    <n v="722.34"/>
    <n v="0"/>
    <n v="722.34"/>
    <n v="718.72799999999995"/>
    <n v="0"/>
    <n v="718.72799999999995"/>
    <n v="4151504.75"/>
    <n v="0"/>
    <n v="4151504.75"/>
    <n v="116"/>
    <n v="0"/>
    <n v="116"/>
  </r>
  <r>
    <x v="5"/>
    <d v="2023-10-31T00:00:00"/>
    <x v="18"/>
    <x v="3"/>
    <n v="0"/>
    <n v="0"/>
    <n v="0"/>
    <n v="0"/>
    <n v="0"/>
    <n v="2908.4769999999999"/>
    <n v="10.69"/>
    <n v="2897.7869999999998"/>
    <n v="2676.5369999999998"/>
    <n v="9.8350000000000009"/>
    <n v="2666.7020000000002"/>
    <n v="17542897.870000001"/>
    <n v="65314.05"/>
    <n v="17477583.82"/>
    <n v="436"/>
    <n v="3"/>
    <n v="433"/>
  </r>
  <r>
    <x v="5"/>
    <d v="2023-10-31T00:00:00"/>
    <x v="18"/>
    <x v="4"/>
    <n v="0"/>
    <n v="0"/>
    <n v="0"/>
    <n v="0"/>
    <n v="0"/>
    <n v="0"/>
    <n v="0"/>
    <n v="0"/>
    <n v="0"/>
    <n v="0"/>
    <n v="0"/>
    <n v="10726"/>
    <n v="0"/>
    <n v="10726"/>
    <n v="14"/>
    <n v="0"/>
    <n v="14"/>
  </r>
  <r>
    <x v="5"/>
    <d v="2023-10-31T00:00:00"/>
    <x v="18"/>
    <x v="5"/>
    <n v="0"/>
    <n v="0"/>
    <n v="0"/>
    <n v="0"/>
    <n v="0"/>
    <n v="0"/>
    <n v="0"/>
    <n v="0"/>
    <n v="0"/>
    <n v="0"/>
    <n v="0"/>
    <n v="37289"/>
    <n v="0"/>
    <n v="37289"/>
    <n v="23"/>
    <n v="0"/>
    <n v="23"/>
  </r>
  <r>
    <x v="5"/>
    <d v="2023-10-31T00:00:00"/>
    <x v="18"/>
    <x v="7"/>
    <n v="0"/>
    <n v="0"/>
    <n v="0"/>
    <n v="0"/>
    <n v="0"/>
    <n v="695.73"/>
    <n v="0"/>
    <n v="695.73"/>
    <n v="630.10500000000002"/>
    <n v="0"/>
    <n v="630.10500000000002"/>
    <n v="825"/>
    <n v="0"/>
    <n v="825"/>
    <n v="80"/>
    <n v="0"/>
    <n v="80"/>
  </r>
  <r>
    <x v="5"/>
    <d v="2023-10-31T00:00:00"/>
    <x v="18"/>
    <x v="8"/>
    <n v="0"/>
    <n v="0"/>
    <n v="0"/>
    <n v="0"/>
    <n v="0"/>
    <n v="1832.85"/>
    <n v="0"/>
    <n v="1832.85"/>
    <n v="1832.85"/>
    <n v="0"/>
    <n v="1832.85"/>
    <n v="129740.2"/>
    <n v="0"/>
    <n v="129740.2"/>
    <n v="88"/>
    <n v="0"/>
    <n v="88"/>
  </r>
  <r>
    <x v="5"/>
    <d v="2023-10-31T00:00:00"/>
    <x v="18"/>
    <x v="9"/>
    <n v="0"/>
    <n v="0"/>
    <n v="0"/>
    <n v="0"/>
    <n v="0"/>
    <n v="5958.79"/>
    <n v="22.66"/>
    <n v="5936.13"/>
    <n v="4981.1450000000004"/>
    <n v="18.128"/>
    <n v="4963.0169999999998"/>
    <n v="506600.89"/>
    <n v="1636"/>
    <n v="504964.89"/>
    <n v="204"/>
    <n v="1"/>
    <n v="203"/>
  </r>
  <r>
    <x v="5"/>
    <d v="2023-10-31T00:00:00"/>
    <x v="18"/>
    <x v="10"/>
    <n v="0"/>
    <n v="0"/>
    <n v="0"/>
    <n v="0"/>
    <n v="0"/>
    <n v="152.77699999999999"/>
    <n v="18.02"/>
    <n v="134.75700000000001"/>
    <n v="0"/>
    <n v="0"/>
    <n v="0"/>
    <n v="17984.59"/>
    <n v="979.95"/>
    <n v="17004.64"/>
    <n v="103"/>
    <n v="2"/>
    <n v="101"/>
  </r>
  <r>
    <x v="6"/>
    <d v="2023-09-30T00:00:00"/>
    <x v="0"/>
    <x v="0"/>
    <n v="70"/>
    <n v="75000"/>
    <n v="5250000"/>
    <n v="75361.84"/>
    <n v="5275328.8"/>
    <n v="76.25"/>
    <n v="1.39"/>
    <n v="74.86"/>
    <n v="0"/>
    <n v="0"/>
    <n v="0"/>
    <n v="5746340"/>
    <n v="99260"/>
    <n v="5647080"/>
    <n v="198"/>
    <n v="6"/>
    <n v="192"/>
  </r>
  <r>
    <x v="6"/>
    <d v="2023-09-30T00:00:00"/>
    <x v="0"/>
    <x v="1"/>
    <n v="570"/>
    <n v="6000"/>
    <n v="3420000"/>
    <n v="6061.48"/>
    <n v="3455043.6"/>
    <n v="765.62099999999998"/>
    <n v="24.321999999999999"/>
    <n v="741.29899999999998"/>
    <n v="546.66099999999994"/>
    <n v="17.579000000000001"/>
    <n v="529.08199999999999"/>
    <n v="4640798.71"/>
    <n v="151512"/>
    <n v="4489286.71"/>
    <n v="228"/>
    <n v="7"/>
    <n v="221"/>
  </r>
  <r>
    <x v="6"/>
    <d v="2023-09-30T00:00:00"/>
    <x v="0"/>
    <x v="2"/>
    <n v="1200"/>
    <n v="5700"/>
    <n v="6840000"/>
    <n v="5953.59"/>
    <n v="7144308"/>
    <n v="1449.74"/>
    <n v="85.149000000000001"/>
    <n v="1364.5909999999999"/>
    <n v="1442.4929999999999"/>
    <n v="79.915000000000006"/>
    <n v="1362.578"/>
    <n v="8631158.9000000004"/>
    <n v="467628.28"/>
    <n v="8163530.6200000001"/>
    <n v="198"/>
    <n v="10"/>
    <n v="188"/>
  </r>
  <r>
    <x v="6"/>
    <d v="2023-09-30T00:00:00"/>
    <x v="0"/>
    <x v="3"/>
    <n v="9500"/>
    <n v="6000"/>
    <n v="57000000"/>
    <n v="6245.86"/>
    <n v="59335670"/>
    <n v="8987.0879999999997"/>
    <n v="213.18"/>
    <n v="8773.9079999999994"/>
    <n v="8274.4429999999993"/>
    <n v="196.22300000000001"/>
    <n v="8078.22"/>
    <n v="56132114.369999997"/>
    <n v="1329268.3999999999"/>
    <n v="54802845.969999999"/>
    <n v="1249"/>
    <n v="29"/>
    <n v="1220"/>
  </r>
  <r>
    <x v="6"/>
    <d v="2023-09-30T00:00:00"/>
    <x v="0"/>
    <x v="4"/>
    <n v="0"/>
    <n v="1"/>
    <n v="0"/>
    <n v="0"/>
    <n v="0"/>
    <n v="0"/>
    <n v="0"/>
    <n v="0"/>
    <n v="0"/>
    <n v="0"/>
    <n v="0"/>
    <n v="104481"/>
    <n v="0"/>
    <n v="104481"/>
    <n v="99"/>
    <n v="0"/>
    <n v="99"/>
  </r>
  <r>
    <x v="6"/>
    <d v="2023-09-30T00:00:00"/>
    <x v="0"/>
    <x v="5"/>
    <n v="0"/>
    <n v="1"/>
    <n v="0"/>
    <n v="0"/>
    <n v="0"/>
    <n v="0"/>
    <n v="0"/>
    <n v="0"/>
    <n v="0"/>
    <n v="0"/>
    <n v="0"/>
    <n v="27051"/>
    <n v="0"/>
    <n v="27051"/>
    <n v="42"/>
    <n v="0"/>
    <n v="42"/>
  </r>
  <r>
    <x v="6"/>
    <d v="2023-09-30T00:00:00"/>
    <x v="0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0"/>
    <x v="7"/>
    <n v="0"/>
    <n v="0"/>
    <n v="0"/>
    <n v="0"/>
    <n v="0"/>
    <n v="680.65"/>
    <n v="0"/>
    <n v="680.65"/>
    <n v="587.95299999999997"/>
    <n v="0"/>
    <n v="587.95299999999997"/>
    <n v="14810"/>
    <n v="0"/>
    <n v="14810"/>
    <n v="219"/>
    <n v="0"/>
    <n v="219"/>
  </r>
  <r>
    <x v="6"/>
    <d v="2023-09-30T00:00:00"/>
    <x v="0"/>
    <x v="8"/>
    <n v="9500"/>
    <n v="60"/>
    <n v="570000"/>
    <n v="79.77"/>
    <n v="757815"/>
    <n v="600.87"/>
    <n v="0"/>
    <n v="600.87"/>
    <n v="600.58299999999997"/>
    <n v="0"/>
    <n v="600.58299999999997"/>
    <n v="47929"/>
    <n v="0"/>
    <n v="47929"/>
    <n v="30"/>
    <n v="0"/>
    <n v="30"/>
  </r>
  <r>
    <x v="6"/>
    <d v="2023-09-30T00:00:00"/>
    <x v="0"/>
    <x v="9"/>
    <n v="35000"/>
    <n v="70"/>
    <n v="2450000"/>
    <n v="85.91"/>
    <n v="3006850"/>
    <n v="38655.364999999998"/>
    <n v="843.18"/>
    <n v="37812.184999999998"/>
    <n v="33993.642999999996"/>
    <n v="692.82500000000005"/>
    <n v="33300.817999999999"/>
    <n v="3320775.18"/>
    <n v="67705"/>
    <n v="3253070.18"/>
    <n v="1024"/>
    <n v="21"/>
    <n v="1003"/>
  </r>
  <r>
    <x v="6"/>
    <d v="2023-09-30T00:00:00"/>
    <x v="0"/>
    <x v="10"/>
    <n v="125000"/>
    <n v="1"/>
    <n v="125000"/>
    <n v="1"/>
    <n v="125000"/>
    <n v="326.94600000000003"/>
    <n v="2.29"/>
    <n v="324.65600000000001"/>
    <n v="0"/>
    <n v="0"/>
    <n v="0"/>
    <n v="73022.22"/>
    <n v="1652.6"/>
    <n v="71369.62"/>
    <n v="405"/>
    <n v="6"/>
    <n v="399"/>
  </r>
  <r>
    <x v="6"/>
    <d v="2023-09-30T00:00:00"/>
    <x v="1"/>
    <x v="0"/>
    <n v="95"/>
    <n v="75000"/>
    <n v="7125000"/>
    <n v="76463.490000000005"/>
    <n v="7264031.5499999998"/>
    <n v="80.52"/>
    <n v="4.7300000000000004"/>
    <n v="75.790000000000006"/>
    <n v="0"/>
    <n v="0"/>
    <n v="0"/>
    <n v="6156840"/>
    <n v="355890"/>
    <n v="5800950"/>
    <n v="226"/>
    <n v="11"/>
    <n v="215"/>
  </r>
  <r>
    <x v="6"/>
    <d v="2023-09-30T00:00:00"/>
    <x v="1"/>
    <x v="1"/>
    <n v="645"/>
    <n v="6000"/>
    <n v="3870000"/>
    <n v="6069.61"/>
    <n v="3914898.45"/>
    <n v="794.25300000000004"/>
    <n v="50.344000000000001"/>
    <n v="743.90899999999999"/>
    <n v="561.38"/>
    <n v="33.817999999999998"/>
    <n v="527.56200000000001"/>
    <n v="4820806.63"/>
    <n v="298404"/>
    <n v="4522402.63"/>
    <n v="246"/>
    <n v="10"/>
    <n v="236"/>
  </r>
  <r>
    <x v="6"/>
    <d v="2023-09-30T00:00:00"/>
    <x v="1"/>
    <x v="2"/>
    <n v="2500"/>
    <n v="5700"/>
    <n v="14250000"/>
    <n v="5937.48"/>
    <n v="14843700"/>
    <n v="3266.8"/>
    <n v="174.851"/>
    <n v="3091.9490000000001"/>
    <n v="3250.4679999999998"/>
    <n v="172.77699999999999"/>
    <n v="3077.6909999999998"/>
    <n v="19396570.399999999"/>
    <n v="1031845.26"/>
    <n v="18364725.140000001"/>
    <n v="482"/>
    <n v="38"/>
    <n v="444"/>
  </r>
  <r>
    <x v="6"/>
    <d v="2023-09-30T00:00:00"/>
    <x v="1"/>
    <x v="3"/>
    <n v="15000"/>
    <n v="6000"/>
    <n v="90000000"/>
    <n v="6252.42"/>
    <n v="93786300"/>
    <n v="12928.208000000001"/>
    <n v="457.47800000000001"/>
    <n v="12470.73"/>
    <n v="11911.103999999999"/>
    <n v="420.56799999999998"/>
    <n v="11490.536"/>
    <n v="80832539.280000001"/>
    <n v="2844467.14"/>
    <n v="77988072.140000001"/>
    <n v="2342"/>
    <n v="74"/>
    <n v="2268"/>
  </r>
  <r>
    <x v="6"/>
    <d v="2023-09-30T00:00:00"/>
    <x v="1"/>
    <x v="4"/>
    <n v="350000"/>
    <n v="1"/>
    <n v="350000"/>
    <n v="1"/>
    <n v="350000"/>
    <n v="0"/>
    <n v="0"/>
    <n v="0"/>
    <n v="0"/>
    <n v="0"/>
    <n v="0"/>
    <n v="276363"/>
    <n v="190"/>
    <n v="276173"/>
    <n v="210"/>
    <n v="2"/>
    <n v="208"/>
  </r>
  <r>
    <x v="6"/>
    <d v="2023-09-30T00:00:00"/>
    <x v="1"/>
    <x v="5"/>
    <n v="150000"/>
    <n v="1"/>
    <n v="150000"/>
    <n v="1"/>
    <n v="150000"/>
    <n v="0"/>
    <n v="0"/>
    <n v="0"/>
    <n v="0"/>
    <n v="0"/>
    <n v="0"/>
    <n v="160891"/>
    <n v="0"/>
    <n v="160891"/>
    <n v="84"/>
    <n v="0"/>
    <n v="84"/>
  </r>
  <r>
    <x v="6"/>
    <d v="2023-09-30T00:00:00"/>
    <x v="1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1"/>
    <x v="7"/>
    <n v="0"/>
    <n v="0"/>
    <n v="0"/>
    <n v="0"/>
    <n v="0"/>
    <n v="720.12"/>
    <n v="0"/>
    <n v="720.12"/>
    <n v="614.654"/>
    <n v="0"/>
    <n v="614.654"/>
    <n v="105092"/>
    <n v="0"/>
    <n v="105092"/>
    <n v="447"/>
    <n v="0"/>
    <n v="447"/>
  </r>
  <r>
    <x v="6"/>
    <d v="2023-09-30T00:00:00"/>
    <x v="1"/>
    <x v="8"/>
    <n v="4000"/>
    <n v="60"/>
    <n v="240000"/>
    <n v="73.89"/>
    <n v="295560"/>
    <n v="1943.82"/>
    <n v="193.14"/>
    <n v="1750.68"/>
    <n v="1943.82"/>
    <n v="193.14"/>
    <n v="1750.68"/>
    <n v="143626.92000000001"/>
    <n v="15132"/>
    <n v="128494.92"/>
    <n v="44"/>
    <n v="2"/>
    <n v="42"/>
  </r>
  <r>
    <x v="6"/>
    <d v="2023-09-30T00:00:00"/>
    <x v="1"/>
    <x v="9"/>
    <n v="97000"/>
    <n v="70"/>
    <n v="6790000"/>
    <n v="85.83"/>
    <n v="8325510"/>
    <n v="65048.266000000003"/>
    <n v="2154.48"/>
    <n v="62893.786"/>
    <n v="55598.22"/>
    <n v="1768.989"/>
    <n v="53829.231"/>
    <n v="5583407.2699999996"/>
    <n v="181734"/>
    <n v="5401673.2699999996"/>
    <n v="1748"/>
    <n v="54"/>
    <n v="1694"/>
  </r>
  <r>
    <x v="6"/>
    <d v="2023-09-30T00:00:00"/>
    <x v="1"/>
    <x v="10"/>
    <n v="225000"/>
    <n v="1"/>
    <n v="225000"/>
    <n v="1"/>
    <n v="225000"/>
    <n v="822.00099999999998"/>
    <n v="39.121000000000002"/>
    <n v="782.88"/>
    <n v="0"/>
    <n v="0"/>
    <n v="0"/>
    <n v="232775.82"/>
    <n v="14105.86"/>
    <n v="218669.96"/>
    <n v="637"/>
    <n v="20"/>
    <n v="617"/>
  </r>
  <r>
    <x v="6"/>
    <d v="2023-09-30T00:00:00"/>
    <x v="2"/>
    <x v="0"/>
    <n v="20"/>
    <n v="75000"/>
    <n v="1500000"/>
    <n v="76857.990000000005"/>
    <n v="1537159.8"/>
    <n v="20.14"/>
    <n v="0.55000000000000004"/>
    <n v="19.59"/>
    <n v="0"/>
    <n v="0"/>
    <n v="0"/>
    <n v="1547920"/>
    <n v="45760"/>
    <n v="1502160"/>
    <n v="92"/>
    <n v="3"/>
    <n v="89"/>
  </r>
  <r>
    <x v="6"/>
    <d v="2023-09-30T00:00:00"/>
    <x v="2"/>
    <x v="1"/>
    <n v="210"/>
    <n v="6000"/>
    <n v="1260000"/>
    <n v="6206.71"/>
    <n v="1303409.1000000001"/>
    <n v="252.96199999999999"/>
    <n v="7.27"/>
    <n v="245.69200000000001"/>
    <n v="184.048"/>
    <n v="5.4530000000000003"/>
    <n v="178.595"/>
    <n v="1570061.65"/>
    <n v="39407"/>
    <n v="1530654.65"/>
    <n v="98"/>
    <n v="3"/>
    <n v="95"/>
  </r>
  <r>
    <x v="6"/>
    <d v="2023-09-30T00:00:00"/>
    <x v="2"/>
    <x v="2"/>
    <n v="900"/>
    <n v="5700"/>
    <n v="5130000"/>
    <n v="5940.38"/>
    <n v="5346342"/>
    <n v="798.65"/>
    <n v="68.69"/>
    <n v="729.96"/>
    <n v="794.47"/>
    <n v="68.346999999999994"/>
    <n v="726.12300000000005"/>
    <n v="4744284"/>
    <n v="406256"/>
    <n v="4338028"/>
    <n v="138"/>
    <n v="16"/>
    <n v="122"/>
  </r>
  <r>
    <x v="6"/>
    <d v="2023-09-30T00:00:00"/>
    <x v="2"/>
    <x v="3"/>
    <n v="3900"/>
    <n v="6000"/>
    <n v="23400000"/>
    <n v="6147.48"/>
    <n v="23975172"/>
    <n v="3737.4670000000001"/>
    <n v="147.03"/>
    <n v="3590.4369999999999"/>
    <n v="3436.8870000000002"/>
    <n v="135.268"/>
    <n v="3301.6190000000001"/>
    <n v="22976008.210000001"/>
    <n v="909081.5"/>
    <n v="22066926.710000001"/>
    <n v="751"/>
    <n v="11"/>
    <n v="740"/>
  </r>
  <r>
    <x v="6"/>
    <d v="2023-09-30T00:00:00"/>
    <x v="2"/>
    <x v="4"/>
    <n v="0"/>
    <n v="1"/>
    <n v="0"/>
    <n v="0"/>
    <n v="0"/>
    <n v="0"/>
    <n v="0"/>
    <n v="0"/>
    <n v="0"/>
    <n v="0"/>
    <n v="0"/>
    <n v="87933"/>
    <n v="0"/>
    <n v="87933"/>
    <n v="93"/>
    <n v="0"/>
    <n v="93"/>
  </r>
  <r>
    <x v="6"/>
    <d v="2023-09-30T00:00:00"/>
    <x v="2"/>
    <x v="5"/>
    <n v="0"/>
    <n v="1"/>
    <n v="0"/>
    <n v="0"/>
    <n v="0"/>
    <n v="0"/>
    <n v="0"/>
    <n v="0"/>
    <n v="0"/>
    <n v="0"/>
    <n v="0"/>
    <n v="20131"/>
    <n v="0"/>
    <n v="20131"/>
    <n v="31"/>
    <n v="0"/>
    <n v="31"/>
  </r>
  <r>
    <x v="6"/>
    <d v="2023-09-30T00:00:00"/>
    <x v="2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2"/>
    <x v="7"/>
    <n v="0"/>
    <n v="0"/>
    <n v="0"/>
    <n v="0"/>
    <n v="0"/>
    <n v="6181.2110000000002"/>
    <n v="0"/>
    <n v="6181.2110000000002"/>
    <n v="6166.6120000000001"/>
    <n v="0"/>
    <n v="6166.6120000000001"/>
    <n v="8913"/>
    <n v="0"/>
    <n v="8913"/>
    <n v="123"/>
    <n v="0"/>
    <n v="123"/>
  </r>
  <r>
    <x v="6"/>
    <d v="2023-09-30T00:00:00"/>
    <x v="2"/>
    <x v="8"/>
    <n v="2500"/>
    <n v="60"/>
    <n v="150000"/>
    <n v="75.040000000000006"/>
    <n v="187600"/>
    <n v="1013.8"/>
    <n v="0"/>
    <n v="1013.8"/>
    <n v="1013.8"/>
    <n v="0"/>
    <n v="1013.8"/>
    <n v="76078"/>
    <n v="0"/>
    <n v="76078"/>
    <n v="29"/>
    <n v="0"/>
    <n v="29"/>
  </r>
  <r>
    <x v="6"/>
    <d v="2023-09-30T00:00:00"/>
    <x v="2"/>
    <x v="9"/>
    <n v="22500"/>
    <n v="70"/>
    <n v="1575000"/>
    <n v="86.67"/>
    <n v="1950075"/>
    <n v="29075.59"/>
    <n v="813.06"/>
    <n v="28262.53"/>
    <n v="25315.632000000001"/>
    <n v="627.49"/>
    <n v="24688.142"/>
    <n v="2519916.84"/>
    <n v="67239"/>
    <n v="2452677.84"/>
    <n v="782"/>
    <n v="27"/>
    <n v="755"/>
  </r>
  <r>
    <x v="6"/>
    <d v="2023-09-30T00:00:00"/>
    <x v="2"/>
    <x v="10"/>
    <n v="65000"/>
    <n v="1"/>
    <n v="65000"/>
    <n v="1"/>
    <n v="65000"/>
    <n v="491.315"/>
    <n v="1.75"/>
    <n v="489.565"/>
    <n v="0"/>
    <n v="0"/>
    <n v="0"/>
    <n v="47418.25"/>
    <n v="857.5"/>
    <n v="46560.75"/>
    <n v="191"/>
    <n v="2"/>
    <n v="189"/>
  </r>
  <r>
    <x v="6"/>
    <d v="2023-09-30T00:00:00"/>
    <x v="3"/>
    <x v="0"/>
    <n v="150"/>
    <n v="75000"/>
    <n v="11250000"/>
    <n v="76185.67"/>
    <n v="11427850.5"/>
    <n v="110.52"/>
    <n v="10.31"/>
    <n v="100.21"/>
    <n v="0"/>
    <n v="0"/>
    <n v="0"/>
    <n v="8420040"/>
    <n v="761090"/>
    <n v="7658950"/>
    <n v="247"/>
    <n v="14"/>
    <n v="233"/>
  </r>
  <r>
    <x v="6"/>
    <d v="2023-09-30T00:00:00"/>
    <x v="3"/>
    <x v="1"/>
    <n v="1650"/>
    <n v="6000"/>
    <n v="9900000"/>
    <n v="5934.99"/>
    <n v="9792733.5"/>
    <n v="1054.57"/>
    <n v="81.927999999999997"/>
    <n v="972.64200000000005"/>
    <n v="736.32899999999995"/>
    <n v="56.597999999999999"/>
    <n v="679.73099999999999"/>
    <n v="6258860.4699999997"/>
    <n v="472676"/>
    <n v="5786184.4699999997"/>
    <n v="291"/>
    <n v="18"/>
    <n v="273"/>
  </r>
  <r>
    <x v="6"/>
    <d v="2023-09-30T00:00:00"/>
    <x v="3"/>
    <x v="2"/>
    <n v="2000"/>
    <n v="5700"/>
    <n v="11400000"/>
    <n v="5941.67"/>
    <n v="11883340"/>
    <n v="2575.0100000000002"/>
    <n v="303.46199999999999"/>
    <n v="2271.5479999999998"/>
    <n v="2562.1280000000002"/>
    <n v="295.48500000000001"/>
    <n v="2266.643"/>
    <n v="15299865.1"/>
    <n v="1754639.94"/>
    <n v="13545225.16"/>
    <n v="448"/>
    <n v="41"/>
    <n v="407"/>
  </r>
  <r>
    <x v="6"/>
    <d v="2023-09-30T00:00:00"/>
    <x v="3"/>
    <x v="3"/>
    <n v="24377"/>
    <n v="6000"/>
    <n v="146262000"/>
    <n v="6283.2"/>
    <n v="153165566.40000001"/>
    <n v="25659.137999999999"/>
    <n v="857.94899999999996"/>
    <n v="24801.188999999998"/>
    <n v="23600.654999999999"/>
    <n v="784.428"/>
    <n v="22816.226999999999"/>
    <n v="161221519.97999999"/>
    <n v="5390315.7699999996"/>
    <n v="155831204.21000001"/>
    <n v="4206"/>
    <n v="126"/>
    <n v="4080"/>
  </r>
  <r>
    <x v="6"/>
    <d v="2023-09-30T00:00:00"/>
    <x v="3"/>
    <x v="4"/>
    <n v="700000"/>
    <n v="1"/>
    <n v="700000"/>
    <n v="1"/>
    <n v="700000"/>
    <n v="0"/>
    <n v="0"/>
    <n v="0"/>
    <n v="0"/>
    <n v="0"/>
    <n v="0"/>
    <n v="358163"/>
    <n v="4190"/>
    <n v="353973"/>
    <n v="323"/>
    <n v="2"/>
    <n v="321"/>
  </r>
  <r>
    <x v="6"/>
    <d v="2023-09-30T00:00:00"/>
    <x v="3"/>
    <x v="5"/>
    <n v="350000"/>
    <n v="1"/>
    <n v="350000"/>
    <n v="1"/>
    <n v="350000"/>
    <n v="0"/>
    <n v="0"/>
    <n v="0"/>
    <n v="0"/>
    <n v="0"/>
    <n v="0"/>
    <n v="288350"/>
    <n v="6450"/>
    <n v="281900"/>
    <n v="330"/>
    <n v="2"/>
    <n v="328"/>
  </r>
  <r>
    <x v="6"/>
    <d v="2023-09-30T00:00:00"/>
    <x v="3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3"/>
    <x v="7"/>
    <n v="0"/>
    <n v="0"/>
    <n v="0"/>
    <n v="0"/>
    <n v="0"/>
    <n v="1911.05"/>
    <n v="0"/>
    <n v="1911.05"/>
    <n v="1693.2080000000001"/>
    <n v="0"/>
    <n v="1693.2080000000001"/>
    <n v="97203.99"/>
    <n v="0"/>
    <n v="97203.99"/>
    <n v="121"/>
    <n v="0"/>
    <n v="121"/>
  </r>
  <r>
    <x v="6"/>
    <d v="2023-09-30T00:00:00"/>
    <x v="3"/>
    <x v="8"/>
    <n v="5000"/>
    <n v="60"/>
    <n v="300000"/>
    <n v="74.510000000000005"/>
    <n v="372550"/>
    <n v="4707.2299999999996"/>
    <n v="90.23"/>
    <n v="4617"/>
    <n v="4707.1279999999997"/>
    <n v="90.23"/>
    <n v="4616.8980000000001"/>
    <n v="350737.2"/>
    <n v="6460"/>
    <n v="344277.2"/>
    <n v="207"/>
    <n v="1"/>
    <n v="206"/>
  </r>
  <r>
    <x v="6"/>
    <d v="2023-09-30T00:00:00"/>
    <x v="3"/>
    <x v="9"/>
    <n v="90000"/>
    <n v="70"/>
    <n v="6300000"/>
    <n v="86.49"/>
    <n v="7784100"/>
    <n v="92647.804000000004"/>
    <n v="2325.2600000000002"/>
    <n v="90322.543999999994"/>
    <n v="78172.827000000005"/>
    <n v="1885.972"/>
    <n v="76286.854999999996"/>
    <n v="8012917.6399999997"/>
    <n v="211020"/>
    <n v="7801897.6399999997"/>
    <n v="3405"/>
    <n v="109"/>
    <n v="3296"/>
  </r>
  <r>
    <x v="6"/>
    <d v="2023-09-30T00:00:00"/>
    <x v="3"/>
    <x v="10"/>
    <n v="600000"/>
    <n v="1"/>
    <n v="600000"/>
    <n v="1"/>
    <n v="600000"/>
    <n v="2876.444"/>
    <n v="50.981000000000002"/>
    <n v="2825.4630000000002"/>
    <n v="0"/>
    <n v="0"/>
    <n v="0"/>
    <n v="400595.59"/>
    <n v="9621.74"/>
    <n v="390973.85"/>
    <n v="1322"/>
    <n v="65"/>
    <n v="1257"/>
  </r>
  <r>
    <x v="6"/>
    <d v="2023-09-30T00:00:00"/>
    <x v="4"/>
    <x v="0"/>
    <n v="60"/>
    <n v="75000"/>
    <n v="4500000"/>
    <n v="74012.61"/>
    <n v="4440756.5999999996"/>
    <n v="71.349999999999994"/>
    <n v="1.61"/>
    <n v="69.739999999999995"/>
    <n v="0"/>
    <n v="0"/>
    <n v="0"/>
    <n v="5280800"/>
    <n v="117530"/>
    <n v="5163270"/>
    <n v="174"/>
    <n v="5"/>
    <n v="169"/>
  </r>
  <r>
    <x v="6"/>
    <d v="2023-09-30T00:00:00"/>
    <x v="4"/>
    <x v="1"/>
    <n v="550"/>
    <n v="6000"/>
    <n v="3300000"/>
    <n v="5947.31"/>
    <n v="3271020.5"/>
    <n v="658.86400000000003"/>
    <n v="13.228"/>
    <n v="645.63599999999997"/>
    <n v="452.56700000000001"/>
    <n v="8.6519999999999992"/>
    <n v="443.91500000000002"/>
    <n v="3918465.94"/>
    <n v="80718"/>
    <n v="3837747.94"/>
    <n v="199"/>
    <n v="5"/>
    <n v="194"/>
  </r>
  <r>
    <x v="6"/>
    <d v="2023-09-30T00:00:00"/>
    <x v="4"/>
    <x v="2"/>
    <n v="2100"/>
    <n v="5700"/>
    <n v="11970000"/>
    <n v="5956.65"/>
    <n v="12508965"/>
    <n v="1274.24"/>
    <n v="90.224999999999994"/>
    <n v="1184.0150000000001"/>
    <n v="1267.866"/>
    <n v="84.66"/>
    <n v="1183.2059999999999"/>
    <n v="7590202.2000000002"/>
    <n v="504685.51"/>
    <n v="7085516.6900000004"/>
    <n v="232"/>
    <n v="17"/>
    <n v="215"/>
  </r>
  <r>
    <x v="6"/>
    <d v="2023-09-30T00:00:00"/>
    <x v="4"/>
    <x v="3"/>
    <n v="10300"/>
    <n v="6000"/>
    <n v="61800000"/>
    <n v="6286.55"/>
    <n v="64751465"/>
    <n v="8920.4560000000001"/>
    <n v="293.95499999999998"/>
    <n v="8626.5010000000002"/>
    <n v="8212.1740000000009"/>
    <n v="270.15699999999998"/>
    <n v="7942.0169999999998"/>
    <n v="56078904.189999998"/>
    <n v="1853225.2"/>
    <n v="54225678.990000002"/>
    <n v="1348"/>
    <n v="33"/>
    <n v="1315"/>
  </r>
  <r>
    <x v="6"/>
    <d v="2023-09-30T00:00:00"/>
    <x v="4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4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4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4"/>
    <x v="7"/>
    <n v="0"/>
    <n v="0"/>
    <n v="0"/>
    <n v="0"/>
    <n v="0"/>
    <n v="278.25"/>
    <n v="0"/>
    <n v="278.25"/>
    <n v="252.90700000000001"/>
    <n v="0"/>
    <n v="252.90700000000001"/>
    <n v="1361"/>
    <n v="0"/>
    <n v="1361"/>
    <n v="149"/>
    <n v="0"/>
    <n v="149"/>
  </r>
  <r>
    <x v="6"/>
    <d v="2023-09-30T00:00:00"/>
    <x v="4"/>
    <x v="8"/>
    <n v="3600"/>
    <n v="60"/>
    <n v="216000"/>
    <n v="75.849999999999994"/>
    <n v="273060"/>
    <n v="1497.902"/>
    <n v="0"/>
    <n v="1497.902"/>
    <n v="1497.902"/>
    <n v="0"/>
    <n v="1497.902"/>
    <n v="113620.81"/>
    <n v="0"/>
    <n v="113620.81"/>
    <n v="35"/>
    <n v="0"/>
    <n v="35"/>
  </r>
  <r>
    <x v="6"/>
    <d v="2023-09-30T00:00:00"/>
    <x v="4"/>
    <x v="9"/>
    <n v="25800"/>
    <n v="70"/>
    <n v="1806000"/>
    <n v="90.07"/>
    <n v="2323806"/>
    <n v="32947.362999999998"/>
    <n v="823.64"/>
    <n v="32123.723000000002"/>
    <n v="27872.714"/>
    <n v="707.46100000000001"/>
    <n v="27165.253000000001"/>
    <n v="2967594.32"/>
    <n v="69801"/>
    <n v="2897793.32"/>
    <n v="1087"/>
    <n v="20"/>
    <n v="1067"/>
  </r>
  <r>
    <x v="6"/>
    <d v="2023-09-30T00:00:00"/>
    <x v="4"/>
    <x v="10"/>
    <n v="310000"/>
    <n v="1"/>
    <n v="310000"/>
    <n v="1"/>
    <n v="310000"/>
    <n v="820.86099999999999"/>
    <n v="10.855"/>
    <n v="810.00599999999997"/>
    <n v="0"/>
    <n v="0"/>
    <n v="0"/>
    <n v="236497.8"/>
    <n v="2762.8"/>
    <n v="233735"/>
    <n v="384"/>
    <n v="16"/>
    <n v="368"/>
  </r>
  <r>
    <x v="6"/>
    <d v="2023-09-30T00:00:00"/>
    <x v="5"/>
    <x v="0"/>
    <n v="375"/>
    <n v="75000"/>
    <n v="28125000"/>
    <n v="74631.22"/>
    <n v="27986707.5"/>
    <n v="361.78500000000003"/>
    <n v="16.03"/>
    <n v="345.755"/>
    <n v="0"/>
    <n v="0"/>
    <n v="0"/>
    <n v="27000455"/>
    <n v="1202550"/>
    <n v="25797905"/>
    <n v="986"/>
    <n v="47"/>
    <n v="939"/>
  </r>
  <r>
    <x v="6"/>
    <d v="2023-09-30T00:00:00"/>
    <x v="5"/>
    <x v="1"/>
    <n v="2970"/>
    <n v="6000"/>
    <n v="17820000"/>
    <n v="6054.72"/>
    <n v="17982518.399999999"/>
    <n v="3504.7710000000002"/>
    <n v="165.64400000000001"/>
    <n v="3339.127"/>
    <n v="2437.739"/>
    <n v="116.9"/>
    <n v="2320.8389999999999"/>
    <n v="21220393.359999999"/>
    <n v="981123"/>
    <n v="20239270.359999999"/>
    <n v="1047"/>
    <n v="53"/>
    <n v="994"/>
  </r>
  <r>
    <x v="6"/>
    <d v="2023-09-30T00:00:00"/>
    <x v="5"/>
    <x v="2"/>
    <n v="7000"/>
    <n v="5700"/>
    <n v="39900000"/>
    <n v="5938.59"/>
    <n v="41570130"/>
    <n v="6430.8"/>
    <n v="1035.0899999999999"/>
    <n v="5395.71"/>
    <n v="6398.6369999999997"/>
    <n v="965.75300000000004"/>
    <n v="5432.884"/>
    <n v="38189898.299999997"/>
    <n v="5641622.5999999996"/>
    <n v="32548275.699999999"/>
    <n v="1062"/>
    <n v="112"/>
    <n v="950"/>
  </r>
  <r>
    <x v="6"/>
    <d v="2023-09-30T00:00:00"/>
    <x v="5"/>
    <x v="3"/>
    <n v="75000"/>
    <n v="6000"/>
    <n v="450000000"/>
    <n v="6256.23"/>
    <n v="469217250"/>
    <n v="67004.698000000004"/>
    <n v="1542.11"/>
    <n v="65462.588000000003"/>
    <n v="61676.826999999997"/>
    <n v="1417.271"/>
    <n v="60259.555999999997"/>
    <n v="419196883.54000002"/>
    <n v="9655052.7699999996"/>
    <n v="409541830.76999998"/>
    <n v="12172"/>
    <n v="245"/>
    <n v="11927"/>
  </r>
  <r>
    <x v="6"/>
    <d v="2023-09-30T00:00:00"/>
    <x v="5"/>
    <x v="4"/>
    <n v="1300000"/>
    <n v="1"/>
    <n v="1300000"/>
    <n v="1"/>
    <n v="1300000"/>
    <n v="0"/>
    <n v="0"/>
    <n v="0"/>
    <n v="0"/>
    <n v="0"/>
    <n v="0"/>
    <n v="869380"/>
    <n v="6750"/>
    <n v="862630"/>
    <n v="622"/>
    <n v="3"/>
    <n v="619"/>
  </r>
  <r>
    <x v="6"/>
    <d v="2023-09-30T00:00:00"/>
    <x v="5"/>
    <x v="5"/>
    <n v="600000"/>
    <n v="1"/>
    <n v="600000"/>
    <n v="1"/>
    <n v="600000"/>
    <n v="0"/>
    <n v="0"/>
    <n v="0"/>
    <n v="0"/>
    <n v="0"/>
    <n v="0"/>
    <n v="539685.29"/>
    <n v="20740"/>
    <n v="518945.29"/>
    <n v="1119"/>
    <n v="58"/>
    <n v="1061"/>
  </r>
  <r>
    <x v="6"/>
    <d v="2023-09-30T00:00:00"/>
    <x v="5"/>
    <x v="6"/>
    <n v="0"/>
    <n v="5000"/>
    <n v="0"/>
    <n v="0"/>
    <n v="0"/>
    <n v="7.65"/>
    <n v="0"/>
    <n v="7.65"/>
    <n v="0"/>
    <n v="0"/>
    <n v="0"/>
    <n v="44523"/>
    <n v="0"/>
    <n v="44523"/>
    <n v="1"/>
    <n v="0"/>
    <n v="1"/>
  </r>
  <r>
    <x v="6"/>
    <d v="2023-09-30T00:00:00"/>
    <x v="5"/>
    <x v="7"/>
    <n v="0"/>
    <n v="0"/>
    <n v="0"/>
    <n v="0"/>
    <n v="0"/>
    <n v="3342.16"/>
    <n v="0"/>
    <n v="3342.16"/>
    <n v="3022.7049999999999"/>
    <n v="0"/>
    <n v="3022.7049999999999"/>
    <n v="144654"/>
    <n v="0"/>
    <n v="144654"/>
    <n v="177"/>
    <n v="0"/>
    <n v="177"/>
  </r>
  <r>
    <x v="6"/>
    <d v="2023-09-30T00:00:00"/>
    <x v="5"/>
    <x v="8"/>
    <n v="15000"/>
    <n v="60"/>
    <n v="900000"/>
    <n v="72.900000000000006"/>
    <n v="1093500"/>
    <n v="17154.23"/>
    <n v="330.54"/>
    <n v="16823.689999999999"/>
    <n v="17152.63"/>
    <n v="330.54"/>
    <n v="16822.09"/>
    <n v="1250584.75"/>
    <n v="24960"/>
    <n v="1225624.75"/>
    <n v="762"/>
    <n v="10"/>
    <n v="752"/>
  </r>
  <r>
    <x v="6"/>
    <d v="2023-09-30T00:00:00"/>
    <x v="5"/>
    <x v="9"/>
    <n v="275000"/>
    <n v="70"/>
    <n v="19250000"/>
    <n v="85.42"/>
    <n v="23490500"/>
    <n v="250035.16699999999"/>
    <n v="9798.57"/>
    <n v="240236.59700000001"/>
    <n v="212929.88399999999"/>
    <n v="8086.4920000000002"/>
    <n v="204843.39199999999"/>
    <n v="21357708.550000001"/>
    <n v="859436"/>
    <n v="20498272.550000001"/>
    <n v="8308"/>
    <n v="322"/>
    <n v="7986"/>
  </r>
  <r>
    <x v="6"/>
    <d v="2023-09-30T00:00:00"/>
    <x v="5"/>
    <x v="10"/>
    <n v="1700000"/>
    <n v="1"/>
    <n v="1700000"/>
    <n v="1"/>
    <n v="1700000"/>
    <n v="3977.2660000000001"/>
    <n v="86.06"/>
    <n v="3891.2060000000001"/>
    <n v="0"/>
    <n v="0"/>
    <n v="0"/>
    <n v="1499513.14"/>
    <n v="29264.69"/>
    <n v="1470248.45"/>
    <n v="3104"/>
    <n v="81"/>
    <n v="3023"/>
  </r>
  <r>
    <x v="6"/>
    <d v="2023-09-30T00:00:00"/>
    <x v="6"/>
    <x v="0"/>
    <n v="90"/>
    <n v="75000"/>
    <n v="6750000"/>
    <n v="74392.639999999999"/>
    <n v="6695337.5999999996"/>
    <n v="109.54"/>
    <n v="7.12"/>
    <n v="102.42"/>
    <n v="0"/>
    <n v="0"/>
    <n v="0"/>
    <n v="8148970"/>
    <n v="572180"/>
    <n v="7576790"/>
    <n v="282"/>
    <n v="11"/>
    <n v="271"/>
  </r>
  <r>
    <x v="6"/>
    <d v="2023-09-30T00:00:00"/>
    <x v="6"/>
    <x v="1"/>
    <n v="850"/>
    <n v="6000"/>
    <n v="5100000"/>
    <n v="5948.3"/>
    <n v="5056055"/>
    <n v="985.86"/>
    <n v="34.207999999999998"/>
    <n v="951.65200000000004"/>
    <n v="680.08900000000006"/>
    <n v="24.111999999999998"/>
    <n v="655.97699999999998"/>
    <n v="5864195.04"/>
    <n v="204038"/>
    <n v="5660157.04"/>
    <n v="318"/>
    <n v="10"/>
    <n v="308"/>
  </r>
  <r>
    <x v="6"/>
    <d v="2023-09-30T00:00:00"/>
    <x v="6"/>
    <x v="2"/>
    <n v="3600"/>
    <n v="5700"/>
    <n v="20520000"/>
    <n v="5956.31"/>
    <n v="21442716"/>
    <n v="2808.1"/>
    <n v="266.90100000000001"/>
    <n v="2541.1990000000001"/>
    <n v="2794.0509999999999"/>
    <n v="255.79900000000001"/>
    <n v="2538.252"/>
    <n v="16725919.17"/>
    <n v="1511953.35"/>
    <n v="15213965.82"/>
    <n v="485"/>
    <n v="70"/>
    <n v="415"/>
  </r>
  <r>
    <x v="6"/>
    <d v="2023-09-30T00:00:00"/>
    <x v="6"/>
    <x v="3"/>
    <n v="15000"/>
    <n v="6000"/>
    <n v="90000000"/>
    <n v="6288.25"/>
    <n v="94323750"/>
    <n v="11653.058000000001"/>
    <n v="305.87599999999998"/>
    <n v="11347.182000000001"/>
    <n v="10728.207"/>
    <n v="283.09500000000003"/>
    <n v="10445.111999999999"/>
    <n v="73277299.659999996"/>
    <n v="1904518.02"/>
    <n v="71372781.640000001"/>
    <n v="2345"/>
    <n v="50"/>
    <n v="2295"/>
  </r>
  <r>
    <x v="6"/>
    <d v="2023-09-30T00:00:00"/>
    <x v="6"/>
    <x v="4"/>
    <n v="0"/>
    <n v="1"/>
    <n v="0"/>
    <n v="0"/>
    <n v="0"/>
    <n v="0"/>
    <n v="0"/>
    <n v="0"/>
    <n v="0"/>
    <n v="0"/>
    <n v="0"/>
    <n v="163541"/>
    <n v="2400"/>
    <n v="161141"/>
    <n v="158"/>
    <n v="1"/>
    <n v="157"/>
  </r>
  <r>
    <x v="6"/>
    <d v="2023-09-30T00:00:00"/>
    <x v="6"/>
    <x v="5"/>
    <n v="0"/>
    <n v="1"/>
    <n v="0"/>
    <n v="0"/>
    <n v="0"/>
    <n v="0"/>
    <n v="0"/>
    <n v="0"/>
    <n v="0"/>
    <n v="0"/>
    <n v="0"/>
    <n v="40003"/>
    <n v="0"/>
    <n v="40003"/>
    <n v="51"/>
    <n v="0"/>
    <n v="51"/>
  </r>
  <r>
    <x v="6"/>
    <d v="2023-09-30T00:00:00"/>
    <x v="6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6"/>
    <x v="7"/>
    <n v="0"/>
    <n v="0"/>
    <n v="0"/>
    <n v="0"/>
    <n v="0"/>
    <n v="602.85"/>
    <n v="0"/>
    <n v="602.85"/>
    <n v="539.38499999999999"/>
    <n v="0"/>
    <n v="539.38499999999999"/>
    <n v="24549"/>
    <n v="0"/>
    <n v="24549"/>
    <n v="322"/>
    <n v="0"/>
    <n v="322"/>
  </r>
  <r>
    <x v="6"/>
    <d v="2023-09-30T00:00:00"/>
    <x v="6"/>
    <x v="8"/>
    <n v="8500"/>
    <n v="60"/>
    <n v="510000"/>
    <n v="73.66"/>
    <n v="626110"/>
    <n v="4545.3"/>
    <n v="36.869999999999997"/>
    <n v="4508.43"/>
    <n v="4545.3"/>
    <n v="36.869999999999997"/>
    <n v="4508.43"/>
    <n v="334824"/>
    <n v="2775"/>
    <n v="332049"/>
    <n v="109"/>
    <n v="4"/>
    <n v="105"/>
  </r>
  <r>
    <x v="6"/>
    <d v="2023-09-30T00:00:00"/>
    <x v="6"/>
    <x v="9"/>
    <n v="55800"/>
    <n v="70"/>
    <n v="3906000"/>
    <n v="89.52"/>
    <n v="4995216"/>
    <n v="68221.650999999998"/>
    <n v="2186.0300000000002"/>
    <n v="66035.620999999999"/>
    <n v="58206.042000000001"/>
    <n v="1794.9010000000001"/>
    <n v="56411.141000000003"/>
    <n v="6107342.7699999996"/>
    <n v="207314"/>
    <n v="5900028.7699999996"/>
    <n v="2245"/>
    <n v="71"/>
    <n v="2174"/>
  </r>
  <r>
    <x v="6"/>
    <d v="2023-09-30T00:00:00"/>
    <x v="6"/>
    <x v="10"/>
    <n v="290000"/>
    <n v="1"/>
    <n v="290000"/>
    <n v="1"/>
    <n v="290000"/>
    <n v="562.02300000000002"/>
    <n v="26.852"/>
    <n v="535.17100000000005"/>
    <n v="0"/>
    <n v="0"/>
    <n v="0"/>
    <n v="284953.27"/>
    <n v="54289.98"/>
    <n v="230663.29"/>
    <n v="580"/>
    <n v="20"/>
    <n v="560"/>
  </r>
  <r>
    <x v="6"/>
    <d v="2023-09-30T00:00:00"/>
    <x v="7"/>
    <x v="0"/>
    <n v="275"/>
    <n v="75000"/>
    <n v="20625000"/>
    <n v="74315.66"/>
    <n v="20436806.5"/>
    <n v="230.89500000000001"/>
    <n v="4.53"/>
    <n v="226.36500000000001"/>
    <n v="0"/>
    <n v="0"/>
    <n v="0"/>
    <n v="17159115"/>
    <n v="331070"/>
    <n v="16828045"/>
    <n v="463"/>
    <n v="12"/>
    <n v="451"/>
  </r>
  <r>
    <x v="6"/>
    <d v="2023-09-30T00:00:00"/>
    <x v="7"/>
    <x v="1"/>
    <n v="2760"/>
    <n v="6000"/>
    <n v="16560000"/>
    <n v="5964.49"/>
    <n v="16461992.4"/>
    <n v="1898.232"/>
    <n v="41.718000000000004"/>
    <n v="1856.5139999999999"/>
    <n v="1296.585"/>
    <n v="29.478999999999999"/>
    <n v="1267.106"/>
    <n v="11321993.65"/>
    <n v="260320"/>
    <n v="11061673.65"/>
    <n v="510"/>
    <n v="13"/>
    <n v="497"/>
  </r>
  <r>
    <x v="6"/>
    <d v="2023-09-30T00:00:00"/>
    <x v="7"/>
    <x v="2"/>
    <n v="5300"/>
    <n v="5700"/>
    <n v="30210000"/>
    <n v="5959.74"/>
    <n v="31586622"/>
    <n v="5888.54"/>
    <n v="185.92699999999999"/>
    <n v="5702.6130000000003"/>
    <n v="5858.8580000000002"/>
    <n v="179.39500000000001"/>
    <n v="5679.4629999999997"/>
    <n v="35094138.119999997"/>
    <n v="1061217.58"/>
    <n v="34032920.539999999"/>
    <n v="796"/>
    <n v="44"/>
    <n v="752"/>
  </r>
  <r>
    <x v="6"/>
    <d v="2023-09-30T00:00:00"/>
    <x v="7"/>
    <x v="3"/>
    <n v="24700"/>
    <n v="6000"/>
    <n v="148200000"/>
    <n v="6280.71"/>
    <n v="155133537"/>
    <n v="24347.843000000001"/>
    <n v="796.43"/>
    <n v="23551.413"/>
    <n v="22431.575000000001"/>
    <n v="731.226"/>
    <n v="21700.348999999998"/>
    <n v="152921838.22999999"/>
    <n v="4990961.67"/>
    <n v="147930876.56"/>
    <n v="3621"/>
    <n v="86"/>
    <n v="3535"/>
  </r>
  <r>
    <x v="6"/>
    <d v="2023-09-30T00:00:00"/>
    <x v="7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7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7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7"/>
    <x v="7"/>
    <n v="0"/>
    <n v="0"/>
    <n v="0"/>
    <n v="0"/>
    <n v="0"/>
    <n v="535.03399999999999"/>
    <n v="0"/>
    <n v="535.03399999999999"/>
    <n v="487.28199999999998"/>
    <n v="0"/>
    <n v="487.28199999999998"/>
    <n v="10478"/>
    <n v="0"/>
    <n v="10478"/>
    <n v="256"/>
    <n v="0"/>
    <n v="256"/>
  </r>
  <r>
    <x v="6"/>
    <d v="2023-09-30T00:00:00"/>
    <x v="7"/>
    <x v="8"/>
    <n v="13000"/>
    <n v="60"/>
    <n v="780000"/>
    <n v="74.11"/>
    <n v="963430"/>
    <n v="5373.6"/>
    <n v="24.9"/>
    <n v="5348.7"/>
    <n v="5373.4979999999996"/>
    <n v="24.9"/>
    <n v="5348.598"/>
    <n v="398238.83"/>
    <n v="1916"/>
    <n v="396322.83"/>
    <n v="106"/>
    <n v="1"/>
    <n v="105"/>
  </r>
  <r>
    <x v="6"/>
    <d v="2023-09-30T00:00:00"/>
    <x v="7"/>
    <x v="9"/>
    <n v="89000"/>
    <n v="70"/>
    <n v="6230000"/>
    <n v="87.17"/>
    <n v="7758130"/>
    <n v="152317.77600000001"/>
    <n v="3508.58"/>
    <n v="148809.196"/>
    <n v="133266.72700000001"/>
    <n v="2824.5169999999998"/>
    <n v="130442.21"/>
    <n v="13278128.33"/>
    <n v="287357"/>
    <n v="12990771.33"/>
    <n v="3391"/>
    <n v="71"/>
    <n v="3320"/>
  </r>
  <r>
    <x v="6"/>
    <d v="2023-09-30T00:00:00"/>
    <x v="7"/>
    <x v="10"/>
    <n v="645000"/>
    <n v="1"/>
    <n v="645000"/>
    <n v="1"/>
    <n v="645000"/>
    <n v="1271.2919999999999"/>
    <n v="62.52"/>
    <n v="1208.7719999999999"/>
    <n v="0"/>
    <n v="0"/>
    <n v="0"/>
    <n v="726628.9"/>
    <n v="58188.71"/>
    <n v="668440.18999999994"/>
    <n v="949"/>
    <n v="24"/>
    <n v="925"/>
  </r>
  <r>
    <x v="6"/>
    <d v="2023-09-30T00:00:00"/>
    <x v="8"/>
    <x v="2"/>
    <n v="0"/>
    <n v="0"/>
    <n v="0"/>
    <n v="0"/>
    <n v="0"/>
    <n v="45.01"/>
    <n v="0"/>
    <n v="45.01"/>
    <n v="44.783000000000001"/>
    <n v="0"/>
    <n v="44.783000000000001"/>
    <n v="268171"/>
    <n v="0"/>
    <n v="268171"/>
    <n v="15"/>
    <n v="0"/>
    <n v="15"/>
  </r>
  <r>
    <x v="6"/>
    <d v="2023-09-30T00:00:00"/>
    <x v="8"/>
    <x v="3"/>
    <n v="0"/>
    <n v="0"/>
    <n v="0"/>
    <n v="0"/>
    <n v="0"/>
    <n v="36.200000000000003"/>
    <n v="5.1999999999999998E-2"/>
    <n v="36.148000000000003"/>
    <n v="33.212000000000003"/>
    <n v="4.8000000000000001E-2"/>
    <n v="33.164000000000001"/>
    <n v="230182.39"/>
    <n v="456"/>
    <n v="229726.39"/>
    <n v="12"/>
    <n v="1"/>
    <n v="11"/>
  </r>
  <r>
    <x v="6"/>
    <d v="2023-09-30T00:00:00"/>
    <x v="8"/>
    <x v="4"/>
    <n v="0"/>
    <n v="0"/>
    <n v="0"/>
    <n v="0"/>
    <n v="0"/>
    <n v="0"/>
    <n v="0"/>
    <n v="0"/>
    <n v="0"/>
    <n v="0"/>
    <n v="0"/>
    <n v="3255"/>
    <n v="0"/>
    <n v="3255"/>
    <n v="1"/>
    <n v="0"/>
    <n v="1"/>
  </r>
  <r>
    <x v="6"/>
    <d v="2023-09-30T00:00:00"/>
    <x v="8"/>
    <x v="5"/>
    <n v="0"/>
    <n v="0"/>
    <n v="0"/>
    <n v="0"/>
    <n v="0"/>
    <n v="0"/>
    <n v="0"/>
    <n v="0"/>
    <n v="0"/>
    <n v="0"/>
    <n v="0"/>
    <n v="1975"/>
    <n v="0"/>
    <n v="1975"/>
    <n v="2"/>
    <n v="0"/>
    <n v="2"/>
  </r>
  <r>
    <x v="6"/>
    <d v="2023-09-30T00:00:00"/>
    <x v="8"/>
    <x v="8"/>
    <n v="0"/>
    <n v="0"/>
    <n v="0"/>
    <n v="0"/>
    <n v="0"/>
    <n v="24.05"/>
    <n v="0"/>
    <n v="24.05"/>
    <n v="24.05"/>
    <n v="0"/>
    <n v="24.05"/>
    <n v="1961"/>
    <n v="0"/>
    <n v="1961"/>
    <n v="7"/>
    <n v="0"/>
    <n v="7"/>
  </r>
  <r>
    <x v="6"/>
    <d v="2023-09-30T00:00:00"/>
    <x v="8"/>
    <x v="9"/>
    <n v="0"/>
    <n v="0"/>
    <n v="0"/>
    <n v="0"/>
    <n v="0"/>
    <n v="619.83000000000004"/>
    <n v="6.54"/>
    <n v="613.29"/>
    <n v="541.59500000000003"/>
    <n v="5.95"/>
    <n v="535.64499999999998"/>
    <n v="74354"/>
    <n v="1303"/>
    <n v="73051"/>
    <n v="71"/>
    <n v="3"/>
    <n v="68"/>
  </r>
  <r>
    <x v="6"/>
    <d v="2023-09-30T00:00:00"/>
    <x v="8"/>
    <x v="10"/>
    <n v="0"/>
    <n v="0"/>
    <n v="0"/>
    <n v="0"/>
    <n v="0"/>
    <n v="67.84"/>
    <n v="0"/>
    <n v="67.84"/>
    <n v="0"/>
    <n v="0"/>
    <n v="0"/>
    <n v="2140.02"/>
    <n v="0"/>
    <n v="2140.02"/>
    <n v="8"/>
    <n v="0"/>
    <n v="8"/>
  </r>
  <r>
    <x v="6"/>
    <d v="2023-09-30T00:00:00"/>
    <x v="9"/>
    <x v="0"/>
    <n v="205"/>
    <n v="75000"/>
    <n v="15375000"/>
    <n v="75729.100000000006"/>
    <n v="15524465.5"/>
    <n v="178.63"/>
    <n v="3.58"/>
    <n v="175.05"/>
    <n v="0"/>
    <n v="0"/>
    <n v="0"/>
    <n v="13527490"/>
    <n v="267880"/>
    <n v="13259610"/>
    <n v="403"/>
    <n v="13"/>
    <n v="390"/>
  </r>
  <r>
    <x v="6"/>
    <d v="2023-09-30T00:00:00"/>
    <x v="9"/>
    <x v="1"/>
    <n v="1560"/>
    <n v="6000"/>
    <n v="9360000"/>
    <n v="5984.48"/>
    <n v="9335788.8000000007"/>
    <n v="1661.981"/>
    <n v="45.113999999999997"/>
    <n v="1616.867"/>
    <n v="1148.7829999999999"/>
    <n v="30.434999999999999"/>
    <n v="1118.348"/>
    <n v="9946098.2400000002"/>
    <n v="261384"/>
    <n v="9684714.2400000002"/>
    <n v="449"/>
    <n v="13"/>
    <n v="436"/>
  </r>
  <r>
    <x v="6"/>
    <d v="2023-09-30T00:00:00"/>
    <x v="9"/>
    <x v="2"/>
    <n v="3800"/>
    <n v="5700"/>
    <n v="21660000"/>
    <n v="5959.61"/>
    <n v="22646518"/>
    <n v="5612.32"/>
    <n v="268.58"/>
    <n v="5343.74"/>
    <n v="5587.0649999999996"/>
    <n v="264.89299999999997"/>
    <n v="5322.1719999999996"/>
    <n v="33447246.100000001"/>
    <n v="1577405.96"/>
    <n v="31869840.140000001"/>
    <n v="474"/>
    <n v="42"/>
    <n v="432"/>
  </r>
  <r>
    <x v="6"/>
    <d v="2023-09-30T00:00:00"/>
    <x v="9"/>
    <x v="3"/>
    <n v="20000"/>
    <n v="6000"/>
    <n v="120000000"/>
    <n v="6295.32"/>
    <n v="125906400"/>
    <n v="18383.542000000001"/>
    <n v="575.69500000000005"/>
    <n v="17807.847000000002"/>
    <n v="16928.107"/>
    <n v="533.14599999999996"/>
    <n v="16394.960999999999"/>
    <n v="115730226.02"/>
    <n v="3636560.34"/>
    <n v="112093665.68000001"/>
    <n v="2516"/>
    <n v="46"/>
    <n v="2470"/>
  </r>
  <r>
    <x v="6"/>
    <d v="2023-09-30T00:00:00"/>
    <x v="9"/>
    <x v="4"/>
    <n v="0"/>
    <n v="1"/>
    <n v="0"/>
    <n v="0"/>
    <n v="0"/>
    <n v="0"/>
    <n v="0"/>
    <n v="0"/>
    <n v="0"/>
    <n v="0"/>
    <n v="0"/>
    <n v="180217"/>
    <n v="0"/>
    <n v="180217"/>
    <n v="113"/>
    <n v="0"/>
    <n v="113"/>
  </r>
  <r>
    <x v="6"/>
    <d v="2023-09-30T00:00:00"/>
    <x v="9"/>
    <x v="5"/>
    <n v="0"/>
    <n v="1"/>
    <n v="0"/>
    <n v="0"/>
    <n v="0"/>
    <n v="0"/>
    <n v="0"/>
    <n v="0"/>
    <n v="0"/>
    <n v="0"/>
    <n v="0"/>
    <n v="82597"/>
    <n v="0"/>
    <n v="82597"/>
    <n v="65"/>
    <n v="0"/>
    <n v="65"/>
  </r>
  <r>
    <x v="6"/>
    <d v="2023-09-30T00:00:00"/>
    <x v="9"/>
    <x v="6"/>
    <n v="0"/>
    <n v="5000"/>
    <n v="0"/>
    <n v="0"/>
    <n v="0"/>
    <n v="19.07"/>
    <n v="0"/>
    <n v="19.07"/>
    <n v="0"/>
    <n v="0"/>
    <n v="0"/>
    <n v="106975"/>
    <n v="0"/>
    <n v="106975"/>
    <n v="4"/>
    <n v="0"/>
    <n v="4"/>
  </r>
  <r>
    <x v="6"/>
    <d v="2023-09-30T00:00:00"/>
    <x v="9"/>
    <x v="7"/>
    <n v="0"/>
    <n v="0"/>
    <n v="0"/>
    <n v="0"/>
    <n v="0"/>
    <n v="1267.18"/>
    <n v="0"/>
    <n v="1267.18"/>
    <n v="1050.2429999999999"/>
    <n v="0"/>
    <n v="1050.2429999999999"/>
    <n v="7330.9"/>
    <n v="0"/>
    <n v="7330.9"/>
    <n v="296"/>
    <n v="0"/>
    <n v="296"/>
  </r>
  <r>
    <x v="6"/>
    <d v="2023-09-30T00:00:00"/>
    <x v="9"/>
    <x v="8"/>
    <n v="12300"/>
    <n v="60"/>
    <n v="738000"/>
    <n v="75.489999999999995"/>
    <n v="928527"/>
    <n v="4432.79"/>
    <n v="49.95"/>
    <n v="4382.84"/>
    <n v="4432.79"/>
    <n v="49.95"/>
    <n v="4382.84"/>
    <n v="334629.48"/>
    <n v="3952"/>
    <n v="330677.48"/>
    <n v="73"/>
    <n v="1"/>
    <n v="72"/>
  </r>
  <r>
    <x v="6"/>
    <d v="2023-09-30T00:00:00"/>
    <x v="9"/>
    <x v="9"/>
    <n v="70900"/>
    <n v="70"/>
    <n v="4963000"/>
    <n v="86.83"/>
    <n v="6156247"/>
    <n v="83599.082999999999"/>
    <n v="1823.09"/>
    <n v="81775.993000000002"/>
    <n v="73337.303"/>
    <n v="1530.9059999999999"/>
    <n v="71806.396999999997"/>
    <n v="7259254.79"/>
    <n v="152262"/>
    <n v="7106992.79"/>
    <n v="2058"/>
    <n v="45"/>
    <n v="2013"/>
  </r>
  <r>
    <x v="6"/>
    <d v="2023-09-30T00:00:00"/>
    <x v="9"/>
    <x v="10"/>
    <n v="375000"/>
    <n v="1"/>
    <n v="375000"/>
    <n v="1"/>
    <n v="375000"/>
    <n v="1136.9760000000001"/>
    <n v="24.58"/>
    <n v="1112.396"/>
    <n v="0"/>
    <n v="0"/>
    <n v="0"/>
    <n v="554364.04"/>
    <n v="7296.1"/>
    <n v="547067.93999999994"/>
    <n v="789"/>
    <n v="27"/>
    <n v="762"/>
  </r>
  <r>
    <x v="6"/>
    <d v="2023-09-30T00:00:00"/>
    <x v="10"/>
    <x v="0"/>
    <n v="80"/>
    <n v="75000"/>
    <n v="6000000"/>
    <n v="74606.77"/>
    <n v="5968541.5999999996"/>
    <n v="104.34099999999999"/>
    <n v="2.93"/>
    <n v="101.411"/>
    <n v="0"/>
    <n v="0"/>
    <n v="0"/>
    <n v="7784545"/>
    <n v="225220"/>
    <n v="7559325"/>
    <n v="274"/>
    <n v="7"/>
    <n v="267"/>
  </r>
  <r>
    <x v="6"/>
    <d v="2023-09-30T00:00:00"/>
    <x v="10"/>
    <x v="1"/>
    <n v="1020"/>
    <n v="6000"/>
    <n v="6120000"/>
    <n v="6004.41"/>
    <n v="6124498.2000000002"/>
    <n v="992.43"/>
    <n v="22.044"/>
    <n v="970.38599999999997"/>
    <n v="694.81500000000005"/>
    <n v="15.223000000000001"/>
    <n v="679.59199999999998"/>
    <n v="5958951.8399999999"/>
    <n v="129453"/>
    <n v="5829498.8399999999"/>
    <n v="300"/>
    <n v="8"/>
    <n v="292"/>
  </r>
  <r>
    <x v="6"/>
    <d v="2023-09-30T00:00:00"/>
    <x v="10"/>
    <x v="2"/>
    <n v="2500"/>
    <n v="5700"/>
    <n v="14250000"/>
    <n v="5944.79"/>
    <n v="14861975"/>
    <n v="2321.35"/>
    <n v="184.45"/>
    <n v="2136.9"/>
    <n v="2309.7429999999999"/>
    <n v="175.227"/>
    <n v="2134.5160000000001"/>
    <n v="13799930.949999999"/>
    <n v="1029612.45"/>
    <n v="12770318.5"/>
    <n v="346"/>
    <n v="19"/>
    <n v="327"/>
  </r>
  <r>
    <x v="6"/>
    <d v="2023-09-30T00:00:00"/>
    <x v="10"/>
    <x v="3"/>
    <n v="19200"/>
    <n v="6000"/>
    <n v="115200000"/>
    <n v="6273.17"/>
    <n v="120444864"/>
    <n v="15086.619000000001"/>
    <n v="514.65700000000004"/>
    <n v="14571.962"/>
    <n v="13899.776"/>
    <n v="477.87599999999998"/>
    <n v="13421.9"/>
    <n v="94640862.209999993"/>
    <n v="3195785.3"/>
    <n v="91445076.909999996"/>
    <n v="1789"/>
    <n v="51"/>
    <n v="1738"/>
  </r>
  <r>
    <x v="6"/>
    <d v="2023-09-30T00:00:00"/>
    <x v="10"/>
    <x v="4"/>
    <n v="0"/>
    <n v="1"/>
    <n v="0"/>
    <n v="0"/>
    <n v="0"/>
    <n v="0"/>
    <n v="0"/>
    <n v="0"/>
    <n v="0"/>
    <n v="0"/>
    <n v="0"/>
    <n v="183517"/>
    <n v="900"/>
    <n v="182617"/>
    <n v="155"/>
    <n v="1"/>
    <n v="154"/>
  </r>
  <r>
    <x v="6"/>
    <d v="2023-09-30T00:00:00"/>
    <x v="10"/>
    <x v="5"/>
    <n v="0"/>
    <n v="1"/>
    <n v="0"/>
    <n v="0"/>
    <n v="0"/>
    <n v="0"/>
    <n v="0"/>
    <n v="0"/>
    <n v="0"/>
    <n v="0"/>
    <n v="0"/>
    <n v="55568"/>
    <n v="0"/>
    <n v="55568"/>
    <n v="56"/>
    <n v="0"/>
    <n v="56"/>
  </r>
  <r>
    <x v="6"/>
    <d v="2023-09-30T00:00:00"/>
    <x v="10"/>
    <x v="6"/>
    <n v="0"/>
    <n v="5000"/>
    <n v="0"/>
    <n v="0"/>
    <n v="0"/>
    <n v="4.1550000000000002"/>
    <n v="0"/>
    <n v="4.1550000000000002"/>
    <n v="0"/>
    <n v="0"/>
    <n v="0"/>
    <n v="23374"/>
    <n v="0"/>
    <n v="23374"/>
    <n v="1"/>
    <n v="0"/>
    <n v="1"/>
  </r>
  <r>
    <x v="6"/>
    <d v="2023-09-30T00:00:00"/>
    <x v="10"/>
    <x v="7"/>
    <n v="0"/>
    <n v="0"/>
    <n v="0"/>
    <n v="0"/>
    <n v="0"/>
    <n v="313.17"/>
    <n v="0"/>
    <n v="313.17"/>
    <n v="286.291"/>
    <n v="0"/>
    <n v="286.291"/>
    <n v="8849"/>
    <n v="0"/>
    <n v="8849"/>
    <n v="141"/>
    <n v="0"/>
    <n v="141"/>
  </r>
  <r>
    <x v="6"/>
    <d v="2023-09-30T00:00:00"/>
    <x v="10"/>
    <x v="8"/>
    <n v="3600"/>
    <n v="60"/>
    <n v="216000"/>
    <n v="73.17"/>
    <n v="263412"/>
    <n v="5171.17"/>
    <n v="21.42"/>
    <n v="5149.75"/>
    <n v="5170.7129999999997"/>
    <n v="21.42"/>
    <n v="5149.2929999999997"/>
    <n v="378382"/>
    <n v="1585"/>
    <n v="376797"/>
    <n v="66"/>
    <n v="1"/>
    <n v="65"/>
  </r>
  <r>
    <x v="6"/>
    <d v="2023-09-30T00:00:00"/>
    <x v="10"/>
    <x v="9"/>
    <n v="61100"/>
    <n v="70"/>
    <n v="4277000"/>
    <n v="87.94"/>
    <n v="5373134"/>
    <n v="61374.66"/>
    <n v="1239.8900000000001"/>
    <n v="60134.77"/>
    <n v="51231.317000000003"/>
    <n v="962.54100000000005"/>
    <n v="50268.775999999998"/>
    <n v="5397278.1600000001"/>
    <n v="109617"/>
    <n v="5287661.16"/>
    <n v="1953"/>
    <n v="42"/>
    <n v="1911"/>
  </r>
  <r>
    <x v="6"/>
    <d v="2023-09-30T00:00:00"/>
    <x v="10"/>
    <x v="10"/>
    <n v="255000"/>
    <n v="1"/>
    <n v="255000"/>
    <n v="1"/>
    <n v="255000"/>
    <n v="810.95899999999995"/>
    <n v="4.6929999999999996"/>
    <n v="806.26599999999996"/>
    <n v="0"/>
    <n v="0"/>
    <n v="0"/>
    <n v="172382.93"/>
    <n v="210.7"/>
    <n v="172172.23"/>
    <n v="528"/>
    <n v="11"/>
    <n v="517"/>
  </r>
  <r>
    <x v="6"/>
    <d v="2023-09-30T00:00:00"/>
    <x v="11"/>
    <x v="0"/>
    <n v="110"/>
    <n v="75000"/>
    <n v="8250000"/>
    <n v="75520.679999999993"/>
    <n v="8307274.7999999998"/>
    <n v="75.67"/>
    <n v="2.87"/>
    <n v="72.8"/>
    <n v="0"/>
    <n v="0"/>
    <n v="0"/>
    <n v="5714650"/>
    <n v="209510"/>
    <n v="5505140"/>
    <n v="241"/>
    <n v="6"/>
    <n v="235"/>
  </r>
  <r>
    <x v="6"/>
    <d v="2023-09-30T00:00:00"/>
    <x v="11"/>
    <x v="1"/>
    <n v="1200"/>
    <n v="6000"/>
    <n v="7200000"/>
    <n v="6006.67"/>
    <n v="7208004"/>
    <n v="798.77200000000005"/>
    <n v="20.946000000000002"/>
    <n v="777.82600000000002"/>
    <n v="564.22500000000002"/>
    <n v="15.71"/>
    <n v="548.51499999999999"/>
    <n v="4797958.4800000004"/>
    <n v="128802"/>
    <n v="4669156.4800000004"/>
    <n v="271"/>
    <n v="6"/>
    <n v="265"/>
  </r>
  <r>
    <x v="6"/>
    <d v="2023-09-30T00:00:00"/>
    <x v="11"/>
    <x v="2"/>
    <n v="3800"/>
    <n v="5700"/>
    <n v="21660000"/>
    <n v="5963.79"/>
    <n v="22662402"/>
    <n v="2847.45"/>
    <n v="400.01100000000002"/>
    <n v="2447.4389999999999"/>
    <n v="2833.212"/>
    <n v="387.11500000000001"/>
    <n v="2446.0970000000002"/>
    <n v="16981590.449999999"/>
    <n v="2292543.77"/>
    <n v="14689046.68"/>
    <n v="392"/>
    <n v="51"/>
    <n v="341"/>
  </r>
  <r>
    <x v="6"/>
    <d v="2023-09-30T00:00:00"/>
    <x v="11"/>
    <x v="3"/>
    <n v="15500"/>
    <n v="6000"/>
    <n v="93000000"/>
    <n v="6242.51"/>
    <n v="96758905"/>
    <n v="17224.037"/>
    <n v="600.66"/>
    <n v="16623.377"/>
    <n v="15862.227999999999"/>
    <n v="551.92899999999997"/>
    <n v="15310.299000000001"/>
    <n v="107521182.95"/>
    <n v="3781641.39"/>
    <n v="103739541.56"/>
    <n v="1848"/>
    <n v="33"/>
    <n v="1815"/>
  </r>
  <r>
    <x v="6"/>
    <d v="2023-09-30T00:00:00"/>
    <x v="11"/>
    <x v="4"/>
    <n v="0"/>
    <n v="1"/>
    <n v="0"/>
    <n v="0"/>
    <n v="0"/>
    <n v="0"/>
    <n v="0"/>
    <n v="0"/>
    <n v="0"/>
    <n v="0"/>
    <n v="0"/>
    <n v="49461"/>
    <n v="0"/>
    <n v="49461"/>
    <n v="37"/>
    <n v="0"/>
    <n v="37"/>
  </r>
  <r>
    <x v="6"/>
    <d v="2023-09-30T00:00:00"/>
    <x v="11"/>
    <x v="5"/>
    <n v="0"/>
    <n v="1"/>
    <n v="0"/>
    <n v="0"/>
    <n v="0"/>
    <n v="0"/>
    <n v="0"/>
    <n v="0"/>
    <n v="0"/>
    <n v="0"/>
    <n v="0"/>
    <n v="25489"/>
    <n v="0"/>
    <n v="25489"/>
    <n v="49"/>
    <n v="0"/>
    <n v="49"/>
  </r>
  <r>
    <x v="6"/>
    <d v="2023-09-30T00:00:00"/>
    <x v="11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11"/>
    <x v="7"/>
    <n v="0"/>
    <n v="0"/>
    <n v="0"/>
    <n v="0"/>
    <n v="0"/>
    <n v="4642.55"/>
    <n v="0"/>
    <n v="4642.55"/>
    <n v="3730.8069999999998"/>
    <n v="0"/>
    <n v="3730.8069999999998"/>
    <n v="64510"/>
    <n v="0"/>
    <n v="64510"/>
    <n v="158"/>
    <n v="0"/>
    <n v="158"/>
  </r>
  <r>
    <x v="6"/>
    <d v="2023-09-30T00:00:00"/>
    <x v="11"/>
    <x v="8"/>
    <n v="9600"/>
    <n v="60"/>
    <n v="576000"/>
    <n v="74.33"/>
    <n v="713568"/>
    <n v="4103.4799999999996"/>
    <n v="36.86"/>
    <n v="4066.62"/>
    <n v="4103.4799999999996"/>
    <n v="36.86"/>
    <n v="4066.62"/>
    <n v="305029.12"/>
    <n v="2762"/>
    <n v="302267.12"/>
    <n v="71"/>
    <n v="3"/>
    <n v="68"/>
  </r>
  <r>
    <x v="6"/>
    <d v="2023-09-30T00:00:00"/>
    <x v="11"/>
    <x v="9"/>
    <n v="47000"/>
    <n v="70"/>
    <n v="3290000"/>
    <n v="88.73"/>
    <n v="4170310"/>
    <n v="49716.167999999998"/>
    <n v="1529.7"/>
    <n v="48186.468000000001"/>
    <n v="41626.337"/>
    <n v="1205.8409999999999"/>
    <n v="40420.495999999999"/>
    <n v="4411390.37"/>
    <n v="125747"/>
    <n v="4285643.37"/>
    <n v="1630"/>
    <n v="38"/>
    <n v="1592"/>
  </r>
  <r>
    <x v="6"/>
    <d v="2023-09-30T00:00:00"/>
    <x v="11"/>
    <x v="10"/>
    <n v="315000"/>
    <n v="1"/>
    <n v="315000"/>
    <n v="1"/>
    <n v="315000"/>
    <n v="1281.9179999999999"/>
    <n v="38.869999999999997"/>
    <n v="1243.048"/>
    <n v="0"/>
    <n v="0"/>
    <n v="0"/>
    <n v="255087.33"/>
    <n v="13717.61"/>
    <n v="241369.72"/>
    <n v="609"/>
    <n v="20"/>
    <n v="589"/>
  </r>
  <r>
    <x v="6"/>
    <d v="2023-09-30T00:00:00"/>
    <x v="12"/>
    <x v="0"/>
    <n v="50"/>
    <n v="75000"/>
    <n v="3750000"/>
    <n v="76014.33"/>
    <n v="3800716.5"/>
    <n v="73.614999999999995"/>
    <n v="0.6"/>
    <n v="73.015000000000001"/>
    <n v="0"/>
    <n v="0"/>
    <n v="0"/>
    <n v="5595795"/>
    <n v="50000"/>
    <n v="5545795"/>
    <n v="160"/>
    <n v="5"/>
    <n v="155"/>
  </r>
  <r>
    <x v="6"/>
    <d v="2023-09-30T00:00:00"/>
    <x v="12"/>
    <x v="1"/>
    <n v="520"/>
    <n v="6000"/>
    <n v="3120000"/>
    <n v="5996.3"/>
    <n v="3118076"/>
    <n v="631.14400000000001"/>
    <n v="5.65"/>
    <n v="625.49400000000003"/>
    <n v="431.70400000000001"/>
    <n v="3.7509999999999999"/>
    <n v="427.95299999999997"/>
    <n v="3784525.94"/>
    <n v="32189"/>
    <n v="3752336.94"/>
    <n v="164"/>
    <n v="4"/>
    <n v="160"/>
  </r>
  <r>
    <x v="6"/>
    <d v="2023-09-30T00:00:00"/>
    <x v="12"/>
    <x v="2"/>
    <n v="1500"/>
    <n v="5700"/>
    <n v="8550000"/>
    <n v="5950.89"/>
    <n v="8926335"/>
    <n v="1382.4"/>
    <n v="133.45099999999999"/>
    <n v="1248.9490000000001"/>
    <n v="1375.489"/>
    <n v="129.61199999999999"/>
    <n v="1245.877"/>
    <n v="8226509.4500000002"/>
    <n v="771959.62"/>
    <n v="7454549.8300000001"/>
    <n v="216"/>
    <n v="16"/>
    <n v="200"/>
  </r>
  <r>
    <x v="6"/>
    <d v="2023-09-30T00:00:00"/>
    <x v="12"/>
    <x v="3"/>
    <n v="9500"/>
    <n v="6000"/>
    <n v="57000000"/>
    <n v="6288.41"/>
    <n v="59739895"/>
    <n v="6396.5020000000004"/>
    <n v="73.98"/>
    <n v="6322.5219999999999"/>
    <n v="5882.0879999999997"/>
    <n v="67.965999999999994"/>
    <n v="5814.1220000000003"/>
    <n v="40223805.670000002"/>
    <n v="466839.3"/>
    <n v="39756966.369999997"/>
    <n v="871"/>
    <n v="11"/>
    <n v="860"/>
  </r>
  <r>
    <x v="6"/>
    <d v="2023-09-30T00:00:00"/>
    <x v="12"/>
    <x v="4"/>
    <n v="0"/>
    <n v="1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12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12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12"/>
    <x v="7"/>
    <n v="0"/>
    <n v="0"/>
    <n v="0"/>
    <n v="0"/>
    <n v="0"/>
    <n v="297.68"/>
    <n v="0"/>
    <n v="297.68"/>
    <n v="272.90300000000002"/>
    <n v="0"/>
    <n v="272.90300000000002"/>
    <n v="5503"/>
    <n v="0"/>
    <n v="5503"/>
    <n v="175"/>
    <n v="0"/>
    <n v="175"/>
  </r>
  <r>
    <x v="6"/>
    <d v="2023-09-30T00:00:00"/>
    <x v="12"/>
    <x v="8"/>
    <n v="8400"/>
    <n v="60"/>
    <n v="504000"/>
    <n v="73.73"/>
    <n v="619332"/>
    <n v="2337.33"/>
    <n v="0"/>
    <n v="2337.33"/>
    <n v="2337.33"/>
    <n v="0"/>
    <n v="2337.33"/>
    <n v="172330"/>
    <n v="0"/>
    <n v="172330"/>
    <n v="34"/>
    <n v="0"/>
    <n v="34"/>
  </r>
  <r>
    <x v="6"/>
    <d v="2023-09-30T00:00:00"/>
    <x v="12"/>
    <x v="9"/>
    <n v="39800"/>
    <n v="70"/>
    <n v="2786000"/>
    <n v="88.61"/>
    <n v="3526678"/>
    <n v="61453.061000000002"/>
    <n v="1199.28"/>
    <n v="60253.781000000003"/>
    <n v="54060.171999999999"/>
    <n v="953.87599999999998"/>
    <n v="53106.296000000002"/>
    <n v="5445296.9000000004"/>
    <n v="110417"/>
    <n v="5334879.9000000004"/>
    <n v="1639"/>
    <n v="48"/>
    <n v="1591"/>
  </r>
  <r>
    <x v="6"/>
    <d v="2023-09-30T00:00:00"/>
    <x v="12"/>
    <x v="10"/>
    <n v="455000"/>
    <n v="1"/>
    <n v="455000"/>
    <n v="1"/>
    <n v="455000"/>
    <n v="420.37900000000002"/>
    <n v="7.1"/>
    <n v="413.279"/>
    <n v="0"/>
    <n v="0"/>
    <n v="0"/>
    <n v="331732.37"/>
    <n v="3490.7"/>
    <n v="328241.67"/>
    <n v="318"/>
    <n v="3"/>
    <n v="315"/>
  </r>
  <r>
    <x v="6"/>
    <d v="2023-09-30T00:00:00"/>
    <x v="13"/>
    <x v="0"/>
    <n v="50"/>
    <n v="75000"/>
    <n v="3750000"/>
    <n v="74211.03"/>
    <n v="3710551.5"/>
    <n v="52.22"/>
    <n v="2.1800000000000002"/>
    <n v="50.04"/>
    <n v="0"/>
    <n v="0"/>
    <n v="0"/>
    <n v="3875300"/>
    <n v="161300"/>
    <n v="3714000"/>
    <n v="117"/>
    <n v="5"/>
    <n v="112"/>
  </r>
  <r>
    <x v="6"/>
    <d v="2023-09-30T00:00:00"/>
    <x v="13"/>
    <x v="1"/>
    <n v="550"/>
    <n v="6000"/>
    <n v="3300000"/>
    <n v="5956.29"/>
    <n v="3275959.5"/>
    <n v="488.72800000000001"/>
    <n v="26.584"/>
    <n v="462.14400000000001"/>
    <n v="340.464"/>
    <n v="18.094999999999999"/>
    <n v="322.36900000000003"/>
    <n v="2911005.05"/>
    <n v="159955"/>
    <n v="2751050.05"/>
    <n v="138"/>
    <n v="6"/>
    <n v="132"/>
  </r>
  <r>
    <x v="6"/>
    <d v="2023-09-30T00:00:00"/>
    <x v="13"/>
    <x v="2"/>
    <n v="600"/>
    <n v="5700"/>
    <n v="3420000"/>
    <n v="5952.56"/>
    <n v="3571536"/>
    <n v="542.54999999999995"/>
    <n v="67.643000000000001"/>
    <n v="474.90699999999998"/>
    <n v="539.83799999999997"/>
    <n v="63.847999999999999"/>
    <n v="475.99"/>
    <n v="3229559"/>
    <n v="374847.94"/>
    <n v="2854711.06"/>
    <n v="84"/>
    <n v="16"/>
    <n v="68"/>
  </r>
  <r>
    <x v="6"/>
    <d v="2023-09-30T00:00:00"/>
    <x v="13"/>
    <x v="3"/>
    <n v="4500"/>
    <n v="6000"/>
    <n v="27000000"/>
    <n v="6252.14"/>
    <n v="28134630"/>
    <n v="4464.9059999999999"/>
    <n v="280.94"/>
    <n v="4183.9660000000003"/>
    <n v="4103.3639999999996"/>
    <n v="258.62700000000001"/>
    <n v="3844.7370000000001"/>
    <n v="27915198.010000002"/>
    <n v="1747350"/>
    <n v="26167848.010000002"/>
    <n v="644"/>
    <n v="22"/>
    <n v="622"/>
  </r>
  <r>
    <x v="6"/>
    <d v="2023-09-30T00:00:00"/>
    <x v="13"/>
    <x v="4"/>
    <n v="0"/>
    <n v="1"/>
    <n v="0"/>
    <n v="0"/>
    <n v="0"/>
    <n v="0"/>
    <n v="0"/>
    <n v="0"/>
    <n v="0"/>
    <n v="0"/>
    <n v="0"/>
    <n v="38013"/>
    <n v="0"/>
    <n v="38013"/>
    <n v="23"/>
    <n v="0"/>
    <n v="23"/>
  </r>
  <r>
    <x v="6"/>
    <d v="2023-09-30T00:00:00"/>
    <x v="13"/>
    <x v="5"/>
    <n v="0"/>
    <n v="1"/>
    <n v="0"/>
    <n v="0"/>
    <n v="0"/>
    <n v="0"/>
    <n v="0"/>
    <n v="0"/>
    <n v="0"/>
    <n v="0"/>
    <n v="0"/>
    <n v="52200"/>
    <n v="0"/>
    <n v="52200"/>
    <n v="47"/>
    <n v="0"/>
    <n v="47"/>
  </r>
  <r>
    <x v="6"/>
    <d v="2023-09-30T00:00:00"/>
    <x v="13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13"/>
    <x v="7"/>
    <n v="0"/>
    <n v="0"/>
    <n v="0"/>
    <n v="0"/>
    <n v="0"/>
    <n v="171.5"/>
    <n v="0"/>
    <n v="171.5"/>
    <n v="150.44999999999999"/>
    <n v="0"/>
    <n v="150.44999999999999"/>
    <n v="9076"/>
    <n v="0"/>
    <n v="9076"/>
    <n v="174"/>
    <n v="0"/>
    <n v="174"/>
  </r>
  <r>
    <x v="6"/>
    <d v="2023-09-30T00:00:00"/>
    <x v="13"/>
    <x v="8"/>
    <n v="7500"/>
    <n v="60"/>
    <n v="450000"/>
    <n v="73.39"/>
    <n v="550425"/>
    <n v="927.34"/>
    <n v="44.27"/>
    <n v="883.07"/>
    <n v="927.03700000000003"/>
    <n v="44.27"/>
    <n v="882.76700000000005"/>
    <n v="68059.39"/>
    <n v="3270"/>
    <n v="64789.39"/>
    <n v="31"/>
    <n v="3"/>
    <n v="28"/>
  </r>
  <r>
    <x v="6"/>
    <d v="2023-09-30T00:00:00"/>
    <x v="13"/>
    <x v="9"/>
    <n v="24600"/>
    <n v="70"/>
    <n v="1722000"/>
    <n v="87.22"/>
    <n v="2145612"/>
    <n v="16758.66"/>
    <n v="46.29"/>
    <n v="16712.37"/>
    <n v="14927.062"/>
    <n v="43.411000000000001"/>
    <n v="14883.651"/>
    <n v="1461748.36"/>
    <n v="4922"/>
    <n v="1456826.36"/>
    <n v="341"/>
    <n v="5"/>
    <n v="336"/>
  </r>
  <r>
    <x v="6"/>
    <d v="2023-09-30T00:00:00"/>
    <x v="13"/>
    <x v="10"/>
    <n v="215000"/>
    <n v="1"/>
    <n v="215000"/>
    <n v="1"/>
    <n v="215000"/>
    <n v="544.00900000000001"/>
    <n v="6.95"/>
    <n v="537.05899999999997"/>
    <n v="0"/>
    <n v="0"/>
    <n v="0"/>
    <n v="141984.49"/>
    <n v="380"/>
    <n v="141604.49"/>
    <n v="249"/>
    <n v="13"/>
    <n v="236"/>
  </r>
  <r>
    <x v="6"/>
    <d v="2023-09-30T00:00:00"/>
    <x v="14"/>
    <x v="0"/>
    <n v="80"/>
    <n v="75000"/>
    <n v="6000000"/>
    <n v="75381.320000000007"/>
    <n v="6030505.5999999996"/>
    <n v="66.375"/>
    <n v="2.75"/>
    <n v="63.625"/>
    <n v="0"/>
    <n v="0"/>
    <n v="0"/>
    <n v="5003435"/>
    <n v="202610"/>
    <n v="4800825"/>
    <n v="185"/>
    <n v="5"/>
    <n v="180"/>
  </r>
  <r>
    <x v="6"/>
    <d v="2023-09-30T00:00:00"/>
    <x v="14"/>
    <x v="1"/>
    <n v="840"/>
    <n v="6000"/>
    <n v="5040000"/>
    <n v="5930.9"/>
    <n v="4981956"/>
    <n v="634.22500000000002"/>
    <n v="29.16"/>
    <n v="605.06500000000005"/>
    <n v="428.75299999999999"/>
    <n v="21.271000000000001"/>
    <n v="407.48200000000003"/>
    <n v="3761527.49"/>
    <n v="172071"/>
    <n v="3589456.49"/>
    <n v="202"/>
    <n v="7"/>
    <n v="195"/>
  </r>
  <r>
    <x v="6"/>
    <d v="2023-09-30T00:00:00"/>
    <x v="14"/>
    <x v="2"/>
    <n v="2700"/>
    <n v="5700"/>
    <n v="15390000"/>
    <n v="5950.14"/>
    <n v="16065378"/>
    <n v="1947.68"/>
    <n v="372.822"/>
    <n v="1574.8579999999999"/>
    <n v="1937.941"/>
    <n v="353.62299999999999"/>
    <n v="1584.318"/>
    <n v="11588967.85"/>
    <n v="2083888.31"/>
    <n v="9505079.5399999991"/>
    <n v="310"/>
    <n v="53"/>
    <n v="257"/>
  </r>
  <r>
    <x v="6"/>
    <d v="2023-09-30T00:00:00"/>
    <x v="14"/>
    <x v="3"/>
    <n v="15000"/>
    <n v="6000"/>
    <n v="90000000"/>
    <n v="6293.84"/>
    <n v="94407600"/>
    <n v="12177.941000000001"/>
    <n v="258.11599999999999"/>
    <n v="11919.825000000001"/>
    <n v="11220.324000000001"/>
    <n v="239.27099999999999"/>
    <n v="10981.053"/>
    <n v="76645962.099999994"/>
    <n v="1622172.7"/>
    <n v="75023789.400000006"/>
    <n v="1370"/>
    <n v="35"/>
    <n v="1335"/>
  </r>
  <r>
    <x v="6"/>
    <d v="2023-09-30T00:00:00"/>
    <x v="14"/>
    <x v="4"/>
    <n v="0"/>
    <n v="1"/>
    <n v="0"/>
    <n v="0"/>
    <n v="0"/>
    <n v="0"/>
    <n v="0"/>
    <n v="0"/>
    <n v="0"/>
    <n v="0"/>
    <n v="0"/>
    <n v="250"/>
    <n v="0"/>
    <n v="250"/>
    <n v="1"/>
    <n v="0"/>
    <n v="1"/>
  </r>
  <r>
    <x v="6"/>
    <d v="2023-09-30T00:00:00"/>
    <x v="14"/>
    <x v="5"/>
    <n v="0"/>
    <n v="1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14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14"/>
    <x v="7"/>
    <n v="0"/>
    <n v="0"/>
    <n v="0"/>
    <n v="0"/>
    <n v="0"/>
    <n v="1878.48"/>
    <n v="0"/>
    <n v="1878.48"/>
    <n v="1724.1489999999999"/>
    <n v="0"/>
    <n v="1724.1489999999999"/>
    <n v="4802.1000000000004"/>
    <n v="0"/>
    <n v="4802.1000000000004"/>
    <n v="198"/>
    <n v="0"/>
    <n v="198"/>
  </r>
  <r>
    <x v="6"/>
    <d v="2023-09-30T00:00:00"/>
    <x v="14"/>
    <x v="8"/>
    <n v="8300"/>
    <n v="60"/>
    <n v="498000"/>
    <n v="73.3"/>
    <n v="608390"/>
    <n v="4499.3530000000001"/>
    <n v="9.9499999999999993"/>
    <n v="4489.4030000000002"/>
    <n v="4499.3530000000001"/>
    <n v="9.9499999999999993"/>
    <n v="4489.4030000000002"/>
    <n v="329820"/>
    <n v="716"/>
    <n v="329104"/>
    <n v="45"/>
    <n v="1"/>
    <n v="44"/>
  </r>
  <r>
    <x v="6"/>
    <d v="2023-09-30T00:00:00"/>
    <x v="14"/>
    <x v="9"/>
    <n v="54200"/>
    <n v="70"/>
    <n v="3794000"/>
    <n v="86.65"/>
    <n v="4696430"/>
    <n v="53722.48"/>
    <n v="1586.65"/>
    <n v="52135.83"/>
    <n v="46921.142"/>
    <n v="1383.787"/>
    <n v="45537.355000000003"/>
    <n v="4655015.05"/>
    <n v="140323"/>
    <n v="4514692.05"/>
    <n v="1357"/>
    <n v="35"/>
    <n v="1322"/>
  </r>
  <r>
    <x v="6"/>
    <d v="2023-09-30T00:00:00"/>
    <x v="14"/>
    <x v="10"/>
    <n v="425000"/>
    <n v="1"/>
    <n v="425000"/>
    <n v="1"/>
    <n v="425000"/>
    <n v="748.029"/>
    <n v="29.244"/>
    <n v="718.78499999999997"/>
    <n v="0"/>
    <n v="0"/>
    <n v="0"/>
    <n v="248474.02"/>
    <n v="1977.38"/>
    <n v="246496.64000000001"/>
    <n v="524"/>
    <n v="13"/>
    <n v="511"/>
  </r>
  <r>
    <x v="6"/>
    <d v="2023-09-30T00:00:00"/>
    <x v="15"/>
    <x v="0"/>
    <n v="70"/>
    <n v="75000"/>
    <n v="5250000"/>
    <n v="75050.039999999994"/>
    <n v="5253502.8"/>
    <n v="85.73"/>
    <n v="3.42"/>
    <n v="82.31"/>
    <n v="0"/>
    <n v="0"/>
    <n v="0"/>
    <n v="6434040"/>
    <n v="256550"/>
    <n v="6177490"/>
    <n v="232"/>
    <n v="9"/>
    <n v="223"/>
  </r>
  <r>
    <x v="6"/>
    <d v="2023-09-30T00:00:00"/>
    <x v="15"/>
    <x v="1"/>
    <n v="750"/>
    <n v="6000"/>
    <n v="4500000"/>
    <n v="5945.02"/>
    <n v="4458765"/>
    <n v="871.86400000000003"/>
    <n v="48.155999999999999"/>
    <n v="823.70799999999997"/>
    <n v="609.50599999999997"/>
    <n v="35.427999999999997"/>
    <n v="574.07799999999997"/>
    <n v="5183246.21"/>
    <n v="317080"/>
    <n v="4866166.21"/>
    <n v="273"/>
    <n v="11"/>
    <n v="262"/>
  </r>
  <r>
    <x v="6"/>
    <d v="2023-09-30T00:00:00"/>
    <x v="15"/>
    <x v="2"/>
    <n v="3200"/>
    <n v="5700"/>
    <n v="18240000"/>
    <n v="5966.9"/>
    <n v="19094080"/>
    <n v="2005.79"/>
    <n v="378.51299999999998"/>
    <n v="1627.277"/>
    <n v="1995.751"/>
    <n v="372.036"/>
    <n v="1623.7149999999999"/>
    <n v="11968345"/>
    <n v="2219213.11"/>
    <n v="9749131.8900000006"/>
    <n v="363"/>
    <n v="47"/>
    <n v="316"/>
  </r>
  <r>
    <x v="6"/>
    <d v="2023-09-30T00:00:00"/>
    <x v="15"/>
    <x v="3"/>
    <n v="13700"/>
    <n v="6000"/>
    <n v="82200000"/>
    <n v="6289.91"/>
    <n v="86171767"/>
    <n v="11830.777"/>
    <n v="294.28500000000003"/>
    <n v="11536.492"/>
    <n v="10891.764999999999"/>
    <n v="272.07400000000001"/>
    <n v="10619.691000000001"/>
    <n v="74414523.420000002"/>
    <n v="1844295.6"/>
    <n v="72570227.819999993"/>
    <n v="1473"/>
    <n v="33"/>
    <n v="1440"/>
  </r>
  <r>
    <x v="6"/>
    <d v="2023-09-30T00:00:00"/>
    <x v="15"/>
    <x v="4"/>
    <n v="0"/>
    <n v="1"/>
    <n v="0"/>
    <n v="0"/>
    <n v="0"/>
    <n v="0"/>
    <n v="0"/>
    <n v="0"/>
    <n v="0"/>
    <n v="0"/>
    <n v="0"/>
    <n v="560"/>
    <n v="0"/>
    <n v="560"/>
    <n v="2"/>
    <n v="0"/>
    <n v="2"/>
  </r>
  <r>
    <x v="6"/>
    <d v="2023-09-30T00:00:00"/>
    <x v="15"/>
    <x v="5"/>
    <n v="0"/>
    <n v="1"/>
    <n v="0"/>
    <n v="0"/>
    <n v="0"/>
    <n v="0"/>
    <n v="0"/>
    <n v="0"/>
    <n v="0"/>
    <n v="0"/>
    <n v="0"/>
    <n v="14850"/>
    <n v="0"/>
    <n v="14850"/>
    <n v="1"/>
    <n v="0"/>
    <n v="1"/>
  </r>
  <r>
    <x v="6"/>
    <d v="2023-09-30T00:00:00"/>
    <x v="15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15"/>
    <x v="7"/>
    <n v="0"/>
    <n v="0"/>
    <n v="0"/>
    <n v="0"/>
    <n v="0"/>
    <n v="236.06"/>
    <n v="0"/>
    <n v="236.06"/>
    <n v="212.69300000000001"/>
    <n v="0"/>
    <n v="212.69300000000001"/>
    <n v="4607"/>
    <n v="0"/>
    <n v="4607"/>
    <n v="122"/>
    <n v="0"/>
    <n v="122"/>
  </r>
  <r>
    <x v="6"/>
    <d v="2023-09-30T00:00:00"/>
    <x v="15"/>
    <x v="8"/>
    <n v="1700"/>
    <n v="60"/>
    <n v="102000"/>
    <n v="73.55"/>
    <n v="125035"/>
    <n v="2977.48"/>
    <n v="6.9"/>
    <n v="2970.58"/>
    <n v="2977.48"/>
    <n v="6.9"/>
    <n v="2970.58"/>
    <n v="218982.2"/>
    <n v="551"/>
    <n v="218431.2"/>
    <n v="47"/>
    <n v="2"/>
    <n v="45"/>
  </r>
  <r>
    <x v="6"/>
    <d v="2023-09-30T00:00:00"/>
    <x v="15"/>
    <x v="9"/>
    <n v="57300"/>
    <n v="70"/>
    <n v="4011000"/>
    <n v="88.92"/>
    <n v="5095116"/>
    <n v="51041.040999999997"/>
    <n v="1434.07"/>
    <n v="49606.970999999998"/>
    <n v="44256.3"/>
    <n v="1208.0450000000001"/>
    <n v="43048.254999999997"/>
    <n v="4538719.8"/>
    <n v="128450"/>
    <n v="4410269.8"/>
    <n v="1448"/>
    <n v="37"/>
    <n v="1411"/>
  </r>
  <r>
    <x v="6"/>
    <d v="2023-09-30T00:00:00"/>
    <x v="15"/>
    <x v="10"/>
    <n v="265000"/>
    <n v="1"/>
    <n v="265000"/>
    <n v="1"/>
    <n v="265000"/>
    <n v="538.12400000000002"/>
    <n v="16.655000000000001"/>
    <n v="521.46900000000005"/>
    <n v="0"/>
    <n v="0"/>
    <n v="0"/>
    <n v="212794.69"/>
    <n v="5068.3999999999996"/>
    <n v="207726.29"/>
    <n v="485"/>
    <n v="18"/>
    <n v="467"/>
  </r>
  <r>
    <x v="6"/>
    <d v="2023-09-30T00:00:00"/>
    <x v="16"/>
    <x v="0"/>
    <n v="35"/>
    <n v="75000"/>
    <n v="2625000"/>
    <n v="79936.27"/>
    <n v="2797769.45"/>
    <n v="24.32"/>
    <n v="0.42"/>
    <n v="23.9"/>
    <n v="0"/>
    <n v="0"/>
    <n v="0"/>
    <n v="1944050"/>
    <n v="30660"/>
    <n v="1913390"/>
    <n v="81"/>
    <n v="3"/>
    <n v="78"/>
  </r>
  <r>
    <x v="6"/>
    <d v="2023-09-30T00:00:00"/>
    <x v="16"/>
    <x v="1"/>
    <n v="350"/>
    <n v="6000"/>
    <n v="2100000"/>
    <n v="6166.78"/>
    <n v="2158373"/>
    <n v="248.56200000000001"/>
    <n v="9.8859999999999992"/>
    <n v="238.67599999999999"/>
    <n v="178.22"/>
    <n v="7.4139999999999997"/>
    <n v="170.80600000000001"/>
    <n v="1532827.15"/>
    <n v="58245"/>
    <n v="1474582.15"/>
    <n v="87"/>
    <n v="4"/>
    <n v="83"/>
  </r>
  <r>
    <x v="6"/>
    <d v="2023-09-30T00:00:00"/>
    <x v="16"/>
    <x v="2"/>
    <n v="400"/>
    <n v="5700"/>
    <n v="2280000"/>
    <n v="5968.01"/>
    <n v="2387204"/>
    <n v="438.69"/>
    <n v="49.738"/>
    <n v="388.952"/>
    <n v="436.49299999999999"/>
    <n v="46.85"/>
    <n v="389.64299999999997"/>
    <n v="2618105"/>
    <n v="275892.58"/>
    <n v="2342212.42"/>
    <n v="80"/>
    <n v="30"/>
    <n v="50"/>
  </r>
  <r>
    <x v="6"/>
    <d v="2023-09-30T00:00:00"/>
    <x v="16"/>
    <x v="3"/>
    <n v="3900"/>
    <n v="6000"/>
    <n v="23400000"/>
    <n v="6221.6"/>
    <n v="24264240"/>
    <n v="3676.663"/>
    <n v="64.72"/>
    <n v="3611.9430000000002"/>
    <n v="3385.9279999999999"/>
    <n v="59.506"/>
    <n v="3326.422"/>
    <n v="22874736"/>
    <n v="406344"/>
    <n v="22468392"/>
    <n v="696"/>
    <n v="10"/>
    <n v="686"/>
  </r>
  <r>
    <x v="6"/>
    <d v="2023-09-30T00:00:00"/>
    <x v="16"/>
    <x v="4"/>
    <n v="0"/>
    <n v="1"/>
    <n v="0"/>
    <n v="0"/>
    <n v="0"/>
    <n v="0"/>
    <n v="0"/>
    <n v="0"/>
    <n v="0"/>
    <n v="0"/>
    <n v="0"/>
    <n v="35563"/>
    <n v="0"/>
    <n v="35563"/>
    <n v="42"/>
    <n v="0"/>
    <n v="42"/>
  </r>
  <r>
    <x v="6"/>
    <d v="2023-09-30T00:00:00"/>
    <x v="16"/>
    <x v="5"/>
    <n v="0"/>
    <n v="1"/>
    <n v="0"/>
    <n v="0"/>
    <n v="0"/>
    <n v="0"/>
    <n v="0"/>
    <n v="0"/>
    <n v="0"/>
    <n v="0"/>
    <n v="0"/>
    <n v="13721"/>
    <n v="0"/>
    <n v="13721"/>
    <n v="22"/>
    <n v="0"/>
    <n v="22"/>
  </r>
  <r>
    <x v="6"/>
    <d v="2023-09-30T00:00:00"/>
    <x v="16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16"/>
    <x v="7"/>
    <n v="0"/>
    <n v="0"/>
    <n v="0"/>
    <n v="0"/>
    <n v="0"/>
    <n v="213.86"/>
    <n v="0"/>
    <n v="213.86"/>
    <n v="196.762"/>
    <n v="0"/>
    <n v="196.762"/>
    <n v="4974"/>
    <n v="0"/>
    <n v="4974"/>
    <n v="47"/>
    <n v="0"/>
    <n v="47"/>
  </r>
  <r>
    <x v="6"/>
    <d v="2023-09-30T00:00:00"/>
    <x v="16"/>
    <x v="8"/>
    <n v="4400"/>
    <n v="60"/>
    <n v="264000"/>
    <n v="72.55"/>
    <n v="319220"/>
    <n v="691.31"/>
    <n v="0"/>
    <n v="691.31"/>
    <n v="691.31"/>
    <n v="0"/>
    <n v="691.31"/>
    <n v="50156"/>
    <n v="0"/>
    <n v="50156"/>
    <n v="23"/>
    <n v="0"/>
    <n v="23"/>
  </r>
  <r>
    <x v="6"/>
    <d v="2023-09-30T00:00:00"/>
    <x v="16"/>
    <x v="9"/>
    <n v="16800"/>
    <n v="70"/>
    <n v="1176000"/>
    <n v="85.9"/>
    <n v="1443120"/>
    <n v="14731.51"/>
    <n v="393.1"/>
    <n v="14338.41"/>
    <n v="12521.328"/>
    <n v="303.44099999999997"/>
    <n v="12217.887000000001"/>
    <n v="1265445.55"/>
    <n v="33596"/>
    <n v="1231849.55"/>
    <n v="589"/>
    <n v="13"/>
    <n v="576"/>
  </r>
  <r>
    <x v="6"/>
    <d v="2023-09-30T00:00:00"/>
    <x v="16"/>
    <x v="10"/>
    <n v="80000"/>
    <n v="1"/>
    <n v="80000"/>
    <n v="1"/>
    <n v="80000"/>
    <n v="608.88300000000004"/>
    <n v="3.35"/>
    <n v="605.53300000000002"/>
    <n v="0"/>
    <n v="0"/>
    <n v="0"/>
    <n v="50476.21"/>
    <n v="10190"/>
    <n v="40286.21"/>
    <n v="142"/>
    <n v="2"/>
    <n v="140"/>
  </r>
  <r>
    <x v="6"/>
    <d v="2023-09-30T00:00:00"/>
    <x v="17"/>
    <x v="0"/>
    <n v="140"/>
    <n v="75000"/>
    <n v="10500000"/>
    <n v="76092.31"/>
    <n v="10652923.4"/>
    <n v="107.03"/>
    <n v="2.81"/>
    <n v="104.22"/>
    <n v="0"/>
    <n v="0"/>
    <n v="0"/>
    <n v="8144160"/>
    <n v="206350"/>
    <n v="7937810"/>
    <n v="263"/>
    <n v="8"/>
    <n v="255"/>
  </r>
  <r>
    <x v="6"/>
    <d v="2023-09-30T00:00:00"/>
    <x v="17"/>
    <x v="1"/>
    <n v="1350"/>
    <n v="6000"/>
    <n v="8100000"/>
    <n v="5984.98"/>
    <n v="8079723"/>
    <n v="1099.777"/>
    <n v="33.688000000000002"/>
    <n v="1066.0889999999999"/>
    <n v="764.84"/>
    <n v="25.266999999999999"/>
    <n v="739.57299999999998"/>
    <n v="6582143.6600000001"/>
    <n v="195880"/>
    <n v="6386263.6600000001"/>
    <n v="296"/>
    <n v="9"/>
    <n v="287"/>
  </r>
  <r>
    <x v="6"/>
    <d v="2023-09-30T00:00:00"/>
    <x v="17"/>
    <x v="2"/>
    <n v="5700"/>
    <n v="5700"/>
    <n v="32490000"/>
    <n v="5958.25"/>
    <n v="33962025"/>
    <n v="4345.1899999999996"/>
    <n v="303.23"/>
    <n v="4041.96"/>
    <n v="4323.3059999999996"/>
    <n v="301.61900000000003"/>
    <n v="4021.6869999999999"/>
    <n v="25889731.100000001"/>
    <n v="1803051.51"/>
    <n v="24086679.59"/>
    <n v="674"/>
    <n v="51"/>
    <n v="623"/>
  </r>
  <r>
    <x v="6"/>
    <d v="2023-09-30T00:00:00"/>
    <x v="17"/>
    <x v="3"/>
    <n v="17100"/>
    <n v="6000"/>
    <n v="102600000"/>
    <n v="6253.31"/>
    <n v="106931601"/>
    <n v="15615.5"/>
    <n v="423.52300000000002"/>
    <n v="15191.977000000001"/>
    <n v="14396.032999999999"/>
    <n v="391.19400000000002"/>
    <n v="14004.839"/>
    <n v="97648503.700000003"/>
    <n v="2615051.65"/>
    <n v="95033452.049999997"/>
    <n v="2165"/>
    <n v="36"/>
    <n v="2129"/>
  </r>
  <r>
    <x v="6"/>
    <d v="2023-09-30T00:00:00"/>
    <x v="17"/>
    <x v="4"/>
    <n v="0"/>
    <n v="1"/>
    <n v="0"/>
    <n v="0"/>
    <n v="0"/>
    <n v="0"/>
    <n v="0"/>
    <n v="0"/>
    <n v="0"/>
    <n v="0"/>
    <n v="0"/>
    <n v="319508.12"/>
    <n v="12040"/>
    <n v="307468.12"/>
    <n v="270"/>
    <n v="4"/>
    <n v="266"/>
  </r>
  <r>
    <x v="6"/>
    <d v="2023-09-30T00:00:00"/>
    <x v="17"/>
    <x v="5"/>
    <n v="0"/>
    <n v="1"/>
    <n v="0"/>
    <n v="0"/>
    <n v="0"/>
    <n v="0"/>
    <n v="0"/>
    <n v="0"/>
    <n v="0"/>
    <n v="0"/>
    <n v="0"/>
    <n v="97493"/>
    <n v="0"/>
    <n v="97493"/>
    <n v="61"/>
    <n v="0"/>
    <n v="61"/>
  </r>
  <r>
    <x v="6"/>
    <d v="2023-09-30T00:00:00"/>
    <x v="17"/>
    <x v="6"/>
    <n v="0"/>
    <n v="5000"/>
    <n v="0"/>
    <n v="0"/>
    <n v="0"/>
    <n v="4.5359999999999996"/>
    <n v="0"/>
    <n v="4.5359999999999996"/>
    <n v="0"/>
    <n v="0"/>
    <n v="0"/>
    <n v="25106.84"/>
    <n v="0"/>
    <n v="25106.84"/>
    <n v="1"/>
    <n v="0"/>
    <n v="1"/>
  </r>
  <r>
    <x v="6"/>
    <d v="2023-09-30T00:00:00"/>
    <x v="17"/>
    <x v="7"/>
    <n v="0"/>
    <n v="0"/>
    <n v="0"/>
    <n v="0"/>
    <n v="0"/>
    <n v="11189.05"/>
    <n v="0"/>
    <n v="11189.05"/>
    <n v="7677.0320000000002"/>
    <n v="0"/>
    <n v="7677.0320000000002"/>
    <n v="92655"/>
    <n v="0"/>
    <n v="92655"/>
    <n v="144"/>
    <n v="0"/>
    <n v="144"/>
  </r>
  <r>
    <x v="6"/>
    <d v="2023-09-30T00:00:00"/>
    <x v="17"/>
    <x v="8"/>
    <n v="12900"/>
    <n v="60"/>
    <n v="774000"/>
    <n v="73.66"/>
    <n v="950214"/>
    <n v="5827.56"/>
    <n v="61.3"/>
    <n v="5766.26"/>
    <n v="5826.8620000000001"/>
    <n v="61.3"/>
    <n v="5765.5619999999999"/>
    <n v="429231.29"/>
    <n v="4468"/>
    <n v="424763.29"/>
    <n v="106"/>
    <n v="4"/>
    <n v="102"/>
  </r>
  <r>
    <x v="6"/>
    <d v="2023-09-30T00:00:00"/>
    <x v="17"/>
    <x v="9"/>
    <n v="105600"/>
    <n v="70"/>
    <n v="7392000"/>
    <n v="87.4"/>
    <n v="9229440"/>
    <n v="83001.497000000003"/>
    <n v="1945.68"/>
    <n v="81055.816999999995"/>
    <n v="71469.664999999994"/>
    <n v="1647.9849999999999"/>
    <n v="69821.679999999993"/>
    <n v="7254548.5099999998"/>
    <n v="160797"/>
    <n v="7093751.5099999998"/>
    <n v="2486"/>
    <n v="47"/>
    <n v="2439"/>
  </r>
  <r>
    <x v="6"/>
    <d v="2023-09-30T00:00:00"/>
    <x v="17"/>
    <x v="10"/>
    <n v="360000"/>
    <n v="1"/>
    <n v="360000"/>
    <n v="1"/>
    <n v="360000"/>
    <n v="1042.009"/>
    <n v="10.795"/>
    <n v="1031.2139999999999"/>
    <n v="0"/>
    <n v="0"/>
    <n v="0"/>
    <n v="262096.74"/>
    <n v="61297.35"/>
    <n v="200799.39"/>
    <n v="620"/>
    <n v="10"/>
    <n v="610"/>
  </r>
  <r>
    <x v="6"/>
    <d v="2023-09-30T00:00:00"/>
    <x v="18"/>
    <x v="0"/>
    <n v="90"/>
    <n v="75000"/>
    <n v="6750000"/>
    <n v="74710.05"/>
    <n v="6723904.5"/>
    <n v="147.04499999999999"/>
    <n v="1.96"/>
    <n v="145.08500000000001"/>
    <n v="0"/>
    <n v="0"/>
    <n v="0"/>
    <n v="10985740"/>
    <n v="143880"/>
    <n v="10841860"/>
    <n v="375"/>
    <n v="12"/>
    <n v="363"/>
  </r>
  <r>
    <x v="6"/>
    <d v="2023-09-30T00:00:00"/>
    <x v="18"/>
    <x v="1"/>
    <n v="940"/>
    <n v="6000"/>
    <n v="5640000"/>
    <n v="6079.31"/>
    <n v="5714551.4000000004"/>
    <n v="1445.2739999999999"/>
    <n v="31.128"/>
    <n v="1414.146"/>
    <n v="1011.424"/>
    <n v="22.475999999999999"/>
    <n v="988.94799999999998"/>
    <n v="8786265.5700000003"/>
    <n v="195328"/>
    <n v="8590937.5700000003"/>
    <n v="401"/>
    <n v="13"/>
    <n v="388"/>
  </r>
  <r>
    <x v="6"/>
    <d v="2023-09-30T00:00:00"/>
    <x v="18"/>
    <x v="2"/>
    <n v="5100"/>
    <n v="5700"/>
    <n v="29070000"/>
    <n v="5951.5"/>
    <n v="30352650"/>
    <n v="3401.51"/>
    <n v="290.26100000000002"/>
    <n v="3111.2489999999998"/>
    <n v="3384.5039999999999"/>
    <n v="278.97699999999998"/>
    <n v="3105.527"/>
    <n v="20244085.699999999"/>
    <n v="1650219.55"/>
    <n v="18593866.149999999"/>
    <n v="530"/>
    <n v="33"/>
    <n v="497"/>
  </r>
  <r>
    <x v="6"/>
    <d v="2023-09-30T00:00:00"/>
    <x v="18"/>
    <x v="3"/>
    <n v="24800"/>
    <n v="6000"/>
    <n v="148800000"/>
    <n v="6286.33"/>
    <n v="155900984"/>
    <n v="19429.440999999999"/>
    <n v="403.31"/>
    <n v="19026.131000000001"/>
    <n v="17879.588"/>
    <n v="369.90699999999998"/>
    <n v="17509.681"/>
    <n v="122139844.03"/>
    <n v="2507339.41"/>
    <n v="119632504.62"/>
    <n v="2967"/>
    <n v="50"/>
    <n v="2917"/>
  </r>
  <r>
    <x v="6"/>
    <d v="2023-09-30T00:00:00"/>
    <x v="18"/>
    <x v="4"/>
    <n v="0"/>
    <n v="1"/>
    <n v="0"/>
    <n v="0"/>
    <n v="0"/>
    <n v="0"/>
    <n v="0"/>
    <n v="0"/>
    <n v="0"/>
    <n v="0"/>
    <n v="0"/>
    <n v="301905.5"/>
    <n v="18700"/>
    <n v="283205.5"/>
    <n v="198"/>
    <n v="6"/>
    <n v="192"/>
  </r>
  <r>
    <x v="6"/>
    <d v="2023-09-30T00:00:00"/>
    <x v="18"/>
    <x v="5"/>
    <n v="0"/>
    <n v="1"/>
    <n v="0"/>
    <n v="0"/>
    <n v="0"/>
    <n v="0"/>
    <n v="0"/>
    <n v="0"/>
    <n v="0"/>
    <n v="0"/>
    <n v="0"/>
    <n v="55655"/>
    <n v="0"/>
    <n v="55655"/>
    <n v="58"/>
    <n v="0"/>
    <n v="58"/>
  </r>
  <r>
    <x v="6"/>
    <d v="2023-09-30T00:00:00"/>
    <x v="18"/>
    <x v="6"/>
    <n v="0"/>
    <n v="5000"/>
    <n v="0"/>
    <m/>
    <n v="0"/>
    <n v="0"/>
    <n v="0"/>
    <n v="0"/>
    <n v="0"/>
    <n v="0"/>
    <n v="0"/>
    <n v="0"/>
    <n v="0"/>
    <n v="0"/>
    <n v="0"/>
    <n v="0"/>
    <n v="0"/>
  </r>
  <r>
    <x v="6"/>
    <d v="2023-09-30T00:00:00"/>
    <x v="18"/>
    <x v="7"/>
    <n v="0"/>
    <n v="0"/>
    <n v="0"/>
    <n v="0"/>
    <n v="0"/>
    <n v="2115.1509999999998"/>
    <n v="0"/>
    <n v="2115.1509999999998"/>
    <n v="1505.1610000000001"/>
    <n v="0"/>
    <n v="1505.1610000000001"/>
    <n v="18174"/>
    <n v="0"/>
    <n v="18174"/>
    <n v="397"/>
    <n v="0"/>
    <n v="397"/>
  </r>
  <r>
    <x v="6"/>
    <d v="2023-09-30T00:00:00"/>
    <x v="18"/>
    <x v="8"/>
    <n v="13200"/>
    <n v="60"/>
    <n v="792000"/>
    <n v="76.900000000000006"/>
    <n v="1015080"/>
    <n v="7246.8"/>
    <n v="0"/>
    <n v="7246.8"/>
    <n v="7246.607"/>
    <n v="0"/>
    <n v="7246.607"/>
    <n v="557253.06000000006"/>
    <n v="0"/>
    <n v="557253.06000000006"/>
    <n v="85"/>
    <n v="0"/>
    <n v="85"/>
  </r>
  <r>
    <x v="6"/>
    <d v="2023-09-30T00:00:00"/>
    <x v="18"/>
    <x v="9"/>
    <n v="84800"/>
    <n v="70"/>
    <n v="5936000"/>
    <n v="86.84"/>
    <n v="7364032"/>
    <n v="97765.134999999995"/>
    <n v="6259.68"/>
    <n v="91505.455000000002"/>
    <n v="83627.962"/>
    <n v="5629.143"/>
    <n v="77998.819000000003"/>
    <n v="8490369.0199999996"/>
    <n v="510701"/>
    <n v="7979668.0199999996"/>
    <n v="2711"/>
    <n v="88"/>
    <n v="2623"/>
  </r>
  <r>
    <x v="6"/>
    <d v="2023-09-30T00:00:00"/>
    <x v="18"/>
    <x v="10"/>
    <n v="725000"/>
    <n v="1"/>
    <n v="725000"/>
    <n v="1"/>
    <n v="725000"/>
    <n v="960.58799999999997"/>
    <n v="16.989999999999998"/>
    <n v="943.59799999999996"/>
    <n v="0"/>
    <n v="0"/>
    <n v="0"/>
    <n v="191979.11"/>
    <n v="2529.4"/>
    <n v="189449.71"/>
    <n v="836"/>
    <n v="22"/>
    <n v="8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9:I50" firstHeaderRow="1" firstDataRow="2" firstDataCol="1" rowPageCount="1" colPageCount="1"/>
  <pivotFields count="21">
    <pivotField axis="axisCol" numFmtId="14" showAll="0">
      <items count="15">
        <item h="1" x="0"/>
        <item h="1" x="1"/>
        <item h="1" x="2"/>
        <item h="1" x="3"/>
        <item x="4"/>
        <item x="5"/>
        <item x="6"/>
        <item x="7"/>
        <item x="8"/>
        <item x="9"/>
        <item x="10"/>
        <item h="1" x="11"/>
        <item h="1" x="12"/>
        <item h="1" x="13"/>
        <item t="default"/>
      </items>
    </pivotField>
    <pivotField numFmtId="14" showAll="0"/>
    <pivotField axis="axisRow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Page" multipleItemSelectionAllowed="1" showAl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0"/>
  </colFields>
  <colItems count="8"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 of ACTUAL_NET_WT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I24" firstHeaderRow="1" firstDataRow="2" firstDataCol="1" rowPageCount="1" colPageCount="1"/>
  <pivotFields count="21">
    <pivotField axis="axisCol" numFmtId="14" showAll="0">
      <items count="15">
        <item h="1" x="0"/>
        <item h="1" x="1"/>
        <item h="1" x="2"/>
        <item h="1" x="3"/>
        <item x="4"/>
        <item x="5"/>
        <item x="6"/>
        <item x="7"/>
        <item x="8"/>
        <item x="9"/>
        <item x="10"/>
        <item h="1" x="11"/>
        <item h="1" x="12"/>
        <item h="1" x="13"/>
        <item t="default"/>
      </items>
    </pivotField>
    <pivotField numFmtId="14" showAll="0"/>
    <pivotField axis="axisRow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Page" multipleItemSelectionAllowed="1" showAl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0"/>
  </colFields>
  <colItems count="8"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 of SALES_NETWT" fld="9" baseField="0" baseItem="0"/>
  </dataFields>
  <formats count="5">
    <format dxfId="13">
      <pivotArea field="2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grandCol="1" outline="0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9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I25" firstHeaderRow="1" firstDataRow="3" firstDataCol="1"/>
  <pivotFields count="21"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Col" showAll="0" defaultSubtotal="0">
      <items count="11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2">
    <field x="3"/>
    <field x="0"/>
  </colFields>
  <colItems count="8">
    <i>
      <x v="3"/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colItems>
  <dataFields count="1">
    <dataField name="Sum of SALES_NETWT" fld="9" baseField="0" baseItem="0"/>
  </dataFields>
  <formats count="2">
    <format dxfId="3">
      <pivotArea grandRow="1" outline="0" collapsedLevelsAreSubtotals="1" fieldPosition="0"/>
    </format>
    <format dxfId="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workbookViewId="0">
      <selection activeCell="C9" sqref="C9"/>
    </sheetView>
  </sheetViews>
  <sheetFormatPr defaultRowHeight="14.4" x14ac:dyDescent="0.3"/>
  <cols>
    <col min="1" max="1" width="23.6640625" customWidth="1"/>
    <col min="2" max="2" width="15.5546875" customWidth="1"/>
    <col min="3" max="7" width="9" customWidth="1"/>
    <col min="8" max="8" width="8" customWidth="1"/>
    <col min="9" max="10" width="10.77734375" customWidth="1"/>
    <col min="11" max="13" width="5" bestFit="1" customWidth="1"/>
    <col min="14" max="20" width="6.21875" customWidth="1"/>
    <col min="21" max="21" width="5.77734375" bestFit="1" customWidth="1"/>
    <col min="22" max="28" width="5.88671875" customWidth="1"/>
    <col min="29" max="29" width="3.88671875" bestFit="1" customWidth="1"/>
    <col min="30" max="33" width="7.5546875" customWidth="1"/>
  </cols>
  <sheetData>
    <row r="1" spans="1:33" x14ac:dyDescent="0.3">
      <c r="A1" s="3" t="s">
        <v>3</v>
      </c>
      <c r="B1" t="s">
        <v>22</v>
      </c>
    </row>
    <row r="2" spans="1:33" x14ac:dyDescent="0.3">
      <c r="C2" t="s">
        <v>64</v>
      </c>
      <c r="K2" t="s">
        <v>65</v>
      </c>
    </row>
    <row r="3" spans="1:33" x14ac:dyDescent="0.3">
      <c r="A3" s="3" t="s">
        <v>61</v>
      </c>
      <c r="B3" s="3" t="s">
        <v>60</v>
      </c>
    </row>
    <row r="4" spans="1:33" s="2" customFormat="1" x14ac:dyDescent="0.3">
      <c r="A4" s="7" t="s">
        <v>51</v>
      </c>
      <c r="B4" s="6" t="s">
        <v>53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58</v>
      </c>
      <c r="H4" s="6" t="s">
        <v>59</v>
      </c>
      <c r="I4" s="6" t="s">
        <v>52</v>
      </c>
      <c r="J4" s="6"/>
      <c r="K4" s="6" t="s">
        <v>53</v>
      </c>
      <c r="L4" s="6" t="s">
        <v>54</v>
      </c>
      <c r="M4" s="2" t="s">
        <v>55</v>
      </c>
      <c r="N4" s="6" t="s">
        <v>62</v>
      </c>
      <c r="O4" s="6" t="s">
        <v>57</v>
      </c>
      <c r="P4" s="6" t="s">
        <v>58</v>
      </c>
      <c r="Q4" s="6" t="s">
        <v>59</v>
      </c>
      <c r="R4" s="6"/>
      <c r="S4" s="6" t="s">
        <v>53</v>
      </c>
      <c r="T4" s="6" t="s">
        <v>54</v>
      </c>
      <c r="U4" s="2" t="s">
        <v>55</v>
      </c>
      <c r="V4" s="6" t="s">
        <v>62</v>
      </c>
      <c r="W4" s="6" t="s">
        <v>57</v>
      </c>
      <c r="X4" s="6" t="s">
        <v>58</v>
      </c>
      <c r="Y4" s="6" t="s">
        <v>59</v>
      </c>
      <c r="Z4" s="6"/>
      <c r="AA4" s="6" t="s">
        <v>53</v>
      </c>
      <c r="AB4" s="6" t="s">
        <v>54</v>
      </c>
      <c r="AC4" s="2" t="s">
        <v>55</v>
      </c>
      <c r="AD4" s="6" t="s">
        <v>62</v>
      </c>
      <c r="AE4" s="6" t="s">
        <v>57</v>
      </c>
      <c r="AF4" s="6" t="s">
        <v>58</v>
      </c>
      <c r="AG4" s="6" t="s">
        <v>59</v>
      </c>
    </row>
    <row r="5" spans="1:33" x14ac:dyDescent="0.3">
      <c r="A5" s="5" t="s">
        <v>21</v>
      </c>
      <c r="B5" s="4">
        <v>82.534999999999997</v>
      </c>
      <c r="C5" s="4">
        <v>46.49</v>
      </c>
      <c r="D5" s="4">
        <v>62.332999999999998</v>
      </c>
      <c r="E5" s="4">
        <v>63.49</v>
      </c>
      <c r="F5" s="4">
        <v>75.569999999999993</v>
      </c>
      <c r="G5" s="4">
        <v>76.25</v>
      </c>
      <c r="H5" s="4">
        <v>2</v>
      </c>
      <c r="I5" s="4">
        <v>408.66800000000001</v>
      </c>
      <c r="J5" s="4"/>
      <c r="K5" s="11">
        <v>82.534999999999997</v>
      </c>
      <c r="L5" s="11">
        <v>46.490000000000023</v>
      </c>
      <c r="M5" s="11">
        <v>62.333000000000006</v>
      </c>
      <c r="N5">
        <v>63.489999999999981</v>
      </c>
      <c r="O5">
        <v>75.570000000000022</v>
      </c>
      <c r="P5">
        <v>79.129999999999981</v>
      </c>
      <c r="Q5">
        <v>1.9999999999999998</v>
      </c>
      <c r="S5" t="b">
        <f t="shared" ref="S5:T5" si="0">K5=B5</f>
        <v>1</v>
      </c>
      <c r="T5" t="b">
        <f t="shared" si="0"/>
        <v>1</v>
      </c>
      <c r="U5" t="b">
        <f>M5=D5</f>
        <v>1</v>
      </c>
      <c r="V5" t="b">
        <f>N5=E5</f>
        <v>1</v>
      </c>
      <c r="W5" t="b">
        <f t="shared" ref="W5:Y20" si="1">O5=F5</f>
        <v>1</v>
      </c>
      <c r="X5" t="b">
        <f t="shared" si="1"/>
        <v>0</v>
      </c>
      <c r="Y5" t="b">
        <f t="shared" si="1"/>
        <v>1</v>
      </c>
      <c r="AA5" s="11">
        <f>K5-B5</f>
        <v>0</v>
      </c>
      <c r="AB5">
        <f t="shared" ref="AB5:AC5" si="2">L5-C5</f>
        <v>0</v>
      </c>
      <c r="AC5">
        <f t="shared" si="2"/>
        <v>0</v>
      </c>
      <c r="AD5">
        <f>N5-E5</f>
        <v>0</v>
      </c>
      <c r="AE5">
        <f t="shared" ref="AE5:AE25" si="3">O5-F5</f>
        <v>0</v>
      </c>
      <c r="AF5">
        <f t="shared" ref="AF5:AF25" si="4">P5-G5</f>
        <v>2.8799999999999812</v>
      </c>
      <c r="AG5">
        <f t="shared" ref="AG5:AG25" si="5">Q5-H5</f>
        <v>0</v>
      </c>
    </row>
    <row r="6" spans="1:33" x14ac:dyDescent="0.3">
      <c r="A6" s="5" t="s">
        <v>33</v>
      </c>
      <c r="B6" s="4">
        <v>75.44</v>
      </c>
      <c r="C6" s="4">
        <v>113.82899999999999</v>
      </c>
      <c r="D6" s="4">
        <v>78.48</v>
      </c>
      <c r="E6" s="4">
        <v>134.94</v>
      </c>
      <c r="F6" s="4">
        <v>105.005</v>
      </c>
      <c r="G6" s="4">
        <v>80.52</v>
      </c>
      <c r="H6" s="4">
        <v>0.73</v>
      </c>
      <c r="I6" s="4">
        <v>588.94400000000007</v>
      </c>
      <c r="J6" s="4"/>
      <c r="K6" s="11">
        <v>75.440000000000026</v>
      </c>
      <c r="L6" s="11">
        <v>113.82899999999999</v>
      </c>
      <c r="M6" s="11">
        <v>78.479999999999976</v>
      </c>
      <c r="N6">
        <v>134.94000000000014</v>
      </c>
      <c r="O6">
        <v>105.00500000000004</v>
      </c>
      <c r="P6">
        <v>81.899999999999949</v>
      </c>
      <c r="Q6">
        <v>0.73000000000000009</v>
      </c>
      <c r="S6" t="b">
        <f t="shared" ref="S6:S24" si="6">K6=B6</f>
        <v>1</v>
      </c>
      <c r="T6" t="b">
        <f t="shared" ref="T6:T24" si="7">L6=C6</f>
        <v>1</v>
      </c>
      <c r="U6" t="b">
        <f t="shared" ref="U6:U24" si="8">M6=D6</f>
        <v>1</v>
      </c>
      <c r="V6" t="b">
        <f t="shared" ref="V6:V24" si="9">N6=E6</f>
        <v>1</v>
      </c>
      <c r="W6" t="b">
        <f t="shared" si="1"/>
        <v>1</v>
      </c>
      <c r="X6" t="b">
        <f t="shared" si="1"/>
        <v>0</v>
      </c>
      <c r="Y6" t="b">
        <f t="shared" si="1"/>
        <v>1</v>
      </c>
      <c r="AA6" s="11">
        <f t="shared" ref="AA6:AA25" si="10">K6-B6</f>
        <v>0</v>
      </c>
      <c r="AB6">
        <f t="shared" ref="AB6:AB25" si="11">L6-C6</f>
        <v>0</v>
      </c>
      <c r="AC6">
        <f t="shared" ref="AC6:AC25" si="12">M6-D6</f>
        <v>0</v>
      </c>
      <c r="AD6">
        <f t="shared" ref="AD6:AD25" si="13">N6-E6</f>
        <v>0</v>
      </c>
      <c r="AE6">
        <f t="shared" si="3"/>
        <v>0</v>
      </c>
      <c r="AF6">
        <f t="shared" si="4"/>
        <v>1.3799999999999528</v>
      </c>
      <c r="AG6">
        <f t="shared" si="5"/>
        <v>0</v>
      </c>
    </row>
    <row r="7" spans="1:33" x14ac:dyDescent="0.3">
      <c r="A7" s="5" t="s">
        <v>34</v>
      </c>
      <c r="B7" s="4">
        <v>26.356000000000002</v>
      </c>
      <c r="C7" s="4">
        <v>21.48</v>
      </c>
      <c r="D7" s="4">
        <v>10.44</v>
      </c>
      <c r="E7" s="4">
        <v>14.61</v>
      </c>
      <c r="F7" s="4">
        <v>21.16</v>
      </c>
      <c r="G7" s="4">
        <v>20.14</v>
      </c>
      <c r="H7" s="4">
        <v>30.35</v>
      </c>
      <c r="I7" s="4">
        <v>144.536</v>
      </c>
      <c r="J7" s="4"/>
      <c r="K7" s="11">
        <v>26.355999999999995</v>
      </c>
      <c r="L7" s="11">
        <v>21.48</v>
      </c>
      <c r="M7" s="11">
        <v>10.440000000000001</v>
      </c>
      <c r="N7">
        <v>14.610000000000001</v>
      </c>
      <c r="O7">
        <v>21.159999999999997</v>
      </c>
      <c r="P7">
        <v>21.45999999999999</v>
      </c>
      <c r="Q7">
        <v>0.41</v>
      </c>
      <c r="S7" t="b">
        <f t="shared" si="6"/>
        <v>1</v>
      </c>
      <c r="T7" t="b">
        <f t="shared" si="7"/>
        <v>1</v>
      </c>
      <c r="U7" t="b">
        <f t="shared" si="8"/>
        <v>1</v>
      </c>
      <c r="V7" t="b">
        <f t="shared" si="9"/>
        <v>1</v>
      </c>
      <c r="W7" t="b">
        <f t="shared" si="1"/>
        <v>1</v>
      </c>
      <c r="X7" t="b">
        <f t="shared" si="1"/>
        <v>0</v>
      </c>
      <c r="Y7" t="b">
        <f t="shared" si="1"/>
        <v>0</v>
      </c>
      <c r="AA7" s="11">
        <f t="shared" si="10"/>
        <v>0</v>
      </c>
      <c r="AB7">
        <f t="shared" si="11"/>
        <v>0</v>
      </c>
      <c r="AC7">
        <f t="shared" si="12"/>
        <v>0</v>
      </c>
      <c r="AD7">
        <f t="shared" si="13"/>
        <v>0</v>
      </c>
      <c r="AE7">
        <f t="shared" si="3"/>
        <v>0</v>
      </c>
      <c r="AF7">
        <f t="shared" si="4"/>
        <v>1.3199999999999896</v>
      </c>
      <c r="AG7">
        <f t="shared" si="5"/>
        <v>-29.94</v>
      </c>
    </row>
    <row r="8" spans="1:33" x14ac:dyDescent="0.3">
      <c r="A8" s="5" t="s">
        <v>35</v>
      </c>
      <c r="B8" s="4">
        <v>192.24</v>
      </c>
      <c r="C8" s="4">
        <v>207.285</v>
      </c>
      <c r="D8" s="4">
        <v>109.71</v>
      </c>
      <c r="E8" s="4">
        <v>122.675</v>
      </c>
      <c r="F8" s="4">
        <v>230.11500000000001</v>
      </c>
      <c r="G8" s="4">
        <v>110.52</v>
      </c>
      <c r="H8" s="4">
        <v>6.18</v>
      </c>
      <c r="I8" s="4">
        <v>978.72499999999991</v>
      </c>
      <c r="J8" s="4"/>
      <c r="K8" s="11">
        <v>192.24000000000004</v>
      </c>
      <c r="L8" s="11">
        <v>207.28499999999977</v>
      </c>
      <c r="M8" s="11">
        <v>110.52999999999994</v>
      </c>
      <c r="N8">
        <v>122.675</v>
      </c>
      <c r="O8">
        <v>230.11500000000012</v>
      </c>
      <c r="P8">
        <v>115.83999999999997</v>
      </c>
      <c r="Q8">
        <v>6.18</v>
      </c>
      <c r="S8" t="b">
        <f t="shared" si="6"/>
        <v>1</v>
      </c>
      <c r="T8" t="b">
        <f t="shared" si="7"/>
        <v>1</v>
      </c>
      <c r="U8" t="b">
        <f t="shared" si="8"/>
        <v>0</v>
      </c>
      <c r="V8" t="b">
        <f t="shared" si="9"/>
        <v>1</v>
      </c>
      <c r="W8" t="b">
        <f t="shared" si="1"/>
        <v>1</v>
      </c>
      <c r="X8" t="b">
        <f t="shared" si="1"/>
        <v>0</v>
      </c>
      <c r="Y8" t="b">
        <f t="shared" si="1"/>
        <v>1</v>
      </c>
      <c r="AA8" s="11">
        <f t="shared" si="10"/>
        <v>0</v>
      </c>
      <c r="AB8">
        <f t="shared" si="11"/>
        <v>-2.2737367544323206E-13</v>
      </c>
      <c r="AC8">
        <f t="shared" si="12"/>
        <v>0.81999999999995055</v>
      </c>
      <c r="AD8">
        <f t="shared" si="13"/>
        <v>0</v>
      </c>
      <c r="AE8">
        <f t="shared" si="3"/>
        <v>0</v>
      </c>
      <c r="AF8">
        <f t="shared" si="4"/>
        <v>5.319999999999979</v>
      </c>
      <c r="AG8">
        <f t="shared" si="5"/>
        <v>0</v>
      </c>
    </row>
    <row r="9" spans="1:33" x14ac:dyDescent="0.3">
      <c r="A9" s="5" t="s">
        <v>36</v>
      </c>
      <c r="B9" s="4">
        <v>114.59</v>
      </c>
      <c r="C9" s="4">
        <v>67.650000000000006</v>
      </c>
      <c r="D9" s="4">
        <v>60.73</v>
      </c>
      <c r="E9" s="4">
        <v>82.784000000000006</v>
      </c>
      <c r="F9" s="4">
        <v>76.19</v>
      </c>
      <c r="G9" s="4">
        <v>71.349999999999994</v>
      </c>
      <c r="H9" s="4">
        <v>9.24</v>
      </c>
      <c r="I9" s="4">
        <v>482.53399999999999</v>
      </c>
      <c r="J9" s="4"/>
      <c r="K9" s="11">
        <v>114.5899999999999</v>
      </c>
      <c r="L9" s="11">
        <v>67.649999999999991</v>
      </c>
      <c r="M9" s="11">
        <v>60.58</v>
      </c>
      <c r="N9">
        <v>82.784000000000006</v>
      </c>
      <c r="O9">
        <v>76.190000000000012</v>
      </c>
      <c r="P9">
        <v>75.520000000000024</v>
      </c>
      <c r="Q9">
        <v>6.9400000000000013</v>
      </c>
      <c r="S9" t="b">
        <f t="shared" si="6"/>
        <v>1</v>
      </c>
      <c r="T9" t="b">
        <f t="shared" si="7"/>
        <v>1</v>
      </c>
      <c r="U9" t="b">
        <f t="shared" si="8"/>
        <v>0</v>
      </c>
      <c r="V9" t="b">
        <f t="shared" si="9"/>
        <v>1</v>
      </c>
      <c r="W9" t="b">
        <f t="shared" si="1"/>
        <v>1</v>
      </c>
      <c r="X9" t="b">
        <f t="shared" si="1"/>
        <v>0</v>
      </c>
      <c r="Y9" t="b">
        <f t="shared" si="1"/>
        <v>0</v>
      </c>
      <c r="AA9" s="11">
        <f t="shared" si="10"/>
        <v>0</v>
      </c>
      <c r="AB9">
        <f t="shared" si="11"/>
        <v>0</v>
      </c>
      <c r="AC9">
        <f t="shared" si="12"/>
        <v>-0.14999999999999858</v>
      </c>
      <c r="AD9">
        <f t="shared" si="13"/>
        <v>0</v>
      </c>
      <c r="AE9">
        <f t="shared" si="3"/>
        <v>0</v>
      </c>
      <c r="AF9">
        <f t="shared" si="4"/>
        <v>4.1700000000000301</v>
      </c>
      <c r="AG9">
        <f t="shared" si="5"/>
        <v>-2.2999999999999989</v>
      </c>
    </row>
    <row r="10" spans="1:33" x14ac:dyDescent="0.3">
      <c r="A10" s="5" t="s">
        <v>37</v>
      </c>
      <c r="B10" s="4">
        <v>400.78199999999998</v>
      </c>
      <c r="C10" s="4">
        <v>458.4</v>
      </c>
      <c r="D10" s="4">
        <v>307.68</v>
      </c>
      <c r="E10" s="4">
        <v>384.95699999999999</v>
      </c>
      <c r="F10" s="4">
        <v>398.87299999999999</v>
      </c>
      <c r="G10" s="4">
        <v>361.78500000000003</v>
      </c>
      <c r="H10" s="4">
        <v>7.36</v>
      </c>
      <c r="I10" s="4">
        <v>2319.837</v>
      </c>
      <c r="J10" s="4"/>
      <c r="K10" s="11">
        <v>400.78199999999981</v>
      </c>
      <c r="L10" s="11">
        <v>458.40000000000009</v>
      </c>
      <c r="M10" s="11">
        <v>307.68000000000012</v>
      </c>
      <c r="N10">
        <v>384.95699999999994</v>
      </c>
      <c r="O10">
        <v>398.87300000000027</v>
      </c>
      <c r="P10">
        <v>379.90500000000003</v>
      </c>
      <c r="Q10">
        <v>7.3599999999999985</v>
      </c>
      <c r="S10" t="b">
        <f t="shared" si="6"/>
        <v>1</v>
      </c>
      <c r="T10" t="b">
        <f t="shared" si="7"/>
        <v>1</v>
      </c>
      <c r="U10" t="b">
        <f t="shared" si="8"/>
        <v>1</v>
      </c>
      <c r="V10" t="b">
        <f t="shared" si="9"/>
        <v>1</v>
      </c>
      <c r="W10" t="b">
        <f t="shared" si="1"/>
        <v>1</v>
      </c>
      <c r="X10" t="b">
        <f t="shared" si="1"/>
        <v>0</v>
      </c>
      <c r="Y10" t="b">
        <f t="shared" si="1"/>
        <v>1</v>
      </c>
      <c r="AA10" s="11">
        <f t="shared" si="10"/>
        <v>0</v>
      </c>
      <c r="AB10">
        <f t="shared" si="11"/>
        <v>0</v>
      </c>
      <c r="AC10">
        <f t="shared" si="12"/>
        <v>0</v>
      </c>
      <c r="AD10">
        <f t="shared" si="13"/>
        <v>0</v>
      </c>
      <c r="AE10">
        <f t="shared" si="3"/>
        <v>0</v>
      </c>
      <c r="AF10">
        <f t="shared" si="4"/>
        <v>18.120000000000005</v>
      </c>
      <c r="AG10">
        <f t="shared" si="5"/>
        <v>0</v>
      </c>
    </row>
    <row r="11" spans="1:33" x14ac:dyDescent="0.3">
      <c r="A11" s="5" t="s">
        <v>38</v>
      </c>
      <c r="B11" s="4">
        <v>97.08</v>
      </c>
      <c r="C11" s="4">
        <v>85.74</v>
      </c>
      <c r="D11" s="4">
        <v>84.144999999999996</v>
      </c>
      <c r="E11" s="4">
        <v>94.73</v>
      </c>
      <c r="F11" s="4">
        <v>90.144999999999996</v>
      </c>
      <c r="G11" s="4">
        <v>109.54</v>
      </c>
      <c r="H11" s="4">
        <v>3.41</v>
      </c>
      <c r="I11" s="4">
        <v>564.79</v>
      </c>
      <c r="J11" s="4"/>
      <c r="K11" s="11">
        <v>97.080000000000041</v>
      </c>
      <c r="L11" s="11">
        <v>85.740000000000009</v>
      </c>
      <c r="M11" s="11">
        <v>83.314999999999998</v>
      </c>
      <c r="N11">
        <v>94.73</v>
      </c>
      <c r="O11">
        <v>90.144999999999982</v>
      </c>
      <c r="P11">
        <v>110.49000000000004</v>
      </c>
      <c r="Q11">
        <v>3.41</v>
      </c>
      <c r="S11" t="b">
        <f t="shared" si="6"/>
        <v>1</v>
      </c>
      <c r="T11" t="b">
        <f t="shared" si="7"/>
        <v>1</v>
      </c>
      <c r="U11" t="b">
        <f t="shared" si="8"/>
        <v>0</v>
      </c>
      <c r="V11" t="b">
        <f t="shared" si="9"/>
        <v>1</v>
      </c>
      <c r="W11" t="b">
        <f t="shared" si="1"/>
        <v>1</v>
      </c>
      <c r="X11" t="b">
        <f t="shared" si="1"/>
        <v>0</v>
      </c>
      <c r="Y11" t="b">
        <f t="shared" si="1"/>
        <v>1</v>
      </c>
      <c r="AA11" s="11">
        <f t="shared" si="10"/>
        <v>0</v>
      </c>
      <c r="AB11">
        <f t="shared" si="11"/>
        <v>0</v>
      </c>
      <c r="AC11">
        <f t="shared" si="12"/>
        <v>-0.82999999999999829</v>
      </c>
      <c r="AD11">
        <f t="shared" si="13"/>
        <v>0</v>
      </c>
      <c r="AE11">
        <f t="shared" si="3"/>
        <v>0</v>
      </c>
      <c r="AF11">
        <f t="shared" si="4"/>
        <v>0.95000000000003126</v>
      </c>
      <c r="AG11">
        <f t="shared" si="5"/>
        <v>0</v>
      </c>
    </row>
    <row r="12" spans="1:33" x14ac:dyDescent="0.3">
      <c r="A12" s="5" t="s">
        <v>39</v>
      </c>
      <c r="B12" s="4">
        <v>280.755</v>
      </c>
      <c r="C12" s="4">
        <v>286.738</v>
      </c>
      <c r="D12" s="4">
        <v>212.9</v>
      </c>
      <c r="E12" s="4">
        <v>240.785</v>
      </c>
      <c r="F12" s="4">
        <v>329.55</v>
      </c>
      <c r="G12" s="4">
        <v>230.89500000000001</v>
      </c>
      <c r="H12" s="4">
        <v>20.51</v>
      </c>
      <c r="I12" s="4">
        <v>1602.1329999999998</v>
      </c>
      <c r="J12" s="4"/>
      <c r="K12" s="11">
        <v>280.75500000000017</v>
      </c>
      <c r="L12" s="11">
        <v>286.70800000000003</v>
      </c>
      <c r="M12" s="11">
        <v>212.90000000000003</v>
      </c>
      <c r="N12">
        <v>240.78499999999988</v>
      </c>
      <c r="O12">
        <v>329.55000000000018</v>
      </c>
      <c r="P12">
        <v>237.54499999999999</v>
      </c>
      <c r="Q12">
        <v>4.8999999999999995</v>
      </c>
      <c r="S12" t="b">
        <f t="shared" si="6"/>
        <v>1</v>
      </c>
      <c r="T12" t="b">
        <f t="shared" si="7"/>
        <v>0</v>
      </c>
      <c r="U12" t="b">
        <f t="shared" si="8"/>
        <v>1</v>
      </c>
      <c r="V12" t="b">
        <f t="shared" si="9"/>
        <v>1</v>
      </c>
      <c r="W12" t="b">
        <f t="shared" si="1"/>
        <v>1</v>
      </c>
      <c r="X12" t="b">
        <f t="shared" si="1"/>
        <v>0</v>
      </c>
      <c r="Y12" t="b">
        <f t="shared" si="1"/>
        <v>0</v>
      </c>
      <c r="AA12" s="11">
        <f t="shared" si="10"/>
        <v>0</v>
      </c>
      <c r="AB12">
        <f t="shared" si="11"/>
        <v>-2.9999999999972715E-2</v>
      </c>
      <c r="AC12">
        <f t="shared" si="12"/>
        <v>0</v>
      </c>
      <c r="AD12">
        <f t="shared" si="13"/>
        <v>0</v>
      </c>
      <c r="AE12">
        <f t="shared" si="3"/>
        <v>0</v>
      </c>
      <c r="AF12">
        <f t="shared" si="4"/>
        <v>6.6499999999999773</v>
      </c>
      <c r="AG12">
        <f t="shared" si="5"/>
        <v>-15.610000000000003</v>
      </c>
    </row>
    <row r="13" spans="1:33" x14ac:dyDescent="0.3">
      <c r="A13" s="5" t="s">
        <v>40</v>
      </c>
      <c r="B13" s="4">
        <v>0.18</v>
      </c>
      <c r="C13" s="4"/>
      <c r="D13" s="4"/>
      <c r="E13" s="4"/>
      <c r="F13" s="4">
        <v>0.25</v>
      </c>
      <c r="G13" s="4"/>
      <c r="H13" s="4"/>
      <c r="I13" s="4">
        <v>0.43</v>
      </c>
      <c r="J13" s="4"/>
      <c r="K13" s="11">
        <v>0.18</v>
      </c>
      <c r="L13" s="11">
        <v>0</v>
      </c>
      <c r="M13" s="11">
        <v>0</v>
      </c>
      <c r="N13">
        <v>0</v>
      </c>
      <c r="O13">
        <v>0.25</v>
      </c>
      <c r="P13">
        <v>0</v>
      </c>
      <c r="Q13">
        <v>0</v>
      </c>
      <c r="S13" t="b">
        <f t="shared" si="6"/>
        <v>1</v>
      </c>
      <c r="T13" t="b">
        <f t="shared" si="7"/>
        <v>1</v>
      </c>
      <c r="U13" t="b">
        <f t="shared" si="8"/>
        <v>1</v>
      </c>
      <c r="V13" t="b">
        <f t="shared" si="9"/>
        <v>1</v>
      </c>
      <c r="W13" t="b">
        <f t="shared" si="1"/>
        <v>1</v>
      </c>
      <c r="X13" t="b">
        <f t="shared" si="1"/>
        <v>1</v>
      </c>
      <c r="Y13" t="b">
        <f t="shared" si="1"/>
        <v>1</v>
      </c>
      <c r="AA13" s="11">
        <f t="shared" si="10"/>
        <v>0</v>
      </c>
      <c r="AB13">
        <f t="shared" si="11"/>
        <v>0</v>
      </c>
      <c r="AC13">
        <f t="shared" si="12"/>
        <v>0</v>
      </c>
      <c r="AD13">
        <f t="shared" si="13"/>
        <v>0</v>
      </c>
      <c r="AE13">
        <f t="shared" si="3"/>
        <v>0</v>
      </c>
      <c r="AF13">
        <f t="shared" si="4"/>
        <v>0</v>
      </c>
      <c r="AG13">
        <f t="shared" si="5"/>
        <v>0</v>
      </c>
    </row>
    <row r="14" spans="1:33" x14ac:dyDescent="0.3">
      <c r="A14" s="5" t="s">
        <v>41</v>
      </c>
      <c r="B14" s="4">
        <v>174.661</v>
      </c>
      <c r="C14" s="4">
        <v>152.75</v>
      </c>
      <c r="D14" s="4">
        <v>110.41</v>
      </c>
      <c r="E14" s="4">
        <v>173.44</v>
      </c>
      <c r="F14" s="4">
        <v>208.16</v>
      </c>
      <c r="G14" s="4">
        <v>178.63</v>
      </c>
      <c r="H14" s="4">
        <v>5.24</v>
      </c>
      <c r="I14" s="4">
        <v>1003.2909999999999</v>
      </c>
      <c r="J14" s="4"/>
      <c r="K14" s="11">
        <v>174.66099999999989</v>
      </c>
      <c r="L14" s="11">
        <v>152.75000000000006</v>
      </c>
      <c r="M14" s="11">
        <v>110.41000000000004</v>
      </c>
      <c r="N14">
        <v>173.96000000000006</v>
      </c>
      <c r="O14">
        <v>208.15999999999994</v>
      </c>
      <c r="P14">
        <v>183.85</v>
      </c>
      <c r="Q14">
        <v>5.24</v>
      </c>
      <c r="S14" t="b">
        <f t="shared" si="6"/>
        <v>1</v>
      </c>
      <c r="T14" t="b">
        <f t="shared" si="7"/>
        <v>1</v>
      </c>
      <c r="U14" t="b">
        <f t="shared" si="8"/>
        <v>1</v>
      </c>
      <c r="V14" t="b">
        <f t="shared" si="9"/>
        <v>0</v>
      </c>
      <c r="W14" t="b">
        <f t="shared" si="1"/>
        <v>1</v>
      </c>
      <c r="X14" t="b">
        <f t="shared" si="1"/>
        <v>0</v>
      </c>
      <c r="Y14" t="b">
        <f t="shared" si="1"/>
        <v>1</v>
      </c>
      <c r="AA14" s="11">
        <f t="shared" si="10"/>
        <v>0</v>
      </c>
      <c r="AB14">
        <f t="shared" si="11"/>
        <v>0</v>
      </c>
      <c r="AC14">
        <f t="shared" si="12"/>
        <v>0</v>
      </c>
      <c r="AD14">
        <f t="shared" si="13"/>
        <v>0.52000000000006708</v>
      </c>
      <c r="AE14">
        <f t="shared" si="3"/>
        <v>0</v>
      </c>
      <c r="AF14">
        <f t="shared" si="4"/>
        <v>5.2199999999999989</v>
      </c>
      <c r="AG14">
        <f t="shared" si="5"/>
        <v>0</v>
      </c>
    </row>
    <row r="15" spans="1:33" x14ac:dyDescent="0.3">
      <c r="A15" s="5" t="s">
        <v>42</v>
      </c>
      <c r="B15" s="4">
        <v>160.15</v>
      </c>
      <c r="C15" s="4">
        <v>144.24</v>
      </c>
      <c r="D15" s="4">
        <v>96.441999999999993</v>
      </c>
      <c r="E15" s="4">
        <v>115.62</v>
      </c>
      <c r="F15" s="4">
        <v>194.6</v>
      </c>
      <c r="G15" s="4">
        <v>104.34099999999999</v>
      </c>
      <c r="H15" s="4">
        <v>16.14</v>
      </c>
      <c r="I15" s="4">
        <v>831.53300000000002</v>
      </c>
      <c r="J15" s="4"/>
      <c r="K15" s="11">
        <v>160.15</v>
      </c>
      <c r="L15" s="11">
        <v>144.23999999999987</v>
      </c>
      <c r="M15" s="11">
        <v>96.441999999999993</v>
      </c>
      <c r="N15">
        <v>115.61999999999995</v>
      </c>
      <c r="O15">
        <v>194.60000000000011</v>
      </c>
      <c r="P15">
        <v>109.18099999999998</v>
      </c>
      <c r="Q15">
        <v>2.04</v>
      </c>
      <c r="S15" t="b">
        <f t="shared" si="6"/>
        <v>1</v>
      </c>
      <c r="T15" t="b">
        <f t="shared" si="7"/>
        <v>1</v>
      </c>
      <c r="U15" t="b">
        <f t="shared" si="8"/>
        <v>1</v>
      </c>
      <c r="V15" t="b">
        <f t="shared" si="9"/>
        <v>1</v>
      </c>
      <c r="W15" t="b">
        <f t="shared" si="1"/>
        <v>1</v>
      </c>
      <c r="X15" t="b">
        <f t="shared" si="1"/>
        <v>0</v>
      </c>
      <c r="Y15" t="b">
        <f t="shared" si="1"/>
        <v>0</v>
      </c>
      <c r="AA15" s="11">
        <f t="shared" si="10"/>
        <v>0</v>
      </c>
      <c r="AB15">
        <f t="shared" si="11"/>
        <v>0</v>
      </c>
      <c r="AC15">
        <f t="shared" si="12"/>
        <v>0</v>
      </c>
      <c r="AD15">
        <f t="shared" si="13"/>
        <v>0</v>
      </c>
      <c r="AE15">
        <f t="shared" si="3"/>
        <v>0</v>
      </c>
      <c r="AF15">
        <f t="shared" si="4"/>
        <v>4.8399999999999892</v>
      </c>
      <c r="AG15">
        <f t="shared" si="5"/>
        <v>-14.100000000000001</v>
      </c>
    </row>
    <row r="16" spans="1:33" x14ac:dyDescent="0.3">
      <c r="A16" s="5" t="s">
        <v>43</v>
      </c>
      <c r="B16" s="4">
        <v>141.88499999999999</v>
      </c>
      <c r="C16" s="4">
        <v>107.80500000000001</v>
      </c>
      <c r="D16" s="4">
        <v>104.57</v>
      </c>
      <c r="E16" s="4">
        <v>93.79</v>
      </c>
      <c r="F16" s="4">
        <v>83.26</v>
      </c>
      <c r="G16" s="4">
        <v>75.67</v>
      </c>
      <c r="H16" s="4">
        <v>13.31</v>
      </c>
      <c r="I16" s="4">
        <v>620.29</v>
      </c>
      <c r="J16" s="4"/>
      <c r="K16" s="11">
        <v>141.88500000000016</v>
      </c>
      <c r="L16" s="11">
        <v>107.80500000000002</v>
      </c>
      <c r="M16" s="11">
        <v>104.57000000000001</v>
      </c>
      <c r="N16">
        <v>93.789999999999964</v>
      </c>
      <c r="O16">
        <v>83.259999999999948</v>
      </c>
      <c r="P16">
        <v>78.929999999999993</v>
      </c>
      <c r="Q16">
        <v>7.33</v>
      </c>
      <c r="S16" t="b">
        <f t="shared" si="6"/>
        <v>1</v>
      </c>
      <c r="T16" t="b">
        <f t="shared" si="7"/>
        <v>1</v>
      </c>
      <c r="U16" t="b">
        <f t="shared" si="8"/>
        <v>1</v>
      </c>
      <c r="V16" t="b">
        <f t="shared" si="9"/>
        <v>1</v>
      </c>
      <c r="W16" t="b">
        <f t="shared" si="1"/>
        <v>0</v>
      </c>
      <c r="X16" t="b">
        <f t="shared" si="1"/>
        <v>0</v>
      </c>
      <c r="Y16" t="b">
        <f t="shared" si="1"/>
        <v>0</v>
      </c>
      <c r="AA16" s="11">
        <f t="shared" si="10"/>
        <v>0</v>
      </c>
      <c r="AB16">
        <f t="shared" si="11"/>
        <v>0</v>
      </c>
      <c r="AC16">
        <f t="shared" si="12"/>
        <v>0</v>
      </c>
      <c r="AD16">
        <f t="shared" si="13"/>
        <v>0</v>
      </c>
      <c r="AE16">
        <f t="shared" si="3"/>
        <v>0</v>
      </c>
      <c r="AF16">
        <f t="shared" si="4"/>
        <v>3.2599999999999909</v>
      </c>
      <c r="AG16">
        <f t="shared" si="5"/>
        <v>-5.98</v>
      </c>
    </row>
    <row r="17" spans="1:33" x14ac:dyDescent="0.3">
      <c r="A17" s="5" t="s">
        <v>44</v>
      </c>
      <c r="B17" s="4">
        <v>83.13</v>
      </c>
      <c r="C17" s="4">
        <v>63.39</v>
      </c>
      <c r="D17" s="4">
        <v>59.72</v>
      </c>
      <c r="E17" s="4">
        <v>59.195</v>
      </c>
      <c r="F17" s="4">
        <v>75.150000000000006</v>
      </c>
      <c r="G17" s="4">
        <v>73.614999999999995</v>
      </c>
      <c r="H17" s="4">
        <v>3.66</v>
      </c>
      <c r="I17" s="4">
        <v>417.86000000000007</v>
      </c>
      <c r="J17" s="4"/>
      <c r="K17" s="11">
        <v>83.129999999999981</v>
      </c>
      <c r="L17" s="11">
        <v>63.389999999999965</v>
      </c>
      <c r="M17" s="11">
        <v>59.720000000000027</v>
      </c>
      <c r="N17">
        <v>59.194999999999993</v>
      </c>
      <c r="O17">
        <v>75.149999999999977</v>
      </c>
      <c r="P17">
        <v>75.624999999999957</v>
      </c>
      <c r="Q17">
        <v>1.91</v>
      </c>
      <c r="S17" t="b">
        <f t="shared" si="6"/>
        <v>1</v>
      </c>
      <c r="T17" t="b">
        <f t="shared" si="7"/>
        <v>1</v>
      </c>
      <c r="U17" t="b">
        <f t="shared" si="8"/>
        <v>1</v>
      </c>
      <c r="V17" t="b">
        <f t="shared" si="9"/>
        <v>1</v>
      </c>
      <c r="W17" t="b">
        <f t="shared" si="1"/>
        <v>1</v>
      </c>
      <c r="X17" t="b">
        <f t="shared" si="1"/>
        <v>0</v>
      </c>
      <c r="Y17" t="b">
        <f t="shared" si="1"/>
        <v>0</v>
      </c>
      <c r="AA17" s="11">
        <f t="shared" si="10"/>
        <v>0</v>
      </c>
      <c r="AB17">
        <f t="shared" si="11"/>
        <v>0</v>
      </c>
      <c r="AC17">
        <f t="shared" si="12"/>
        <v>0</v>
      </c>
      <c r="AD17">
        <f t="shared" si="13"/>
        <v>0</v>
      </c>
      <c r="AE17">
        <f t="shared" si="3"/>
        <v>0</v>
      </c>
      <c r="AF17">
        <f t="shared" si="4"/>
        <v>2.0099999999999625</v>
      </c>
      <c r="AG17">
        <f t="shared" si="5"/>
        <v>-1.7500000000000002</v>
      </c>
    </row>
    <row r="18" spans="1:33" x14ac:dyDescent="0.3">
      <c r="A18" s="5" t="s">
        <v>45</v>
      </c>
      <c r="B18" s="4">
        <v>67.540000000000006</v>
      </c>
      <c r="C18" s="4">
        <v>65.48</v>
      </c>
      <c r="D18" s="4">
        <v>36.31</v>
      </c>
      <c r="E18" s="4">
        <v>43.475000000000001</v>
      </c>
      <c r="F18" s="4">
        <v>37.26</v>
      </c>
      <c r="G18" s="4">
        <v>52.22</v>
      </c>
      <c r="H18" s="4">
        <v>0.37</v>
      </c>
      <c r="I18" s="4">
        <v>302.65499999999997</v>
      </c>
      <c r="J18" s="4"/>
      <c r="K18" s="11">
        <v>67.540000000000006</v>
      </c>
      <c r="L18" s="11">
        <v>65.48</v>
      </c>
      <c r="M18" s="11">
        <v>36.309999999999988</v>
      </c>
      <c r="N18">
        <v>43.474999999999987</v>
      </c>
      <c r="O18">
        <v>37.259999999999991</v>
      </c>
      <c r="P18">
        <v>55.979999999999976</v>
      </c>
      <c r="Q18">
        <v>0.37</v>
      </c>
      <c r="S18" t="b">
        <f t="shared" si="6"/>
        <v>1</v>
      </c>
      <c r="T18" t="b">
        <f t="shared" si="7"/>
        <v>1</v>
      </c>
      <c r="U18" t="b">
        <f t="shared" si="8"/>
        <v>1</v>
      </c>
      <c r="V18" t="b">
        <f t="shared" si="9"/>
        <v>1</v>
      </c>
      <c r="W18" t="b">
        <f t="shared" si="1"/>
        <v>1</v>
      </c>
      <c r="X18" t="b">
        <f t="shared" si="1"/>
        <v>0</v>
      </c>
      <c r="Y18" t="b">
        <f t="shared" si="1"/>
        <v>1</v>
      </c>
      <c r="AA18" s="11">
        <f t="shared" si="10"/>
        <v>0</v>
      </c>
      <c r="AB18">
        <f t="shared" si="11"/>
        <v>0</v>
      </c>
      <c r="AC18">
        <f t="shared" si="12"/>
        <v>0</v>
      </c>
      <c r="AD18">
        <f t="shared" si="13"/>
        <v>0</v>
      </c>
      <c r="AE18">
        <f t="shared" si="3"/>
        <v>0</v>
      </c>
      <c r="AF18">
        <f t="shared" si="4"/>
        <v>3.7599999999999767</v>
      </c>
      <c r="AG18">
        <f t="shared" si="5"/>
        <v>0</v>
      </c>
    </row>
    <row r="19" spans="1:33" x14ac:dyDescent="0.3">
      <c r="A19" s="5" t="s">
        <v>46</v>
      </c>
      <c r="B19" s="4">
        <v>84.89</v>
      </c>
      <c r="C19" s="4">
        <v>98.912999999999997</v>
      </c>
      <c r="D19" s="4">
        <v>67.552999999999997</v>
      </c>
      <c r="E19" s="4">
        <v>96.17</v>
      </c>
      <c r="F19" s="4">
        <v>96.32</v>
      </c>
      <c r="G19" s="4">
        <v>66.375</v>
      </c>
      <c r="H19" s="4">
        <v>9.59</v>
      </c>
      <c r="I19" s="4">
        <v>519.81100000000004</v>
      </c>
      <c r="J19" s="4"/>
      <c r="K19" s="11">
        <v>84.890000000000043</v>
      </c>
      <c r="L19" s="11">
        <v>98.912999999999982</v>
      </c>
      <c r="M19" s="11">
        <v>67.552999999999969</v>
      </c>
      <c r="N19">
        <v>96.170000000000073</v>
      </c>
      <c r="O19">
        <v>96.319999999999979</v>
      </c>
      <c r="P19">
        <v>67.375000000000057</v>
      </c>
      <c r="Q19">
        <v>4.2699999999999996</v>
      </c>
      <c r="S19" t="b">
        <f t="shared" si="6"/>
        <v>1</v>
      </c>
      <c r="T19" t="b">
        <f t="shared" si="7"/>
        <v>1</v>
      </c>
      <c r="U19" t="b">
        <f t="shared" si="8"/>
        <v>1</v>
      </c>
      <c r="V19" t="b">
        <f t="shared" si="9"/>
        <v>0</v>
      </c>
      <c r="W19" t="b">
        <f t="shared" si="1"/>
        <v>1</v>
      </c>
      <c r="X19" t="b">
        <f t="shared" si="1"/>
        <v>0</v>
      </c>
      <c r="Y19" t="b">
        <f t="shared" si="1"/>
        <v>0</v>
      </c>
      <c r="AA19" s="11">
        <f t="shared" si="10"/>
        <v>0</v>
      </c>
      <c r="AB19">
        <f t="shared" si="11"/>
        <v>0</v>
      </c>
      <c r="AC19">
        <f t="shared" si="12"/>
        <v>0</v>
      </c>
      <c r="AD19">
        <f t="shared" si="13"/>
        <v>0</v>
      </c>
      <c r="AE19">
        <f t="shared" si="3"/>
        <v>0</v>
      </c>
      <c r="AF19">
        <f t="shared" si="4"/>
        <v>1.0000000000000568</v>
      </c>
      <c r="AG19">
        <f t="shared" si="5"/>
        <v>-5.32</v>
      </c>
    </row>
    <row r="20" spans="1:33" x14ac:dyDescent="0.3">
      <c r="A20" s="5" t="s">
        <v>47</v>
      </c>
      <c r="B20" s="4">
        <v>132.33500000000001</v>
      </c>
      <c r="C20" s="4">
        <v>112.54</v>
      </c>
      <c r="D20" s="4">
        <v>77.72</v>
      </c>
      <c r="E20" s="4">
        <v>105.62</v>
      </c>
      <c r="F20" s="4">
        <v>106.68</v>
      </c>
      <c r="G20" s="4">
        <v>85.73</v>
      </c>
      <c r="H20" s="4">
        <v>12.93</v>
      </c>
      <c r="I20" s="4">
        <v>633.55499999999995</v>
      </c>
      <c r="J20" s="4"/>
      <c r="K20" s="11">
        <v>132.33500000000001</v>
      </c>
      <c r="L20" s="11">
        <v>112.53999999999998</v>
      </c>
      <c r="M20" s="11">
        <v>77.719999999999985</v>
      </c>
      <c r="N20">
        <v>105.61999999999993</v>
      </c>
      <c r="O20">
        <v>106.67999999999996</v>
      </c>
      <c r="P20">
        <v>87.669999999999945</v>
      </c>
      <c r="Q20">
        <v>2.76</v>
      </c>
      <c r="S20" t="b">
        <f t="shared" si="6"/>
        <v>1</v>
      </c>
      <c r="T20" t="b">
        <f t="shared" si="7"/>
        <v>1</v>
      </c>
      <c r="U20" t="b">
        <f t="shared" si="8"/>
        <v>1</v>
      </c>
      <c r="V20" t="b">
        <f t="shared" si="9"/>
        <v>1</v>
      </c>
      <c r="W20" t="b">
        <f t="shared" si="1"/>
        <v>1</v>
      </c>
      <c r="X20" t="b">
        <f t="shared" si="1"/>
        <v>0</v>
      </c>
      <c r="Y20" t="b">
        <f t="shared" si="1"/>
        <v>0</v>
      </c>
      <c r="AA20" s="11">
        <f t="shared" si="10"/>
        <v>0</v>
      </c>
      <c r="AB20">
        <f t="shared" si="11"/>
        <v>0</v>
      </c>
      <c r="AC20">
        <f t="shared" si="12"/>
        <v>0</v>
      </c>
      <c r="AD20">
        <f t="shared" si="13"/>
        <v>0</v>
      </c>
      <c r="AE20">
        <f t="shared" si="3"/>
        <v>0</v>
      </c>
      <c r="AF20">
        <f t="shared" si="4"/>
        <v>1.9399999999999409</v>
      </c>
      <c r="AG20">
        <f t="shared" si="5"/>
        <v>-10.17</v>
      </c>
    </row>
    <row r="21" spans="1:33" x14ac:dyDescent="0.3">
      <c r="A21" s="5" t="s">
        <v>48</v>
      </c>
      <c r="B21" s="4">
        <v>37.86</v>
      </c>
      <c r="C21" s="4">
        <v>33.094999999999999</v>
      </c>
      <c r="D21" s="4">
        <v>31.31</v>
      </c>
      <c r="E21" s="4">
        <v>24.085000000000001</v>
      </c>
      <c r="F21" s="4">
        <v>28.85</v>
      </c>
      <c r="G21" s="4">
        <v>24.32</v>
      </c>
      <c r="H21" s="4">
        <v>0.62</v>
      </c>
      <c r="I21" s="4">
        <v>180.14</v>
      </c>
      <c r="J21" s="4"/>
      <c r="K21" s="11">
        <v>37.86</v>
      </c>
      <c r="L21" s="11">
        <v>33.094999999999999</v>
      </c>
      <c r="M21" s="11">
        <v>31.310000000000002</v>
      </c>
      <c r="N21">
        <v>24.084999999999997</v>
      </c>
      <c r="O21">
        <v>28.849999999999994</v>
      </c>
      <c r="P21">
        <v>25.11</v>
      </c>
      <c r="Q21">
        <v>0.62000000000000011</v>
      </c>
      <c r="S21" t="b">
        <f t="shared" si="6"/>
        <v>1</v>
      </c>
      <c r="T21" t="b">
        <f t="shared" si="7"/>
        <v>1</v>
      </c>
      <c r="U21" t="b">
        <f t="shared" si="8"/>
        <v>1</v>
      </c>
      <c r="V21" t="b">
        <f t="shared" si="9"/>
        <v>1</v>
      </c>
      <c r="W21" t="b">
        <f t="shared" ref="W21:W24" si="14">O21=F21</f>
        <v>1</v>
      </c>
      <c r="X21" t="b">
        <f t="shared" ref="X21:X24" si="15">P21=G21</f>
        <v>0</v>
      </c>
      <c r="Y21" t="b">
        <f t="shared" ref="Y21:Y24" si="16">Q21=H21</f>
        <v>1</v>
      </c>
      <c r="AA21" s="11">
        <f t="shared" si="10"/>
        <v>0</v>
      </c>
      <c r="AB21">
        <f t="shared" si="11"/>
        <v>0</v>
      </c>
      <c r="AC21">
        <f t="shared" si="12"/>
        <v>0</v>
      </c>
      <c r="AD21">
        <f t="shared" si="13"/>
        <v>0</v>
      </c>
      <c r="AE21">
        <f t="shared" si="3"/>
        <v>0</v>
      </c>
      <c r="AF21">
        <f t="shared" si="4"/>
        <v>0.78999999999999915</v>
      </c>
      <c r="AG21">
        <f t="shared" si="5"/>
        <v>0</v>
      </c>
    </row>
    <row r="22" spans="1:33" x14ac:dyDescent="0.3">
      <c r="A22" s="5" t="s">
        <v>49</v>
      </c>
      <c r="B22" s="4">
        <v>171.9</v>
      </c>
      <c r="C22" s="4">
        <v>218.25299999999999</v>
      </c>
      <c r="D22" s="4">
        <v>168.17500000000001</v>
      </c>
      <c r="E22" s="4">
        <v>145.30500000000001</v>
      </c>
      <c r="F22" s="4">
        <v>124.895</v>
      </c>
      <c r="G22" s="4">
        <v>107.03</v>
      </c>
      <c r="H22" s="4">
        <v>10.545</v>
      </c>
      <c r="I22" s="4">
        <v>946.10299999999995</v>
      </c>
      <c r="J22" s="4"/>
      <c r="K22" s="11">
        <v>171.90000000000015</v>
      </c>
      <c r="L22" s="11">
        <v>218.25299999999987</v>
      </c>
      <c r="M22" s="11">
        <v>168.17499999999998</v>
      </c>
      <c r="N22">
        <v>145.30500000000006</v>
      </c>
      <c r="O22">
        <v>124.89499999999997</v>
      </c>
      <c r="P22">
        <v>107.47</v>
      </c>
      <c r="Q22">
        <v>2.71</v>
      </c>
      <c r="S22" t="b">
        <f t="shared" si="6"/>
        <v>1</v>
      </c>
      <c r="T22" t="b">
        <f t="shared" si="7"/>
        <v>1</v>
      </c>
      <c r="U22" t="b">
        <f t="shared" si="8"/>
        <v>1</v>
      </c>
      <c r="V22" t="b">
        <f t="shared" si="9"/>
        <v>1</v>
      </c>
      <c r="W22" t="b">
        <f t="shared" si="14"/>
        <v>1</v>
      </c>
      <c r="X22" t="b">
        <f t="shared" si="15"/>
        <v>0</v>
      </c>
      <c r="Y22" t="b">
        <f t="shared" si="16"/>
        <v>0</v>
      </c>
      <c r="AA22" s="11">
        <f t="shared" si="10"/>
        <v>0</v>
      </c>
      <c r="AB22">
        <f t="shared" si="11"/>
        <v>0</v>
      </c>
      <c r="AC22">
        <f t="shared" si="12"/>
        <v>0</v>
      </c>
      <c r="AD22">
        <f t="shared" si="13"/>
        <v>0</v>
      </c>
      <c r="AE22">
        <f t="shared" si="3"/>
        <v>0</v>
      </c>
      <c r="AF22">
        <f t="shared" si="4"/>
        <v>0.43999999999999773</v>
      </c>
      <c r="AG22">
        <f t="shared" si="5"/>
        <v>-7.835</v>
      </c>
    </row>
    <row r="23" spans="1:33" x14ac:dyDescent="0.3">
      <c r="A23" s="5" t="s">
        <v>50</v>
      </c>
      <c r="B23" s="4">
        <v>145.99799999999999</v>
      </c>
      <c r="C23" s="4">
        <v>172.535</v>
      </c>
      <c r="D23" s="4">
        <v>118.4</v>
      </c>
      <c r="E23" s="4">
        <v>102.29</v>
      </c>
      <c r="F23" s="4">
        <v>111.78</v>
      </c>
      <c r="G23" s="4">
        <v>147.04499999999999</v>
      </c>
      <c r="H23" s="4">
        <v>13.7</v>
      </c>
      <c r="I23" s="4">
        <v>811.74799999999993</v>
      </c>
      <c r="J23" s="4"/>
      <c r="K23" s="11">
        <v>145.99799999999993</v>
      </c>
      <c r="L23" s="11">
        <v>172.05500000000001</v>
      </c>
      <c r="M23" s="11">
        <v>118.39999999999996</v>
      </c>
      <c r="N23">
        <v>102.28999999999996</v>
      </c>
      <c r="O23">
        <v>111.77999999999994</v>
      </c>
      <c r="P23">
        <v>151.26499999999996</v>
      </c>
      <c r="Q23">
        <v>4.629999999999999</v>
      </c>
      <c r="S23" t="b">
        <f t="shared" si="6"/>
        <v>1</v>
      </c>
      <c r="T23" t="b">
        <f t="shared" si="7"/>
        <v>0</v>
      </c>
      <c r="U23" t="b">
        <f t="shared" si="8"/>
        <v>1</v>
      </c>
      <c r="V23" t="b">
        <f t="shared" si="9"/>
        <v>1</v>
      </c>
      <c r="W23" t="b">
        <f t="shared" si="14"/>
        <v>1</v>
      </c>
      <c r="X23" t="b">
        <f t="shared" si="15"/>
        <v>0</v>
      </c>
      <c r="Y23" t="b">
        <f t="shared" si="16"/>
        <v>0</v>
      </c>
      <c r="AA23" s="11">
        <f t="shared" si="10"/>
        <v>0</v>
      </c>
      <c r="AB23">
        <f t="shared" si="11"/>
        <v>-0.47999999999998977</v>
      </c>
      <c r="AC23">
        <f t="shared" si="12"/>
        <v>0</v>
      </c>
      <c r="AD23">
        <f t="shared" si="13"/>
        <v>0</v>
      </c>
      <c r="AE23">
        <f t="shared" si="3"/>
        <v>0</v>
      </c>
      <c r="AF23">
        <f t="shared" si="4"/>
        <v>4.2199999999999704</v>
      </c>
      <c r="AG23">
        <f t="shared" si="5"/>
        <v>-9.07</v>
      </c>
    </row>
    <row r="24" spans="1:33" s="2" customFormat="1" x14ac:dyDescent="0.3">
      <c r="A24" s="10" t="s">
        <v>52</v>
      </c>
      <c r="B24" s="9">
        <v>2470.3070000000002</v>
      </c>
      <c r="C24" s="9">
        <v>2456.6129999999998</v>
      </c>
      <c r="D24" s="9">
        <v>1797.0279999999998</v>
      </c>
      <c r="E24" s="9">
        <v>2097.9610000000002</v>
      </c>
      <c r="F24" s="9">
        <v>2393.8130000000001</v>
      </c>
      <c r="G24" s="9">
        <v>1975.9760000000001</v>
      </c>
      <c r="H24" s="9">
        <v>165.88499999999999</v>
      </c>
      <c r="I24" s="9">
        <v>13357.582999999999</v>
      </c>
      <c r="J24" s="9"/>
      <c r="K24" s="12">
        <v>2470.3070000000002</v>
      </c>
      <c r="L24" s="12">
        <v>2456.1029999999992</v>
      </c>
      <c r="M24" s="12">
        <v>1796.8679999999997</v>
      </c>
      <c r="N24" s="2">
        <v>2632.4380000000001</v>
      </c>
      <c r="O24" s="2">
        <v>2986.4549999999999</v>
      </c>
      <c r="P24" s="2">
        <v>2656.0689999999995</v>
      </c>
      <c r="Q24" s="2">
        <v>63.809999999999988</v>
      </c>
      <c r="S24" t="b">
        <f t="shared" si="6"/>
        <v>1</v>
      </c>
      <c r="T24" t="b">
        <f t="shared" si="7"/>
        <v>0</v>
      </c>
      <c r="U24" t="b">
        <f t="shared" si="8"/>
        <v>0</v>
      </c>
      <c r="V24" s="8" t="b">
        <f t="shared" si="9"/>
        <v>0</v>
      </c>
      <c r="W24" s="8" t="b">
        <f t="shared" si="14"/>
        <v>0</v>
      </c>
      <c r="X24" s="8" t="b">
        <f t="shared" si="15"/>
        <v>0</v>
      </c>
      <c r="Y24" s="8" t="b">
        <f t="shared" si="16"/>
        <v>0</v>
      </c>
      <c r="AA24" s="12">
        <f t="shared" si="10"/>
        <v>0</v>
      </c>
      <c r="AB24" s="2">
        <f t="shared" si="11"/>
        <v>-0.51000000000067303</v>
      </c>
      <c r="AC24" s="2">
        <f t="shared" si="12"/>
        <v>-0.16000000000008185</v>
      </c>
      <c r="AD24" s="2">
        <f t="shared" si="13"/>
        <v>534.47699999999986</v>
      </c>
      <c r="AE24" s="2">
        <f t="shared" si="3"/>
        <v>592.64199999999983</v>
      </c>
      <c r="AF24" s="2">
        <f t="shared" si="4"/>
        <v>680.09299999999939</v>
      </c>
      <c r="AG24" s="2">
        <f t="shared" si="5"/>
        <v>-102.075</v>
      </c>
    </row>
    <row r="25" spans="1:33" s="2" customFormat="1" x14ac:dyDescent="0.3">
      <c r="B25" s="2">
        <f>SUM(B5:B23)</f>
        <v>2470.3070000000002</v>
      </c>
      <c r="C25" s="2">
        <f t="shared" ref="C25:Q25" si="17">SUM(C5:C23)</f>
        <v>2456.6129999999998</v>
      </c>
      <c r="D25" s="2">
        <f t="shared" si="17"/>
        <v>1797.0279999999998</v>
      </c>
      <c r="E25" s="2">
        <f t="shared" si="17"/>
        <v>2097.9610000000002</v>
      </c>
      <c r="F25" s="2">
        <f t="shared" si="17"/>
        <v>2393.8130000000001</v>
      </c>
      <c r="G25" s="2">
        <f t="shared" si="17"/>
        <v>1975.9760000000001</v>
      </c>
      <c r="H25" s="2">
        <f t="shared" si="17"/>
        <v>165.88499999999999</v>
      </c>
      <c r="I25" s="2">
        <f t="shared" si="17"/>
        <v>13357.582999999999</v>
      </c>
      <c r="K25" s="12">
        <v>2470.3070000000002</v>
      </c>
      <c r="L25" s="12">
        <v>2456.1029999999992</v>
      </c>
      <c r="M25" s="12">
        <v>1796.8679999999997</v>
      </c>
      <c r="N25" s="12">
        <v>2098.4809999999998</v>
      </c>
      <c r="O25" s="2">
        <v>2393.8130000000001</v>
      </c>
      <c r="P25" s="2">
        <v>2044.2459999999996</v>
      </c>
      <c r="Q25" s="2">
        <v>63.809999999999988</v>
      </c>
      <c r="AA25" s="2">
        <f t="shared" si="10"/>
        <v>0</v>
      </c>
      <c r="AB25" s="2">
        <f t="shared" si="11"/>
        <v>-0.51000000000067303</v>
      </c>
      <c r="AC25" s="2">
        <f t="shared" si="12"/>
        <v>-0.16000000000008185</v>
      </c>
      <c r="AD25" s="2">
        <f t="shared" si="13"/>
        <v>0.51999999999952706</v>
      </c>
      <c r="AE25" s="2">
        <f t="shared" si="3"/>
        <v>0</v>
      </c>
      <c r="AF25" s="2">
        <f t="shared" si="4"/>
        <v>68.269999999999527</v>
      </c>
      <c r="AG25" s="2">
        <f t="shared" si="5"/>
        <v>-102.075</v>
      </c>
    </row>
    <row r="27" spans="1:33" x14ac:dyDescent="0.3">
      <c r="A27" s="3" t="s">
        <v>3</v>
      </c>
      <c r="B27" t="s">
        <v>22</v>
      </c>
    </row>
    <row r="29" spans="1:33" x14ac:dyDescent="0.3">
      <c r="A29" s="3" t="s">
        <v>63</v>
      </c>
      <c r="B29" s="3" t="s">
        <v>60</v>
      </c>
    </row>
    <row r="30" spans="1:33" x14ac:dyDescent="0.3">
      <c r="A30" s="3" t="s">
        <v>51</v>
      </c>
      <c r="B30" s="1" t="s">
        <v>53</v>
      </c>
      <c r="C30" s="1" t="s">
        <v>54</v>
      </c>
      <c r="D30" s="1" t="s">
        <v>55</v>
      </c>
      <c r="E30" s="1" t="s">
        <v>56</v>
      </c>
      <c r="F30" s="1" t="s">
        <v>57</v>
      </c>
      <c r="G30" s="1" t="s">
        <v>58</v>
      </c>
      <c r="H30" s="1" t="s">
        <v>59</v>
      </c>
      <c r="I30" s="1" t="s">
        <v>52</v>
      </c>
      <c r="J30" s="1"/>
      <c r="K30" s="1"/>
      <c r="L30" s="1"/>
      <c r="M30" s="1"/>
    </row>
    <row r="31" spans="1:33" x14ac:dyDescent="0.3">
      <c r="A31" s="5" t="s">
        <v>21</v>
      </c>
      <c r="B31" s="4">
        <v>79.745000000000005</v>
      </c>
      <c r="C31" s="4">
        <v>43.54</v>
      </c>
      <c r="D31" s="4">
        <v>60.412999999999997</v>
      </c>
      <c r="E31" s="4">
        <v>60.93</v>
      </c>
      <c r="F31" s="4">
        <v>72.400000000000006</v>
      </c>
      <c r="G31" s="4">
        <v>74.86</v>
      </c>
      <c r="H31" s="4">
        <v>2</v>
      </c>
      <c r="I31" s="4">
        <v>393.88800000000003</v>
      </c>
      <c r="J31" s="4"/>
      <c r="K31" s="4"/>
      <c r="L31" s="4"/>
      <c r="M31" s="4"/>
    </row>
    <row r="32" spans="1:33" x14ac:dyDescent="0.3">
      <c r="A32" s="5" t="s">
        <v>33</v>
      </c>
      <c r="B32" s="4">
        <v>68.67</v>
      </c>
      <c r="C32" s="4">
        <v>110.599</v>
      </c>
      <c r="D32" s="4">
        <v>75.34</v>
      </c>
      <c r="E32" s="4">
        <v>128.62</v>
      </c>
      <c r="F32" s="4">
        <v>99.745000000000005</v>
      </c>
      <c r="G32" s="4">
        <v>75.790000000000006</v>
      </c>
      <c r="H32" s="4">
        <v>0.73</v>
      </c>
      <c r="I32" s="4">
        <v>559.49400000000003</v>
      </c>
      <c r="J32" s="4"/>
      <c r="K32" s="4"/>
      <c r="L32" s="4"/>
      <c r="M32" s="4"/>
    </row>
    <row r="33" spans="1:13" x14ac:dyDescent="0.3">
      <c r="A33" s="5" t="s">
        <v>34</v>
      </c>
      <c r="B33" s="4">
        <v>25.486000000000001</v>
      </c>
      <c r="C33" s="4">
        <v>20.14</v>
      </c>
      <c r="D33" s="4">
        <v>9.3000000000000007</v>
      </c>
      <c r="E33" s="4">
        <v>14.57</v>
      </c>
      <c r="F33" s="4">
        <v>19.59</v>
      </c>
      <c r="G33" s="4">
        <v>19.59</v>
      </c>
      <c r="H33" s="4">
        <v>30.35</v>
      </c>
      <c r="I33" s="4">
        <v>139.02600000000001</v>
      </c>
      <c r="J33" s="4"/>
      <c r="K33" s="4"/>
      <c r="L33" s="4"/>
      <c r="M33" s="4"/>
    </row>
    <row r="34" spans="1:13" x14ac:dyDescent="0.3">
      <c r="A34" s="5" t="s">
        <v>35</v>
      </c>
      <c r="B34" s="4">
        <v>182.23</v>
      </c>
      <c r="C34" s="4">
        <v>191.54499999999999</v>
      </c>
      <c r="D34" s="4">
        <v>100.57</v>
      </c>
      <c r="E34" s="4">
        <v>116.58499999999999</v>
      </c>
      <c r="F34" s="4">
        <v>215.39500000000001</v>
      </c>
      <c r="G34" s="4">
        <v>100.21</v>
      </c>
      <c r="H34" s="4">
        <v>6.18</v>
      </c>
      <c r="I34" s="4">
        <v>912.71499999999992</v>
      </c>
      <c r="J34" s="4"/>
      <c r="K34" s="4"/>
      <c r="L34" s="4"/>
      <c r="M34" s="4"/>
    </row>
    <row r="35" spans="1:13" x14ac:dyDescent="0.3">
      <c r="A35" s="5" t="s">
        <v>36</v>
      </c>
      <c r="B35" s="4">
        <v>112.12</v>
      </c>
      <c r="C35" s="4">
        <v>60.91</v>
      </c>
      <c r="D35" s="4">
        <v>58.72</v>
      </c>
      <c r="E35" s="4">
        <v>79.323999999999998</v>
      </c>
      <c r="F35" s="4">
        <v>74.13</v>
      </c>
      <c r="G35" s="4">
        <v>69.739999999999995</v>
      </c>
      <c r="H35" s="4">
        <v>9.02</v>
      </c>
      <c r="I35" s="4">
        <v>463.964</v>
      </c>
      <c r="J35" s="4"/>
      <c r="K35" s="4"/>
      <c r="L35" s="4"/>
      <c r="M35" s="4"/>
    </row>
    <row r="36" spans="1:13" x14ac:dyDescent="0.3">
      <c r="A36" s="5" t="s">
        <v>37</v>
      </c>
      <c r="B36" s="4">
        <v>380.09199999999998</v>
      </c>
      <c r="C36" s="4">
        <v>429.1</v>
      </c>
      <c r="D36" s="4">
        <v>290.66000000000003</v>
      </c>
      <c r="E36" s="4">
        <v>373.36700000000002</v>
      </c>
      <c r="F36" s="4">
        <v>377.26299999999998</v>
      </c>
      <c r="G36" s="4">
        <v>345.755</v>
      </c>
      <c r="H36" s="4">
        <v>7.05</v>
      </c>
      <c r="I36" s="4">
        <v>2203.2870000000003</v>
      </c>
      <c r="J36" s="4"/>
      <c r="K36" s="4"/>
      <c r="L36" s="4"/>
      <c r="M36" s="4"/>
    </row>
    <row r="37" spans="1:13" x14ac:dyDescent="0.3">
      <c r="A37" s="5" t="s">
        <v>38</v>
      </c>
      <c r="B37" s="4">
        <v>92.09</v>
      </c>
      <c r="C37" s="4">
        <v>75.89</v>
      </c>
      <c r="D37" s="4">
        <v>81.004999999999995</v>
      </c>
      <c r="E37" s="4">
        <v>92.51</v>
      </c>
      <c r="F37" s="4">
        <v>86.534999999999997</v>
      </c>
      <c r="G37" s="4">
        <v>102.42</v>
      </c>
      <c r="H37" s="4">
        <v>3.41</v>
      </c>
      <c r="I37" s="4">
        <v>533.8599999999999</v>
      </c>
      <c r="J37" s="4"/>
      <c r="K37" s="4"/>
      <c r="L37" s="4"/>
      <c r="M37" s="4"/>
    </row>
    <row r="38" spans="1:13" x14ac:dyDescent="0.3">
      <c r="A38" s="5" t="s">
        <v>39</v>
      </c>
      <c r="B38" s="4">
        <v>268.495</v>
      </c>
      <c r="C38" s="4">
        <v>257.06799999999998</v>
      </c>
      <c r="D38" s="4">
        <v>204.88</v>
      </c>
      <c r="E38" s="4">
        <v>235.655</v>
      </c>
      <c r="F38" s="4">
        <v>315</v>
      </c>
      <c r="G38" s="4">
        <v>226.36500000000001</v>
      </c>
      <c r="H38" s="4">
        <v>20.51</v>
      </c>
      <c r="I38" s="4">
        <v>1527.973</v>
      </c>
      <c r="J38" s="4"/>
      <c r="K38" s="4"/>
      <c r="L38" s="4"/>
      <c r="M38" s="4"/>
    </row>
    <row r="39" spans="1:13" x14ac:dyDescent="0.3">
      <c r="A39" s="5" t="s">
        <v>40</v>
      </c>
      <c r="B39" s="4">
        <v>0.18</v>
      </c>
      <c r="C39" s="4"/>
      <c r="D39" s="4"/>
      <c r="E39" s="4"/>
      <c r="F39" s="4">
        <v>0.25</v>
      </c>
      <c r="G39" s="4"/>
      <c r="H39" s="4"/>
      <c r="I39" s="4">
        <v>0.43</v>
      </c>
      <c r="J39" s="4"/>
      <c r="K39" s="4"/>
      <c r="L39" s="4"/>
      <c r="M39" s="4"/>
    </row>
    <row r="40" spans="1:13" x14ac:dyDescent="0.3">
      <c r="A40" s="5" t="s">
        <v>41</v>
      </c>
      <c r="B40" s="4">
        <v>167.06100000000001</v>
      </c>
      <c r="C40" s="4">
        <v>147.19999999999999</v>
      </c>
      <c r="D40" s="4">
        <v>105.92</v>
      </c>
      <c r="E40" s="4">
        <v>170.73</v>
      </c>
      <c r="F40" s="4">
        <v>195.01</v>
      </c>
      <c r="G40" s="4">
        <v>175.05</v>
      </c>
      <c r="H40" s="4">
        <v>5.24</v>
      </c>
      <c r="I40" s="4">
        <v>966.21100000000001</v>
      </c>
      <c r="J40" s="4"/>
      <c r="K40" s="4"/>
      <c r="L40" s="4"/>
      <c r="M40" s="4"/>
    </row>
    <row r="41" spans="1:13" x14ac:dyDescent="0.3">
      <c r="A41" s="5" t="s">
        <v>42</v>
      </c>
      <c r="B41" s="4">
        <v>157.72999999999999</v>
      </c>
      <c r="C41" s="4">
        <v>140.62</v>
      </c>
      <c r="D41" s="4">
        <v>92.981999999999999</v>
      </c>
      <c r="E41" s="4">
        <v>113.71</v>
      </c>
      <c r="F41" s="4">
        <v>192.33</v>
      </c>
      <c r="G41" s="4">
        <v>101.411</v>
      </c>
      <c r="H41" s="4">
        <v>16.14</v>
      </c>
      <c r="I41" s="4">
        <v>814.92299999999989</v>
      </c>
      <c r="J41" s="4"/>
      <c r="K41" s="4"/>
      <c r="L41" s="4"/>
      <c r="M41" s="4"/>
    </row>
    <row r="42" spans="1:13" x14ac:dyDescent="0.3">
      <c r="A42" s="5" t="s">
        <v>43</v>
      </c>
      <c r="B42" s="4">
        <v>137.155</v>
      </c>
      <c r="C42" s="4">
        <v>105.705</v>
      </c>
      <c r="D42" s="4">
        <v>97.1</v>
      </c>
      <c r="E42" s="4">
        <v>89.16</v>
      </c>
      <c r="F42" s="4">
        <v>81.16</v>
      </c>
      <c r="G42" s="4">
        <v>72.8</v>
      </c>
      <c r="H42" s="4">
        <v>13.18</v>
      </c>
      <c r="I42" s="4">
        <v>596.25999999999988</v>
      </c>
      <c r="J42" s="4"/>
      <c r="K42" s="4"/>
      <c r="L42" s="4"/>
      <c r="M42" s="4"/>
    </row>
    <row r="43" spans="1:13" x14ac:dyDescent="0.3">
      <c r="A43" s="5" t="s">
        <v>44</v>
      </c>
      <c r="B43" s="4">
        <v>78.77</v>
      </c>
      <c r="C43" s="4">
        <v>61.95</v>
      </c>
      <c r="D43" s="4">
        <v>58</v>
      </c>
      <c r="E43" s="4">
        <v>54.875</v>
      </c>
      <c r="F43" s="4">
        <v>71.989999999999995</v>
      </c>
      <c r="G43" s="4">
        <v>73.015000000000001</v>
      </c>
      <c r="H43" s="4">
        <v>3.66</v>
      </c>
      <c r="I43" s="4">
        <v>402.26</v>
      </c>
      <c r="J43" s="4"/>
      <c r="K43" s="4"/>
      <c r="L43" s="4"/>
      <c r="M43" s="4"/>
    </row>
    <row r="44" spans="1:13" x14ac:dyDescent="0.3">
      <c r="A44" s="5" t="s">
        <v>45</v>
      </c>
      <c r="B44" s="4">
        <v>64.92</v>
      </c>
      <c r="C44" s="4">
        <v>55.65</v>
      </c>
      <c r="D44" s="4">
        <v>32.9</v>
      </c>
      <c r="E44" s="4">
        <v>39.975000000000001</v>
      </c>
      <c r="F44" s="4">
        <v>35.56</v>
      </c>
      <c r="G44" s="4">
        <v>50.04</v>
      </c>
      <c r="H44" s="4">
        <v>0.37</v>
      </c>
      <c r="I44" s="4">
        <v>279.41500000000002</v>
      </c>
      <c r="J44" s="4"/>
      <c r="K44" s="4"/>
      <c r="L44" s="4"/>
      <c r="M44" s="4"/>
    </row>
    <row r="45" spans="1:13" x14ac:dyDescent="0.3">
      <c r="A45" s="5" t="s">
        <v>46</v>
      </c>
      <c r="B45" s="4">
        <v>81.87</v>
      </c>
      <c r="C45" s="4">
        <v>98.013000000000005</v>
      </c>
      <c r="D45" s="4">
        <v>66.003</v>
      </c>
      <c r="E45" s="4">
        <v>88.58</v>
      </c>
      <c r="F45" s="4">
        <v>92.75</v>
      </c>
      <c r="G45" s="4">
        <v>63.625</v>
      </c>
      <c r="H45" s="4">
        <v>9.31</v>
      </c>
      <c r="I45" s="4">
        <v>500.15100000000001</v>
      </c>
      <c r="J45" s="4"/>
      <c r="K45" s="4"/>
      <c r="L45" s="4"/>
      <c r="M45" s="4"/>
    </row>
    <row r="46" spans="1:13" x14ac:dyDescent="0.3">
      <c r="A46" s="5" t="s">
        <v>47</v>
      </c>
      <c r="B46" s="4">
        <v>128.57499999999999</v>
      </c>
      <c r="C46" s="4">
        <v>104.28</v>
      </c>
      <c r="D46" s="4">
        <v>72.36</v>
      </c>
      <c r="E46" s="4">
        <v>103.38</v>
      </c>
      <c r="F46" s="4">
        <v>101.8</v>
      </c>
      <c r="G46" s="4">
        <v>82.31</v>
      </c>
      <c r="H46" s="4">
        <v>12.51</v>
      </c>
      <c r="I46" s="4">
        <v>605.21499999999992</v>
      </c>
      <c r="J46" s="4"/>
      <c r="K46" s="4"/>
      <c r="L46" s="4"/>
      <c r="M46" s="4"/>
    </row>
    <row r="47" spans="1:13" x14ac:dyDescent="0.3">
      <c r="A47" s="5" t="s">
        <v>48</v>
      </c>
      <c r="B47" s="4">
        <v>36.72</v>
      </c>
      <c r="C47" s="4">
        <v>32.695</v>
      </c>
      <c r="D47" s="4">
        <v>31.31</v>
      </c>
      <c r="E47" s="4">
        <v>22.565000000000001</v>
      </c>
      <c r="F47" s="4">
        <v>28.54</v>
      </c>
      <c r="G47" s="4">
        <v>23.9</v>
      </c>
      <c r="H47" s="4">
        <v>0.62</v>
      </c>
      <c r="I47" s="4">
        <v>176.35</v>
      </c>
      <c r="J47" s="4"/>
      <c r="K47" s="4"/>
      <c r="L47" s="4"/>
      <c r="M47" s="4"/>
    </row>
    <row r="48" spans="1:13" x14ac:dyDescent="0.3">
      <c r="A48" s="5" t="s">
        <v>49</v>
      </c>
      <c r="B48" s="4">
        <v>169.56</v>
      </c>
      <c r="C48" s="4">
        <v>214.023</v>
      </c>
      <c r="D48" s="4">
        <v>163.07499999999999</v>
      </c>
      <c r="E48" s="4">
        <v>140.005</v>
      </c>
      <c r="F48" s="4">
        <v>121.075</v>
      </c>
      <c r="G48" s="4">
        <v>104.22</v>
      </c>
      <c r="H48" s="4">
        <v>10.074999999999999</v>
      </c>
      <c r="I48" s="4">
        <v>922.03300000000002</v>
      </c>
      <c r="J48" s="4"/>
      <c r="K48" s="4"/>
      <c r="L48" s="4"/>
      <c r="M48" s="4"/>
    </row>
    <row r="49" spans="1:13" x14ac:dyDescent="0.3">
      <c r="A49" s="5" t="s">
        <v>50</v>
      </c>
      <c r="B49" s="4">
        <v>139.46799999999999</v>
      </c>
      <c r="C49" s="4">
        <v>166.83500000000001</v>
      </c>
      <c r="D49" s="4">
        <v>114.43</v>
      </c>
      <c r="E49" s="4">
        <v>100.89</v>
      </c>
      <c r="F49" s="4">
        <v>109.18</v>
      </c>
      <c r="G49" s="4">
        <v>145.08500000000001</v>
      </c>
      <c r="H49" s="4">
        <v>13.7</v>
      </c>
      <c r="I49" s="4">
        <v>789.58800000000019</v>
      </c>
      <c r="J49" s="4"/>
      <c r="K49" s="4"/>
      <c r="L49" s="4"/>
      <c r="M49" s="4"/>
    </row>
    <row r="50" spans="1:13" x14ac:dyDescent="0.3">
      <c r="A50" s="5" t="s">
        <v>52</v>
      </c>
      <c r="B50" s="4">
        <v>2370.9369999999999</v>
      </c>
      <c r="C50" s="4">
        <v>2315.7629999999999</v>
      </c>
      <c r="D50" s="4">
        <v>1714.9679999999998</v>
      </c>
      <c r="E50" s="4">
        <v>2025.4310000000003</v>
      </c>
      <c r="F50" s="4">
        <v>2289.7029999999995</v>
      </c>
      <c r="G50" s="4">
        <v>1906.1860000000001</v>
      </c>
      <c r="H50" s="4">
        <v>164.05499999999998</v>
      </c>
      <c r="I50" s="4">
        <v>12787.043000000001</v>
      </c>
      <c r="J50" s="4"/>
      <c r="K50" s="4"/>
      <c r="L50" s="4"/>
      <c r="M50" s="4"/>
    </row>
  </sheetData>
  <conditionalFormatting sqref="S6:AB24 S5:Z5">
    <cfRule type="containsText" dxfId="8" priority="3" operator="containsText" text="FALSE">
      <formula>NOT(ISERROR(SEARCH("FALSE",S5)))</formula>
    </cfRule>
  </conditionalFormatting>
  <conditionalFormatting sqref="AD5:AG25 AA5:AC24">
    <cfRule type="containsText" dxfId="7" priority="2" operator="containsText" text="FALSE">
      <formula>NOT(ISERROR(SEARCH("FALSE",AA5)))</formula>
    </cfRule>
  </conditionalFormatting>
  <conditionalFormatting sqref="AA25:AC25">
    <cfRule type="containsText" dxfId="6" priority="1" operator="containsText" text="FALSE">
      <formula>NOT(ISERROR(SEARCH("FALSE",AA25)))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5"/>
  <sheetViews>
    <sheetView topLeftCell="E1" workbookViewId="0">
      <selection activeCell="U3" sqref="U3"/>
    </sheetView>
  </sheetViews>
  <sheetFormatPr defaultRowHeight="14.4" x14ac:dyDescent="0.3"/>
  <cols>
    <col min="1" max="1" width="23.6640625" bestFit="1" customWidth="1"/>
    <col min="2" max="2" width="15.5546875" bestFit="1" customWidth="1"/>
    <col min="3" max="7" width="11" bestFit="1" customWidth="1"/>
    <col min="8" max="8" width="10" bestFit="1" customWidth="1"/>
    <col min="9" max="10" width="12" bestFit="1" customWidth="1"/>
    <col min="11" max="13" width="12" customWidth="1"/>
    <col min="14" max="14" width="11" bestFit="1" customWidth="1"/>
    <col min="15" max="15" width="8" bestFit="1" customWidth="1"/>
    <col min="16" max="17" width="7" bestFit="1" customWidth="1"/>
    <col min="18" max="18" width="6" bestFit="1" customWidth="1"/>
    <col min="19" max="22" width="6" customWidth="1"/>
    <col min="23" max="23" width="6.6640625" customWidth="1"/>
    <col min="24" max="26" width="6" bestFit="1" customWidth="1"/>
    <col min="27" max="27" width="6.6640625" customWidth="1"/>
  </cols>
  <sheetData>
    <row r="2" spans="1:27" x14ac:dyDescent="0.3">
      <c r="B2" t="s">
        <v>66</v>
      </c>
      <c r="L2" t="s">
        <v>67</v>
      </c>
      <c r="U2" t="s">
        <v>68</v>
      </c>
    </row>
    <row r="3" spans="1:27" x14ac:dyDescent="0.3">
      <c r="A3" s="3" t="s">
        <v>61</v>
      </c>
      <c r="B3" s="3" t="s">
        <v>60</v>
      </c>
    </row>
    <row r="4" spans="1:27" x14ac:dyDescent="0.3">
      <c r="B4" t="s">
        <v>25</v>
      </c>
      <c r="I4" t="s">
        <v>52</v>
      </c>
    </row>
    <row r="5" spans="1:27" x14ac:dyDescent="0.3">
      <c r="A5" s="3" t="s">
        <v>51</v>
      </c>
      <c r="B5" s="1" t="s">
        <v>53</v>
      </c>
      <c r="C5" s="1" t="s">
        <v>54</v>
      </c>
      <c r="D5" s="1" t="s">
        <v>55</v>
      </c>
      <c r="E5" s="1" t="s">
        <v>56</v>
      </c>
      <c r="F5" s="1" t="s">
        <v>57</v>
      </c>
      <c r="G5" s="1" t="s">
        <v>58</v>
      </c>
      <c r="H5" s="1" t="s">
        <v>59</v>
      </c>
      <c r="L5" s="13" t="s">
        <v>53</v>
      </c>
      <c r="M5" s="13" t="s">
        <v>54</v>
      </c>
      <c r="N5" s="13" t="s">
        <v>55</v>
      </c>
      <c r="O5" s="2" t="s">
        <v>56</v>
      </c>
      <c r="P5" s="2" t="s">
        <v>57</v>
      </c>
      <c r="Q5" s="2" t="s">
        <v>58</v>
      </c>
      <c r="R5" s="2" t="s">
        <v>59</v>
      </c>
      <c r="S5" s="2"/>
      <c r="T5" s="2"/>
      <c r="U5" s="13" t="s">
        <v>53</v>
      </c>
      <c r="V5" s="13" t="s">
        <v>54</v>
      </c>
      <c r="W5" s="13" t="s">
        <v>55</v>
      </c>
      <c r="X5" s="2" t="s">
        <v>56</v>
      </c>
      <c r="Y5" s="2" t="s">
        <v>57</v>
      </c>
      <c r="Z5" s="2" t="s">
        <v>58</v>
      </c>
      <c r="AA5" s="2" t="s">
        <v>59</v>
      </c>
    </row>
    <row r="6" spans="1:27" x14ac:dyDescent="0.3">
      <c r="A6" s="5" t="s">
        <v>21</v>
      </c>
      <c r="B6" s="4">
        <v>9001.4320000000007</v>
      </c>
      <c r="C6" s="4">
        <v>9193.8250000000007</v>
      </c>
      <c r="D6" s="4">
        <v>8328.8379999999997</v>
      </c>
      <c r="E6" s="4">
        <v>8341.0499999999993</v>
      </c>
      <c r="F6" s="4">
        <v>9239.83</v>
      </c>
      <c r="G6" s="4">
        <v>8987.0879999999997</v>
      </c>
      <c r="H6" s="4">
        <v>557.95399999999995</v>
      </c>
      <c r="I6" s="4">
        <v>53650.017000000007</v>
      </c>
      <c r="L6">
        <v>9807.8920000000035</v>
      </c>
      <c r="M6">
        <v>9734.3540000000339</v>
      </c>
      <c r="N6">
        <v>8956.0590000000084</v>
      </c>
      <c r="O6" s="11">
        <f>VLOOKUP(A6,[1]Sheet3!$A:$F,2,0)</f>
        <v>9003.8330000000078</v>
      </c>
      <c r="P6" s="11">
        <f>VLOOKUP(A6,[1]Sheet3!$A:$F,3,0)</f>
        <v>10007.614000000001</v>
      </c>
      <c r="Q6" s="11">
        <f>VLOOKUP(A6,[1]Sheet3!$A:$F,4,0)</f>
        <v>10304.351999999997</v>
      </c>
      <c r="R6" s="11">
        <f>VLOOKUP(A6,[1]Sheet3!$A:$F,5,0)</f>
        <v>581.19399999999985</v>
      </c>
      <c r="S6" s="11"/>
      <c r="T6" s="11"/>
      <c r="U6" s="11">
        <f t="shared" ref="U6:W6" si="0">L6-B6</f>
        <v>806.46000000000276</v>
      </c>
      <c r="V6" s="11">
        <f t="shared" si="0"/>
        <v>540.52900000003319</v>
      </c>
      <c r="W6" s="11">
        <f t="shared" si="0"/>
        <v>627.22100000000864</v>
      </c>
      <c r="X6" s="11">
        <f>O6-E6</f>
        <v>662.78300000000854</v>
      </c>
      <c r="Y6" s="11">
        <f t="shared" ref="Y6:Y25" si="1">P6-F6</f>
        <v>767.78400000000147</v>
      </c>
      <c r="Z6" s="11">
        <f t="shared" ref="Z6:Z25" si="2">Q6-G6</f>
        <v>1317.2639999999974</v>
      </c>
      <c r="AA6" s="11">
        <f t="shared" ref="AA6:AA25" si="3">R6-H6</f>
        <v>23.239999999999895</v>
      </c>
    </row>
    <row r="7" spans="1:27" x14ac:dyDescent="0.3">
      <c r="A7" s="5" t="s">
        <v>33</v>
      </c>
      <c r="B7" s="4">
        <v>13962.967000000001</v>
      </c>
      <c r="C7" s="4">
        <v>18190.859</v>
      </c>
      <c r="D7" s="4">
        <v>15083.495999999999</v>
      </c>
      <c r="E7" s="4">
        <v>14726.305</v>
      </c>
      <c r="F7" s="4">
        <v>14775.612999999999</v>
      </c>
      <c r="G7" s="4">
        <v>12928.208000000001</v>
      </c>
      <c r="H7" s="4">
        <v>402.71800000000002</v>
      </c>
      <c r="I7" s="4">
        <v>90070.165999999997</v>
      </c>
      <c r="L7">
        <v>14740.197000000166</v>
      </c>
      <c r="M7">
        <v>19349.678000000134</v>
      </c>
      <c r="N7">
        <v>15883.81900000011</v>
      </c>
      <c r="O7" s="11">
        <f>VLOOKUP(A7,[1]Sheet3!$A:$F,2,0)</f>
        <v>15949.430000000104</v>
      </c>
      <c r="P7" s="11">
        <f>VLOOKUP(A7,[1]Sheet3!$A:$F,3,0)</f>
        <v>15901.579000000016</v>
      </c>
      <c r="Q7" s="11">
        <f>VLOOKUP(A7,[1]Sheet3!$A:$F,4,0)</f>
        <v>14311.52200000009</v>
      </c>
      <c r="R7" s="11">
        <f>VLOOKUP(A7,[1]Sheet3!$A:$F,5,0)</f>
        <v>413.92200000000008</v>
      </c>
      <c r="S7" s="11"/>
      <c r="T7" s="11"/>
      <c r="U7" s="11">
        <f t="shared" ref="U7:U25" si="4">L7-B7</f>
        <v>777.23000000016509</v>
      </c>
      <c r="V7" s="11">
        <f t="shared" ref="V7:V25" si="5">M7-C7</f>
        <v>1158.8190000001341</v>
      </c>
      <c r="W7" s="11">
        <f t="shared" ref="W7:W25" si="6">N7-D7</f>
        <v>800.32300000011128</v>
      </c>
      <c r="X7" s="11">
        <f t="shared" ref="X7:X25" si="7">O7-E7</f>
        <v>1223.1250000001037</v>
      </c>
      <c r="Y7" s="11">
        <f t="shared" si="1"/>
        <v>1125.9660000000167</v>
      </c>
      <c r="Z7" s="11">
        <f t="shared" si="2"/>
        <v>1383.3140000000894</v>
      </c>
      <c r="AA7" s="11">
        <f t="shared" si="3"/>
        <v>11.204000000000065</v>
      </c>
    </row>
    <row r="8" spans="1:27" x14ac:dyDescent="0.3">
      <c r="A8" s="5" t="s">
        <v>34</v>
      </c>
      <c r="B8" s="4">
        <v>6733.8180000000002</v>
      </c>
      <c r="C8" s="4">
        <v>7909.3810000000003</v>
      </c>
      <c r="D8" s="4">
        <v>6559.2420000000002</v>
      </c>
      <c r="E8" s="4">
        <v>4433.5379999999996</v>
      </c>
      <c r="F8" s="4">
        <v>4861.0590000000002</v>
      </c>
      <c r="G8" s="4">
        <v>3737.4670000000001</v>
      </c>
      <c r="H8" s="4">
        <v>1600.2449999999999</v>
      </c>
      <c r="I8" s="4">
        <v>35834.75</v>
      </c>
      <c r="L8">
        <v>7035.893999999983</v>
      </c>
      <c r="M8">
        <v>8172.4130000000014</v>
      </c>
      <c r="N8">
        <v>6680.2779999999784</v>
      </c>
      <c r="O8" s="11">
        <f>VLOOKUP(A8,[1]Sheet3!$A:$F,2,0)</f>
        <v>4601.8639999999941</v>
      </c>
      <c r="P8" s="11">
        <f>VLOOKUP(A8,[1]Sheet3!$A:$F,3,0)</f>
        <v>5107.0590000000011</v>
      </c>
      <c r="Q8" s="11">
        <f>VLOOKUP(A8,[1]Sheet3!$A:$F,4,0)</f>
        <v>4103.5459999999939</v>
      </c>
      <c r="R8" s="11">
        <f>VLOOKUP(A8,[1]Sheet3!$A:$F,5,0)</f>
        <v>230.251</v>
      </c>
      <c r="S8" s="11"/>
      <c r="T8" s="11"/>
      <c r="U8" s="11">
        <f t="shared" si="4"/>
        <v>302.07599999998274</v>
      </c>
      <c r="V8" s="11">
        <f t="shared" si="5"/>
        <v>263.03200000000106</v>
      </c>
      <c r="W8" s="11">
        <f t="shared" si="6"/>
        <v>121.03599999997823</v>
      </c>
      <c r="X8" s="11">
        <f t="shared" si="7"/>
        <v>168.32599999999456</v>
      </c>
      <c r="Y8" s="11">
        <f t="shared" si="1"/>
        <v>246.00000000000091</v>
      </c>
      <c r="Z8" s="11">
        <f t="shared" si="2"/>
        <v>366.07899999999381</v>
      </c>
      <c r="AA8" s="11">
        <f t="shared" si="3"/>
        <v>-1369.9939999999999</v>
      </c>
    </row>
    <row r="9" spans="1:27" x14ac:dyDescent="0.3">
      <c r="A9" s="5" t="s">
        <v>35</v>
      </c>
      <c r="B9" s="4">
        <v>29504.046999999999</v>
      </c>
      <c r="C9" s="4">
        <v>29521.278999999999</v>
      </c>
      <c r="D9" s="4">
        <v>24796.453000000001</v>
      </c>
      <c r="E9" s="4">
        <v>22237.863000000001</v>
      </c>
      <c r="F9" s="4">
        <v>27448.971000000001</v>
      </c>
      <c r="G9" s="4">
        <v>25659.137999999999</v>
      </c>
      <c r="H9" s="4">
        <v>977.51900000000001</v>
      </c>
      <c r="I9" s="4">
        <v>160145.27000000002</v>
      </c>
      <c r="L9">
        <v>31365.242000000413</v>
      </c>
      <c r="M9">
        <v>31530.626000000342</v>
      </c>
      <c r="N9">
        <v>25879.866000000195</v>
      </c>
      <c r="O9" s="11">
        <f>VLOOKUP(A9,[1]Sheet3!$A:$F,2,0)</f>
        <v>23385.59100000008</v>
      </c>
      <c r="P9" s="11">
        <f>VLOOKUP(A9,[1]Sheet3!$A:$F,3,0)</f>
        <v>29500.675000000076</v>
      </c>
      <c r="Q9" s="11">
        <f>VLOOKUP(A9,[1]Sheet3!$A:$F,4,0)</f>
        <v>27467.915999999928</v>
      </c>
      <c r="R9" s="11">
        <f>VLOOKUP(A9,[1]Sheet3!$A:$F,5,0)</f>
        <v>1035.2650000000001</v>
      </c>
      <c r="S9" s="11"/>
      <c r="T9" s="11"/>
      <c r="U9" s="11">
        <f t="shared" si="4"/>
        <v>1861.1950000004144</v>
      </c>
      <c r="V9" s="11">
        <f t="shared" si="5"/>
        <v>2009.3470000003435</v>
      </c>
      <c r="W9" s="11">
        <f t="shared" si="6"/>
        <v>1083.4130000001933</v>
      </c>
      <c r="X9" s="11">
        <f t="shared" si="7"/>
        <v>1147.7280000000792</v>
      </c>
      <c r="Y9" s="11">
        <f t="shared" si="1"/>
        <v>2051.7040000000743</v>
      </c>
      <c r="Z9" s="11">
        <f t="shared" si="2"/>
        <v>1808.7779999999293</v>
      </c>
      <c r="AA9" s="11">
        <f t="shared" si="3"/>
        <v>57.746000000000095</v>
      </c>
    </row>
    <row r="10" spans="1:27" x14ac:dyDescent="0.3">
      <c r="A10" s="5" t="s">
        <v>36</v>
      </c>
      <c r="B10" s="4">
        <v>9133.5220000000008</v>
      </c>
      <c r="C10" s="4">
        <v>7299.1080000000002</v>
      </c>
      <c r="D10" s="4">
        <v>7280.2950000000001</v>
      </c>
      <c r="E10" s="4">
        <v>7495.0569999999998</v>
      </c>
      <c r="F10" s="4">
        <v>9141.5840000000007</v>
      </c>
      <c r="G10" s="4">
        <v>8920.4560000000001</v>
      </c>
      <c r="H10" s="4">
        <v>1720.7909999999999</v>
      </c>
      <c r="I10" s="4">
        <v>50990.813000000002</v>
      </c>
      <c r="L10">
        <v>10239.881000000061</v>
      </c>
      <c r="M10">
        <v>8018.5199999999722</v>
      </c>
      <c r="N10">
        <v>7866.293999999978</v>
      </c>
      <c r="O10" s="11">
        <f>VLOOKUP(A10,[1]Sheet3!$A:$F,2,0)</f>
        <v>8188.0929999999835</v>
      </c>
      <c r="P10" s="11">
        <f>VLOOKUP(A10,[1]Sheet3!$A:$F,3,0)</f>
        <v>9904.1160000000218</v>
      </c>
      <c r="Q10" s="11">
        <f>VLOOKUP(A10,[1]Sheet3!$A:$F,4,0)</f>
        <v>9775.0700000000234</v>
      </c>
      <c r="R10" s="11">
        <f>VLOOKUP(A10,[1]Sheet3!$A:$F,5,0)</f>
        <v>471.60800000000012</v>
      </c>
      <c r="S10" s="11"/>
      <c r="T10" s="11"/>
      <c r="U10" s="11">
        <f t="shared" si="4"/>
        <v>1106.3590000000604</v>
      </c>
      <c r="V10" s="11">
        <f t="shared" si="5"/>
        <v>719.41199999997207</v>
      </c>
      <c r="W10" s="11">
        <f t="shared" si="6"/>
        <v>585.99899999997797</v>
      </c>
      <c r="X10" s="11">
        <f t="shared" si="7"/>
        <v>693.03599999998369</v>
      </c>
      <c r="Y10" s="11">
        <f t="shared" si="1"/>
        <v>762.53200000002107</v>
      </c>
      <c r="Z10" s="11">
        <f t="shared" si="2"/>
        <v>854.61400000002322</v>
      </c>
      <c r="AA10" s="11">
        <f t="shared" si="3"/>
        <v>-1249.1829999999998</v>
      </c>
    </row>
    <row r="11" spans="1:27" x14ac:dyDescent="0.3">
      <c r="A11" s="5" t="s">
        <v>37</v>
      </c>
      <c r="B11" s="4">
        <v>87902.703999999998</v>
      </c>
      <c r="C11" s="4">
        <v>101472.264</v>
      </c>
      <c r="D11" s="4">
        <v>74358.894</v>
      </c>
      <c r="E11" s="4">
        <v>69103.635999999999</v>
      </c>
      <c r="F11" s="4">
        <v>77745.213000000003</v>
      </c>
      <c r="G11" s="4">
        <v>67004.698000000004</v>
      </c>
      <c r="H11" s="4">
        <v>2750.5439999999999</v>
      </c>
      <c r="I11" s="4">
        <v>480337.95299999998</v>
      </c>
      <c r="L11">
        <v>91827.538000000379</v>
      </c>
      <c r="M11">
        <v>105881.79100000103</v>
      </c>
      <c r="N11">
        <v>77388.418000001388</v>
      </c>
      <c r="O11" s="11">
        <f>VLOOKUP(A11,[1]Sheet3!$A:$F,2,0)</f>
        <v>72816.425000000818</v>
      </c>
      <c r="P11" s="11">
        <f>VLOOKUP(A11,[1]Sheet3!$A:$F,3,0)</f>
        <v>81668.386000000872</v>
      </c>
      <c r="Q11" s="11">
        <f>VLOOKUP(A11,[1]Sheet3!$A:$F,4,0)</f>
        <v>72489.462999999872</v>
      </c>
      <c r="R11" s="11">
        <f>VLOOKUP(A11,[1]Sheet3!$A:$F,5,0)</f>
        <v>2823.6759999999981</v>
      </c>
      <c r="S11" s="11"/>
      <c r="T11" s="11"/>
      <c r="U11" s="11">
        <f t="shared" si="4"/>
        <v>3924.8340000003809</v>
      </c>
      <c r="V11" s="11">
        <f t="shared" si="5"/>
        <v>4409.527000001035</v>
      </c>
      <c r="W11" s="11">
        <f t="shared" si="6"/>
        <v>3029.5240000013873</v>
      </c>
      <c r="X11" s="11">
        <f t="shared" si="7"/>
        <v>3712.7890000008192</v>
      </c>
      <c r="Y11" s="11">
        <f t="shared" si="1"/>
        <v>3923.1730000008683</v>
      </c>
      <c r="Z11" s="11">
        <f t="shared" si="2"/>
        <v>5484.7649999998685</v>
      </c>
      <c r="AA11" s="11">
        <f t="shared" si="3"/>
        <v>73.131999999998243</v>
      </c>
    </row>
    <row r="12" spans="1:27" x14ac:dyDescent="0.3">
      <c r="A12" s="5" t="s">
        <v>38</v>
      </c>
      <c r="B12" s="4">
        <v>14769.224</v>
      </c>
      <c r="C12" s="4">
        <v>12655.262000000001</v>
      </c>
      <c r="D12" s="4">
        <v>11124.317999999999</v>
      </c>
      <c r="E12" s="4">
        <v>10915.316000000001</v>
      </c>
      <c r="F12" s="4">
        <v>12133.367</v>
      </c>
      <c r="G12" s="4">
        <v>11653.058000000001</v>
      </c>
      <c r="H12" s="4">
        <v>643.01099999999997</v>
      </c>
      <c r="I12" s="4">
        <v>73893.555999999997</v>
      </c>
      <c r="L12">
        <v>15775.253000000161</v>
      </c>
      <c r="M12">
        <v>13479.928000000269</v>
      </c>
      <c r="N12">
        <v>11990.049000000045</v>
      </c>
      <c r="O12" s="11">
        <f>VLOOKUP(A12,[1]Sheet3!$A:$F,2,0)</f>
        <v>11818.194000000058</v>
      </c>
      <c r="P12" s="11">
        <f>VLOOKUP(A12,[1]Sheet3!$A:$F,3,0)</f>
        <v>13063.214000000129</v>
      </c>
      <c r="Q12" s="11">
        <f>VLOOKUP(A12,[1]Sheet3!$A:$F,4,0)</f>
        <v>12919.738000000109</v>
      </c>
      <c r="R12" s="11">
        <f>VLOOKUP(A12,[1]Sheet3!$A:$F,5,0)</f>
        <v>674.45100000000025</v>
      </c>
      <c r="S12" s="11"/>
      <c r="T12" s="11"/>
      <c r="U12" s="11">
        <f t="shared" si="4"/>
        <v>1006.0290000001605</v>
      </c>
      <c r="V12" s="11">
        <f t="shared" si="5"/>
        <v>824.66600000026847</v>
      </c>
      <c r="W12" s="11">
        <f t="shared" si="6"/>
        <v>865.73100000004524</v>
      </c>
      <c r="X12" s="11">
        <f t="shared" si="7"/>
        <v>902.878000000057</v>
      </c>
      <c r="Y12" s="11">
        <f t="shared" si="1"/>
        <v>929.8470000001289</v>
      </c>
      <c r="Z12" s="11">
        <f t="shared" si="2"/>
        <v>1266.6800000001076</v>
      </c>
      <c r="AA12" s="11">
        <f t="shared" si="3"/>
        <v>31.440000000000282</v>
      </c>
    </row>
    <row r="13" spans="1:27" x14ac:dyDescent="0.3">
      <c r="A13" s="5" t="s">
        <v>39</v>
      </c>
      <c r="B13" s="4">
        <v>26694.814999999999</v>
      </c>
      <c r="C13" s="4">
        <v>22009.493999999999</v>
      </c>
      <c r="D13" s="4">
        <v>20697.396000000001</v>
      </c>
      <c r="E13" s="4">
        <v>24190.218000000001</v>
      </c>
      <c r="F13" s="4">
        <v>26923.429</v>
      </c>
      <c r="G13" s="4">
        <v>24347.843000000001</v>
      </c>
      <c r="H13" s="4">
        <v>3288.4670000000001</v>
      </c>
      <c r="I13" s="4">
        <v>148151.66199999998</v>
      </c>
      <c r="L13">
        <v>29301.82100000044</v>
      </c>
      <c r="M13">
        <v>24282.914000000717</v>
      </c>
      <c r="N13">
        <v>22457.639000000534</v>
      </c>
      <c r="O13" s="11">
        <f>VLOOKUP(A13,[1]Sheet3!$A:$F,2,0)</f>
        <v>26300.755000000478</v>
      </c>
      <c r="P13" s="11">
        <f>VLOOKUP(A13,[1]Sheet3!$A:$F,3,0)</f>
        <v>29614.056000000623</v>
      </c>
      <c r="Q13" s="11">
        <f>VLOOKUP(A13,[1]Sheet3!$A:$F,4,0)</f>
        <v>27274.99100000026</v>
      </c>
      <c r="R13" s="11">
        <f>VLOOKUP(A13,[1]Sheet3!$A:$F,5,0)</f>
        <v>1306.5409999999977</v>
      </c>
      <c r="S13" s="11"/>
      <c r="T13" s="11"/>
      <c r="U13" s="11">
        <f t="shared" si="4"/>
        <v>2607.0060000004414</v>
      </c>
      <c r="V13" s="11">
        <f t="shared" si="5"/>
        <v>2273.4200000007186</v>
      </c>
      <c r="W13" s="11">
        <f t="shared" si="6"/>
        <v>1760.2430000005334</v>
      </c>
      <c r="X13" s="11">
        <f t="shared" si="7"/>
        <v>2110.5370000004768</v>
      </c>
      <c r="Y13" s="11">
        <f t="shared" si="1"/>
        <v>2690.6270000006225</v>
      </c>
      <c r="Z13" s="11">
        <f t="shared" si="2"/>
        <v>2927.1480000002593</v>
      </c>
      <c r="AA13" s="11">
        <f t="shared" si="3"/>
        <v>-1981.9260000000024</v>
      </c>
    </row>
    <row r="14" spans="1:27" x14ac:dyDescent="0.3">
      <c r="A14" s="5" t="s">
        <v>40</v>
      </c>
      <c r="B14" s="4">
        <v>43.23</v>
      </c>
      <c r="C14" s="4">
        <v>41.695</v>
      </c>
      <c r="D14" s="4">
        <v>50.53</v>
      </c>
      <c r="E14" s="4">
        <v>31.791</v>
      </c>
      <c r="F14" s="4">
        <v>31.446999999999999</v>
      </c>
      <c r="G14" s="4">
        <v>36.200000000000003</v>
      </c>
      <c r="H14" s="4">
        <v>0.15</v>
      </c>
      <c r="I14" s="4">
        <v>235.04299999999998</v>
      </c>
      <c r="L14">
        <v>44.344000000000001</v>
      </c>
      <c r="M14">
        <v>41.694999999999993</v>
      </c>
      <c r="N14">
        <v>50.530000000000008</v>
      </c>
      <c r="O14" s="11">
        <f>VLOOKUP(A14,[1]Sheet3!$A:$F,2,0)</f>
        <v>36.670999999999999</v>
      </c>
      <c r="P14" s="11">
        <f>VLOOKUP(A14,[1]Sheet3!$A:$F,3,0)</f>
        <v>33.306999999999995</v>
      </c>
      <c r="Q14" s="11">
        <f>VLOOKUP(A14,[1]Sheet3!$A:$F,4,0)</f>
        <v>36.74</v>
      </c>
      <c r="R14" s="11">
        <f>VLOOKUP(A14,[1]Sheet3!$A:$F,5,0)</f>
        <v>0.15</v>
      </c>
      <c r="S14" s="11"/>
      <c r="T14" s="11"/>
      <c r="U14" s="11">
        <f t="shared" si="4"/>
        <v>1.1140000000000043</v>
      </c>
      <c r="V14" s="11">
        <f t="shared" si="5"/>
        <v>0</v>
      </c>
      <c r="W14" s="11">
        <f t="shared" si="6"/>
        <v>0</v>
      </c>
      <c r="X14" s="11">
        <f t="shared" si="7"/>
        <v>4.879999999999999</v>
      </c>
      <c r="Y14" s="11">
        <f t="shared" si="1"/>
        <v>1.8599999999999959</v>
      </c>
      <c r="Z14" s="11">
        <f t="shared" si="2"/>
        <v>0.53999999999999915</v>
      </c>
      <c r="AA14" s="11">
        <f t="shared" si="3"/>
        <v>0</v>
      </c>
    </row>
    <row r="15" spans="1:27" x14ac:dyDescent="0.3">
      <c r="A15" s="5" t="s">
        <v>41</v>
      </c>
      <c r="B15" s="4">
        <v>22636.768</v>
      </c>
      <c r="C15" s="4">
        <v>19514.508000000002</v>
      </c>
      <c r="D15" s="4">
        <v>16011.038</v>
      </c>
      <c r="E15" s="4">
        <v>17434.322</v>
      </c>
      <c r="F15" s="4">
        <v>18684.484</v>
      </c>
      <c r="G15" s="4">
        <v>18383.542000000001</v>
      </c>
      <c r="H15" s="4">
        <v>2473.569</v>
      </c>
      <c r="I15" s="4">
        <v>115138.231</v>
      </c>
      <c r="L15">
        <v>24620.204000000205</v>
      </c>
      <c r="M15">
        <v>21021.988000000252</v>
      </c>
      <c r="N15">
        <v>17121.304000000171</v>
      </c>
      <c r="O15" s="11">
        <f>VLOOKUP(A15,[1]Sheet3!$A:$F,2,0)</f>
        <v>19139.23900000018</v>
      </c>
      <c r="P15" s="11">
        <f>VLOOKUP(A15,[1]Sheet3!$A:$F,3,0)</f>
        <v>20773.036000000193</v>
      </c>
      <c r="Q15" s="11">
        <f>VLOOKUP(A15,[1]Sheet3!$A:$F,4,0)</f>
        <v>20586.080000000235</v>
      </c>
      <c r="R15" s="11">
        <f>VLOOKUP(A15,[1]Sheet3!$A:$F,5,0)</f>
        <v>2527.7309999999984</v>
      </c>
      <c r="S15" s="11"/>
      <c r="T15" s="11"/>
      <c r="U15" s="11">
        <f t="shared" si="4"/>
        <v>1983.4360000002052</v>
      </c>
      <c r="V15" s="11">
        <f t="shared" si="5"/>
        <v>1507.4800000002506</v>
      </c>
      <c r="W15" s="11">
        <f t="shared" si="6"/>
        <v>1110.2660000001706</v>
      </c>
      <c r="X15" s="11">
        <f t="shared" si="7"/>
        <v>1704.9170000001795</v>
      </c>
      <c r="Y15" s="11">
        <f t="shared" si="1"/>
        <v>2088.5520000001925</v>
      </c>
      <c r="Z15" s="11">
        <f t="shared" si="2"/>
        <v>2202.5380000002333</v>
      </c>
      <c r="AA15" s="11">
        <f t="shared" si="3"/>
        <v>54.161999999998443</v>
      </c>
    </row>
    <row r="16" spans="1:27" x14ac:dyDescent="0.3">
      <c r="A16" s="5" t="s">
        <v>42</v>
      </c>
      <c r="B16" s="4">
        <v>17424.651999999998</v>
      </c>
      <c r="C16" s="4">
        <v>15591.308000000001</v>
      </c>
      <c r="D16" s="4">
        <v>13491.300999999999</v>
      </c>
      <c r="E16" s="4">
        <v>12889.536</v>
      </c>
      <c r="F16" s="4">
        <v>15757.5</v>
      </c>
      <c r="G16" s="4">
        <v>15086.619000000001</v>
      </c>
      <c r="H16" s="4">
        <v>1525.1110000000001</v>
      </c>
      <c r="I16" s="4">
        <v>91766.027000000002</v>
      </c>
      <c r="L16">
        <v>19138.71900000007</v>
      </c>
      <c r="M16">
        <v>17054.215000000069</v>
      </c>
      <c r="N16">
        <v>14509.267000000042</v>
      </c>
      <c r="O16" s="11">
        <f>VLOOKUP(A16,[1]Sheet3!$A:$F,2,0)</f>
        <v>13955.044000000027</v>
      </c>
      <c r="P16" s="11">
        <f>VLOOKUP(A16,[1]Sheet3!$A:$F,3,0)</f>
        <v>17494.459999999945</v>
      </c>
      <c r="Q16" s="11">
        <f>VLOOKUP(A16,[1]Sheet3!$A:$F,4,0)</f>
        <v>16445.975000000035</v>
      </c>
      <c r="R16" s="11">
        <f>VLOOKUP(A16,[1]Sheet3!$A:$F,5,0)</f>
        <v>255.62100000000004</v>
      </c>
      <c r="S16" s="11"/>
      <c r="T16" s="11"/>
      <c r="U16" s="11">
        <f t="shared" si="4"/>
        <v>1714.0670000000719</v>
      </c>
      <c r="V16" s="11">
        <f t="shared" si="5"/>
        <v>1462.9070000000684</v>
      </c>
      <c r="W16" s="11">
        <f t="shared" si="6"/>
        <v>1017.9660000000422</v>
      </c>
      <c r="X16" s="11">
        <f t="shared" si="7"/>
        <v>1065.5080000000271</v>
      </c>
      <c r="Y16" s="11">
        <f t="shared" si="1"/>
        <v>1736.9599999999446</v>
      </c>
      <c r="Z16" s="11">
        <f t="shared" si="2"/>
        <v>1359.3560000000343</v>
      </c>
      <c r="AA16" s="11">
        <f t="shared" si="3"/>
        <v>-1269.49</v>
      </c>
    </row>
    <row r="17" spans="1:27" x14ac:dyDescent="0.3">
      <c r="A17" s="5" t="s">
        <v>43</v>
      </c>
      <c r="B17" s="4">
        <v>17903.786</v>
      </c>
      <c r="C17" s="4">
        <v>18198.082999999999</v>
      </c>
      <c r="D17" s="4">
        <v>13971.258</v>
      </c>
      <c r="E17" s="4">
        <v>13619.698</v>
      </c>
      <c r="F17" s="4">
        <v>15084.877</v>
      </c>
      <c r="G17" s="4">
        <v>17224.037</v>
      </c>
      <c r="H17" s="4">
        <v>1442.211</v>
      </c>
      <c r="I17" s="4">
        <v>97443.949999999983</v>
      </c>
      <c r="L17">
        <v>19321.80900000011</v>
      </c>
      <c r="M17">
        <v>19403.961000000218</v>
      </c>
      <c r="N17">
        <v>14961.628000000099</v>
      </c>
      <c r="O17" s="11">
        <f>VLOOKUP(A17,[1]Sheet3!$A:$F,2,0)</f>
        <v>14588.367000000095</v>
      </c>
      <c r="P17" s="11">
        <f>VLOOKUP(A17,[1]Sheet3!$A:$F,3,0)</f>
        <v>16082.037000000129</v>
      </c>
      <c r="Q17" s="11">
        <f>VLOOKUP(A17,[1]Sheet3!$A:$F,4,0)</f>
        <v>18673.139000000141</v>
      </c>
      <c r="R17" s="11">
        <f>VLOOKUP(A17,[1]Sheet3!$A:$F,5,0)</f>
        <v>494.54799999999994</v>
      </c>
      <c r="S17" s="11"/>
      <c r="T17" s="11"/>
      <c r="U17" s="11">
        <f t="shared" si="4"/>
        <v>1418.0230000001102</v>
      </c>
      <c r="V17" s="11">
        <f t="shared" si="5"/>
        <v>1205.8780000002189</v>
      </c>
      <c r="W17" s="11">
        <f t="shared" si="6"/>
        <v>990.37000000009903</v>
      </c>
      <c r="X17" s="11">
        <f t="shared" si="7"/>
        <v>968.66900000009446</v>
      </c>
      <c r="Y17" s="11">
        <f t="shared" si="1"/>
        <v>997.160000000129</v>
      </c>
      <c r="Z17" s="11">
        <f t="shared" si="2"/>
        <v>1449.1020000001408</v>
      </c>
      <c r="AA17" s="11">
        <f t="shared" si="3"/>
        <v>-947.66300000000001</v>
      </c>
    </row>
    <row r="18" spans="1:27" x14ac:dyDescent="0.3">
      <c r="A18" s="5" t="s">
        <v>44</v>
      </c>
      <c r="B18" s="4">
        <v>6267.6229999999996</v>
      </c>
      <c r="C18" s="4">
        <v>5253.442</v>
      </c>
      <c r="D18" s="4">
        <v>5570.665</v>
      </c>
      <c r="E18" s="4">
        <v>6018.6840000000002</v>
      </c>
      <c r="F18" s="4">
        <v>6898.3239999999996</v>
      </c>
      <c r="G18" s="4">
        <v>6396.5020000000004</v>
      </c>
      <c r="H18" s="4">
        <v>733.69600000000003</v>
      </c>
      <c r="I18" s="4">
        <v>37138.936000000009</v>
      </c>
      <c r="L18">
        <v>7047.1469999999899</v>
      </c>
      <c r="M18">
        <v>5813.171999999985</v>
      </c>
      <c r="N18">
        <v>6124.4609999999902</v>
      </c>
      <c r="O18" s="11">
        <f>VLOOKUP(A18,[1]Sheet3!$A:$F,2,0)</f>
        <v>6527.5119999999888</v>
      </c>
      <c r="P18" s="11">
        <f>VLOOKUP(A18,[1]Sheet3!$A:$F,3,0)</f>
        <v>7626.4139999999861</v>
      </c>
      <c r="Q18" s="11">
        <f>VLOOKUP(A18,[1]Sheet3!$A:$F,4,0)</f>
        <v>7086.2919999999995</v>
      </c>
      <c r="R18" s="11">
        <f>VLOOKUP(A18,[1]Sheet3!$A:$F,5,0)</f>
        <v>392.97200000000009</v>
      </c>
      <c r="S18" s="11"/>
      <c r="T18" s="11"/>
      <c r="U18" s="11">
        <f t="shared" si="4"/>
        <v>779.52399999999034</v>
      </c>
      <c r="V18" s="11">
        <f t="shared" si="5"/>
        <v>559.72999999998501</v>
      </c>
      <c r="W18" s="11">
        <f t="shared" si="6"/>
        <v>553.79599999999027</v>
      </c>
      <c r="X18" s="11">
        <f t="shared" si="7"/>
        <v>508.82799999998861</v>
      </c>
      <c r="Y18" s="11">
        <f t="shared" si="1"/>
        <v>728.0899999999865</v>
      </c>
      <c r="Z18" s="11">
        <f t="shared" si="2"/>
        <v>689.78999999999905</v>
      </c>
      <c r="AA18" s="11">
        <f t="shared" si="3"/>
        <v>-340.72399999999993</v>
      </c>
    </row>
    <row r="19" spans="1:27" x14ac:dyDescent="0.3">
      <c r="A19" s="5" t="s">
        <v>45</v>
      </c>
      <c r="B19" s="4">
        <v>5410.5330000000004</v>
      </c>
      <c r="C19" s="4">
        <v>4483.9520000000002</v>
      </c>
      <c r="D19" s="4">
        <v>3618.8490000000002</v>
      </c>
      <c r="E19" s="4">
        <v>3264.683</v>
      </c>
      <c r="F19" s="4">
        <v>3834.1550000000002</v>
      </c>
      <c r="G19" s="4">
        <v>4464.9059999999999</v>
      </c>
      <c r="H19" s="4">
        <v>181.43</v>
      </c>
      <c r="I19" s="4">
        <v>25258.507999999998</v>
      </c>
      <c r="L19">
        <v>6012.1199999999872</v>
      </c>
      <c r="M19">
        <v>5134.3649999999907</v>
      </c>
      <c r="N19">
        <v>3967.1429999999937</v>
      </c>
      <c r="O19" s="11">
        <f>VLOOKUP(A19,[1]Sheet3!$A:$F,2,0)</f>
        <v>3708.1819999999925</v>
      </c>
      <c r="P19" s="11">
        <f>VLOOKUP(A19,[1]Sheet3!$A:$F,3,0)</f>
        <v>4256.4959999999874</v>
      </c>
      <c r="Q19" s="11">
        <f>VLOOKUP(A19,[1]Sheet3!$A:$F,4,0)</f>
        <v>5072.9919999999847</v>
      </c>
      <c r="R19" s="11">
        <f>VLOOKUP(A19,[1]Sheet3!$A:$F,5,0)</f>
        <v>183.96599999999995</v>
      </c>
      <c r="S19" s="11"/>
      <c r="T19" s="11"/>
      <c r="U19" s="11">
        <f t="shared" si="4"/>
        <v>601.5869999999868</v>
      </c>
      <c r="V19" s="11">
        <f t="shared" si="5"/>
        <v>650.41299999999046</v>
      </c>
      <c r="W19" s="11">
        <f t="shared" si="6"/>
        <v>348.2939999999935</v>
      </c>
      <c r="X19" s="11">
        <f t="shared" si="7"/>
        <v>443.49899999999252</v>
      </c>
      <c r="Y19" s="11">
        <f t="shared" si="1"/>
        <v>422.34099999998716</v>
      </c>
      <c r="Z19" s="11">
        <f t="shared" si="2"/>
        <v>608.08599999998478</v>
      </c>
      <c r="AA19" s="11">
        <f t="shared" si="3"/>
        <v>2.5359999999999445</v>
      </c>
    </row>
    <row r="20" spans="1:27" x14ac:dyDescent="0.3">
      <c r="A20" s="5" t="s">
        <v>46</v>
      </c>
      <c r="B20" s="4">
        <v>11917.442999999999</v>
      </c>
      <c r="C20" s="4">
        <v>11057.557000000001</v>
      </c>
      <c r="D20" s="4">
        <v>11217.748</v>
      </c>
      <c r="E20" s="4">
        <v>12355.853999999999</v>
      </c>
      <c r="F20" s="4">
        <v>14821.928</v>
      </c>
      <c r="G20" s="4">
        <v>12177.941000000001</v>
      </c>
      <c r="H20" s="4">
        <v>2064.8780000000002</v>
      </c>
      <c r="I20" s="4">
        <v>75613.349000000002</v>
      </c>
      <c r="L20">
        <v>12874.923000000001</v>
      </c>
      <c r="M20">
        <v>12121.27900000002</v>
      </c>
      <c r="N20">
        <v>11951.347</v>
      </c>
      <c r="O20" s="11">
        <f>VLOOKUP(A20,[1]Sheet3!$A:$F,2,0)</f>
        <v>13266.966000000064</v>
      </c>
      <c r="P20" s="11">
        <f>VLOOKUP(A20,[1]Sheet3!$A:$F,3,0)</f>
        <v>15711.697000000033</v>
      </c>
      <c r="Q20" s="11">
        <f>VLOOKUP(A20,[1]Sheet3!$A:$F,4,0)</f>
        <v>12948.770000000011</v>
      </c>
      <c r="R20" s="11">
        <f>VLOOKUP(A20,[1]Sheet3!$A:$F,5,0)</f>
        <v>633.91399999999987</v>
      </c>
      <c r="S20" s="11"/>
      <c r="T20" s="11"/>
      <c r="U20" s="11">
        <f t="shared" si="4"/>
        <v>957.48000000000138</v>
      </c>
      <c r="V20" s="11">
        <f t="shared" si="5"/>
        <v>1063.7220000000198</v>
      </c>
      <c r="W20" s="11">
        <f t="shared" si="6"/>
        <v>733.59900000000016</v>
      </c>
      <c r="X20" s="11">
        <f t="shared" si="7"/>
        <v>911.11200000006465</v>
      </c>
      <c r="Y20" s="11">
        <f t="shared" si="1"/>
        <v>889.76900000003297</v>
      </c>
      <c r="Z20" s="11">
        <f t="shared" si="2"/>
        <v>770.82900000001064</v>
      </c>
      <c r="AA20" s="11">
        <f t="shared" si="3"/>
        <v>-1430.9640000000004</v>
      </c>
    </row>
    <row r="21" spans="1:27" x14ac:dyDescent="0.3">
      <c r="A21" s="5" t="s">
        <v>47</v>
      </c>
      <c r="B21" s="4">
        <v>13464.947</v>
      </c>
      <c r="C21" s="4">
        <v>11683.388000000001</v>
      </c>
      <c r="D21" s="4">
        <v>9075.4060000000009</v>
      </c>
      <c r="E21" s="4">
        <v>10423.254999999999</v>
      </c>
      <c r="F21" s="4">
        <v>12484.804</v>
      </c>
      <c r="G21" s="4">
        <v>11830.777</v>
      </c>
      <c r="H21" s="4">
        <v>1967.579</v>
      </c>
      <c r="I21" s="4">
        <v>70930.156000000003</v>
      </c>
      <c r="L21">
        <v>14743.541000000008</v>
      </c>
      <c r="M21">
        <v>12724.014000000074</v>
      </c>
      <c r="N21">
        <v>9883.806000000006</v>
      </c>
      <c r="O21" s="11">
        <f>VLOOKUP(A21,[1]Sheet3!$A:$F,2,0)</f>
        <v>11402.623000000012</v>
      </c>
      <c r="P21" s="11">
        <f>VLOOKUP(A21,[1]Sheet3!$A:$F,3,0)</f>
        <v>13596.784000000045</v>
      </c>
      <c r="Q21" s="11">
        <f>VLOOKUP(A21,[1]Sheet3!$A:$F,4,0)</f>
        <v>13147.566000000021</v>
      </c>
      <c r="R21" s="11">
        <f>VLOOKUP(A21,[1]Sheet3!$A:$F,5,0)</f>
        <v>568.93600000000004</v>
      </c>
      <c r="S21" s="11"/>
      <c r="T21" s="11"/>
      <c r="U21" s="11">
        <f t="shared" si="4"/>
        <v>1278.5940000000082</v>
      </c>
      <c r="V21" s="11">
        <f t="shared" si="5"/>
        <v>1040.626000000073</v>
      </c>
      <c r="W21" s="11">
        <f t="shared" si="6"/>
        <v>808.40000000000509</v>
      </c>
      <c r="X21" s="11">
        <f t="shared" si="7"/>
        <v>979.36800000001313</v>
      </c>
      <c r="Y21" s="11">
        <f t="shared" si="1"/>
        <v>1111.980000000045</v>
      </c>
      <c r="Z21" s="11">
        <f t="shared" si="2"/>
        <v>1316.7890000000207</v>
      </c>
      <c r="AA21" s="11">
        <f t="shared" si="3"/>
        <v>-1398.643</v>
      </c>
    </row>
    <row r="22" spans="1:27" x14ac:dyDescent="0.3">
      <c r="A22" s="5" t="s">
        <v>48</v>
      </c>
      <c r="B22" s="4">
        <v>3807.6469999999999</v>
      </c>
      <c r="C22" s="4">
        <v>3627.998</v>
      </c>
      <c r="D22" s="4">
        <v>2942.7550000000001</v>
      </c>
      <c r="E22" s="4">
        <v>3248.5839999999998</v>
      </c>
      <c r="F22" s="4">
        <v>3881.7240000000002</v>
      </c>
      <c r="G22" s="4">
        <v>3676.663</v>
      </c>
      <c r="H22" s="4">
        <v>145.30600000000001</v>
      </c>
      <c r="I22" s="4">
        <v>21330.677</v>
      </c>
      <c r="L22">
        <v>4173.4089999999942</v>
      </c>
      <c r="M22">
        <v>3960.4499999999962</v>
      </c>
      <c r="N22">
        <v>3239.5309999999931</v>
      </c>
      <c r="O22" s="11">
        <f>VLOOKUP(A22,[1]Sheet3!$A:$F,2,0)</f>
        <v>3529.2439999999997</v>
      </c>
      <c r="P22" s="11">
        <f>VLOOKUP(A22,[1]Sheet3!$A:$F,3,0)</f>
        <v>4193.4759999999978</v>
      </c>
      <c r="Q22" s="11">
        <f>VLOOKUP(A22,[1]Sheet3!$A:$F,4,0)</f>
        <v>4017.6469999999936</v>
      </c>
      <c r="R22" s="11">
        <f>VLOOKUP(A22,[1]Sheet3!$A:$F,5,0)</f>
        <v>150.13200000000003</v>
      </c>
      <c r="S22" s="11"/>
      <c r="T22" s="11"/>
      <c r="U22" s="11">
        <f t="shared" si="4"/>
        <v>365.76199999999426</v>
      </c>
      <c r="V22" s="11">
        <f t="shared" si="5"/>
        <v>332.45199999999613</v>
      </c>
      <c r="W22" s="11">
        <f t="shared" si="6"/>
        <v>296.77599999999302</v>
      </c>
      <c r="X22" s="11">
        <f t="shared" si="7"/>
        <v>280.65999999999985</v>
      </c>
      <c r="Y22" s="11">
        <f t="shared" si="1"/>
        <v>311.75199999999768</v>
      </c>
      <c r="Z22" s="11">
        <f t="shared" si="2"/>
        <v>340.98399999999356</v>
      </c>
      <c r="AA22" s="11">
        <f t="shared" si="3"/>
        <v>4.8260000000000218</v>
      </c>
    </row>
    <row r="23" spans="1:27" x14ac:dyDescent="0.3">
      <c r="A23" s="5" t="s">
        <v>49</v>
      </c>
      <c r="B23" s="4">
        <v>21327.966</v>
      </c>
      <c r="C23" s="4">
        <v>24808.423999999999</v>
      </c>
      <c r="D23" s="4">
        <v>19201.471000000001</v>
      </c>
      <c r="E23" s="4">
        <v>16190.168</v>
      </c>
      <c r="F23" s="4">
        <v>16923.226999999999</v>
      </c>
      <c r="G23" s="4">
        <v>15615.5</v>
      </c>
      <c r="H23" s="4">
        <v>2285.6619999999998</v>
      </c>
      <c r="I23" s="4">
        <v>116352.41800000001</v>
      </c>
      <c r="L23">
        <v>23129.356000000174</v>
      </c>
      <c r="M23">
        <v>26938.168000000402</v>
      </c>
      <c r="N23">
        <v>20806.277000000275</v>
      </c>
      <c r="O23" s="11">
        <f>VLOOKUP(A23,[1]Sheet3!$A:$F,2,0)</f>
        <v>17560.066000000224</v>
      </c>
      <c r="P23" s="11">
        <f>VLOOKUP(A23,[1]Sheet3!$A:$F,3,0)</f>
        <v>18177.755000000248</v>
      </c>
      <c r="Q23" s="11">
        <f>VLOOKUP(A23,[1]Sheet3!$A:$F,4,0)</f>
        <v>16729.397000000154</v>
      </c>
      <c r="R23" s="11">
        <f>VLOOKUP(A23,[1]Sheet3!$A:$F,5,0)</f>
        <v>671.83</v>
      </c>
      <c r="S23" s="11"/>
      <c r="T23" s="11"/>
      <c r="U23" s="11">
        <f t="shared" si="4"/>
        <v>1801.390000000174</v>
      </c>
      <c r="V23" s="11">
        <f t="shared" si="5"/>
        <v>2129.7440000004026</v>
      </c>
      <c r="W23" s="11">
        <f t="shared" si="6"/>
        <v>1604.8060000002733</v>
      </c>
      <c r="X23" s="11">
        <f t="shared" si="7"/>
        <v>1369.8980000002248</v>
      </c>
      <c r="Y23" s="11">
        <f t="shared" si="1"/>
        <v>1254.5280000002494</v>
      </c>
      <c r="Z23" s="11">
        <f t="shared" si="2"/>
        <v>1113.8970000001536</v>
      </c>
      <c r="AA23" s="11">
        <f t="shared" si="3"/>
        <v>-1613.8319999999999</v>
      </c>
    </row>
    <row r="24" spans="1:27" x14ac:dyDescent="0.3">
      <c r="A24" s="5" t="s">
        <v>50</v>
      </c>
      <c r="B24" s="4">
        <v>22748.866999999998</v>
      </c>
      <c r="C24" s="4">
        <v>25624.038</v>
      </c>
      <c r="D24" s="4">
        <v>19905.079000000002</v>
      </c>
      <c r="E24" s="4">
        <v>24254.714</v>
      </c>
      <c r="F24" s="4">
        <v>23929.512999999999</v>
      </c>
      <c r="G24" s="4">
        <v>19429.440999999999</v>
      </c>
      <c r="H24" s="4">
        <v>2908.4769999999999</v>
      </c>
      <c r="I24" s="4">
        <v>138800.12900000002</v>
      </c>
      <c r="L24">
        <v>24228.699000000353</v>
      </c>
      <c r="M24">
        <v>27473.536000000513</v>
      </c>
      <c r="N24">
        <v>21098.669000000209</v>
      </c>
      <c r="O24" s="11">
        <f>VLOOKUP(A24,[1]Sheet3!$A:$F,2,0)</f>
        <v>25314.821000000255</v>
      </c>
      <c r="P24" s="11">
        <f>VLOOKUP(A24,[1]Sheet3!$A:$F,3,0)</f>
        <v>25068.839000000276</v>
      </c>
      <c r="Q24" s="11">
        <f>VLOOKUP(A24,[1]Sheet3!$A:$F,4,0)</f>
        <v>21553.729000000189</v>
      </c>
      <c r="R24" s="11">
        <f>VLOOKUP(A24,[1]Sheet3!$A:$F,5,0)</f>
        <v>941.77799999999922</v>
      </c>
      <c r="S24" s="11"/>
      <c r="T24" s="11"/>
      <c r="U24" s="11">
        <f t="shared" si="4"/>
        <v>1479.832000000355</v>
      </c>
      <c r="V24" s="11">
        <f t="shared" si="5"/>
        <v>1849.4980000005125</v>
      </c>
      <c r="W24" s="11">
        <f t="shared" si="6"/>
        <v>1193.5900000002075</v>
      </c>
      <c r="X24" s="11">
        <f t="shared" si="7"/>
        <v>1060.1070000002546</v>
      </c>
      <c r="Y24" s="11">
        <f t="shared" si="1"/>
        <v>1139.3260000002774</v>
      </c>
      <c r="Z24" s="11">
        <f t="shared" si="2"/>
        <v>2124.2880000001896</v>
      </c>
      <c r="AA24" s="11">
        <f t="shared" si="3"/>
        <v>-1966.6990000000005</v>
      </c>
    </row>
    <row r="25" spans="1:27" s="2" customFormat="1" x14ac:dyDescent="0.3">
      <c r="A25" s="10" t="s">
        <v>52</v>
      </c>
      <c r="B25" s="9">
        <v>340655.99100000004</v>
      </c>
      <c r="C25" s="9">
        <v>348135.86499999999</v>
      </c>
      <c r="D25" s="9">
        <v>283285.03200000001</v>
      </c>
      <c r="E25" s="9">
        <v>281174.27199999994</v>
      </c>
      <c r="F25" s="9">
        <v>314601.049</v>
      </c>
      <c r="G25" s="9">
        <v>287560.08399999997</v>
      </c>
      <c r="H25" s="9">
        <v>27669.318000000003</v>
      </c>
      <c r="I25" s="9">
        <v>1883081.6109999996</v>
      </c>
      <c r="L25" s="2">
        <v>365427.98900000262</v>
      </c>
      <c r="M25" s="2">
        <v>372137.06700000406</v>
      </c>
      <c r="N25" s="2">
        <v>300816.38500000304</v>
      </c>
      <c r="O25" s="12">
        <f>VLOOKUP(A25,[1]Sheet3!$A:$F,2,0)</f>
        <v>309553.32000000234</v>
      </c>
      <c r="P25" s="12">
        <f>VLOOKUP(A25,[1]Sheet3!$A:$F,3,0)</f>
        <v>345226.09200000257</v>
      </c>
      <c r="Q25" s="12">
        <f>VLOOKUP(A25,[1]Sheet3!$A:$F,4,0)</f>
        <v>322980.80200000101</v>
      </c>
      <c r="R25" s="12">
        <f>VLOOKUP(A25,[1]Sheet3!$A:$F,5,0)</f>
        <v>14358.485999999992</v>
      </c>
      <c r="S25" s="12"/>
      <c r="T25" s="12"/>
      <c r="U25" s="12">
        <f t="shared" si="4"/>
        <v>24771.998000002583</v>
      </c>
      <c r="V25" s="12">
        <f t="shared" si="5"/>
        <v>24001.202000004065</v>
      </c>
      <c r="W25" s="12">
        <f t="shared" si="6"/>
        <v>17531.35300000303</v>
      </c>
      <c r="X25" s="12">
        <f t="shared" si="7"/>
        <v>28379.048000002396</v>
      </c>
      <c r="Y25" s="12">
        <f t="shared" si="1"/>
        <v>30625.043000002566</v>
      </c>
      <c r="Z25" s="12">
        <f t="shared" si="2"/>
        <v>35420.718000001041</v>
      </c>
      <c r="AA25" s="12">
        <f t="shared" si="3"/>
        <v>-13310.832000000011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6"/>
  <sheetViews>
    <sheetView topLeftCell="H1" workbookViewId="0">
      <selection activeCell="O1" sqref="O1"/>
    </sheetView>
  </sheetViews>
  <sheetFormatPr defaultRowHeight="14.4" x14ac:dyDescent="0.3"/>
  <cols>
    <col min="1" max="1" width="11.33203125" bestFit="1" customWidth="1"/>
    <col min="2" max="2" width="9.5546875" bestFit="1" customWidth="1"/>
    <col min="3" max="3" width="23.6640625" bestFit="1" customWidth="1"/>
    <col min="4" max="4" width="23.88671875" bestFit="1" customWidth="1"/>
    <col min="5" max="5" width="22" bestFit="1" customWidth="1"/>
    <col min="6" max="6" width="22.88671875" bestFit="1" customWidth="1"/>
    <col min="7" max="7" width="26.5546875" bestFit="1" customWidth="1"/>
    <col min="8" max="8" width="13.21875" bestFit="1" customWidth="1"/>
    <col min="9" max="9" width="24.44140625" bestFit="1" customWidth="1"/>
    <col min="10" max="10" width="12.88671875" bestFit="1" customWidth="1"/>
    <col min="11" max="11" width="21" bestFit="1" customWidth="1"/>
    <col min="12" max="12" width="15.77734375" bestFit="1" customWidth="1"/>
    <col min="13" max="13" width="13.44140625" bestFit="1" customWidth="1"/>
    <col min="14" max="14" width="21.5546875" bestFit="1" customWidth="1"/>
    <col min="15" max="15" width="16.21875" bestFit="1" customWidth="1"/>
    <col min="16" max="16" width="19" bestFit="1" customWidth="1"/>
    <col min="17" max="17" width="27.109375" bestFit="1" customWidth="1"/>
    <col min="18" max="18" width="16.44140625" bestFit="1" customWidth="1"/>
    <col min="19" max="19" width="12" bestFit="1" customWidth="1"/>
    <col min="20" max="20" width="20" bestFit="1" customWidth="1"/>
    <col min="21" max="21" width="16.33203125" bestFit="1" customWidth="1"/>
  </cols>
  <sheetData>
    <row r="1" spans="1:21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x14ac:dyDescent="0.3">
      <c r="A2" s="1">
        <v>45017</v>
      </c>
      <c r="B2" s="1">
        <v>45046</v>
      </c>
      <c r="C2" t="s">
        <v>21</v>
      </c>
      <c r="D2" t="s">
        <v>22</v>
      </c>
      <c r="E2">
        <v>70</v>
      </c>
      <c r="F2">
        <v>75000</v>
      </c>
      <c r="G2">
        <v>5250000</v>
      </c>
      <c r="H2">
        <v>74424.12</v>
      </c>
      <c r="I2">
        <v>5209688.4000000004</v>
      </c>
      <c r="J2">
        <v>82.534999999999997</v>
      </c>
      <c r="K2">
        <v>2.79</v>
      </c>
      <c r="L2">
        <v>79.745000000000005</v>
      </c>
      <c r="M2">
        <v>0</v>
      </c>
      <c r="N2">
        <v>0</v>
      </c>
      <c r="O2">
        <v>0</v>
      </c>
      <c r="P2">
        <v>6142595</v>
      </c>
      <c r="Q2">
        <v>203670</v>
      </c>
      <c r="R2">
        <v>5938925</v>
      </c>
      <c r="S2">
        <v>234</v>
      </c>
      <c r="T2">
        <v>11</v>
      </c>
      <c r="U2">
        <v>223</v>
      </c>
    </row>
    <row r="3" spans="1:21" x14ac:dyDescent="0.3">
      <c r="A3" s="1">
        <v>45017</v>
      </c>
      <c r="B3" s="1">
        <v>45046</v>
      </c>
      <c r="C3" t="s">
        <v>21</v>
      </c>
      <c r="D3" t="s">
        <v>23</v>
      </c>
      <c r="E3">
        <v>740</v>
      </c>
      <c r="F3">
        <v>6000</v>
      </c>
      <c r="G3">
        <v>4440000</v>
      </c>
      <c r="H3">
        <v>6311.28</v>
      </c>
      <c r="I3">
        <v>4670347.2</v>
      </c>
      <c r="J3">
        <v>806.36</v>
      </c>
      <c r="K3">
        <v>26.212</v>
      </c>
      <c r="L3">
        <v>780.14800000000002</v>
      </c>
      <c r="M3">
        <v>564.96500000000003</v>
      </c>
      <c r="N3">
        <v>18.954999999999998</v>
      </c>
      <c r="O3">
        <v>546.01</v>
      </c>
      <c r="P3">
        <v>5089162.5199999996</v>
      </c>
      <c r="Q3">
        <v>171083</v>
      </c>
      <c r="R3">
        <v>4918079.5199999996</v>
      </c>
      <c r="S3">
        <v>254</v>
      </c>
      <c r="T3">
        <v>12</v>
      </c>
      <c r="U3">
        <v>242</v>
      </c>
    </row>
    <row r="4" spans="1:21" x14ac:dyDescent="0.3">
      <c r="A4" s="1">
        <v>45017</v>
      </c>
      <c r="B4" s="1">
        <v>45046</v>
      </c>
      <c r="C4" t="s">
        <v>21</v>
      </c>
      <c r="D4" t="s">
        <v>24</v>
      </c>
      <c r="E4">
        <v>1200</v>
      </c>
      <c r="F4">
        <v>5700</v>
      </c>
      <c r="G4">
        <v>6840000</v>
      </c>
      <c r="H4">
        <v>6087.67</v>
      </c>
      <c r="I4">
        <v>7305204</v>
      </c>
      <c r="J4">
        <v>2312.17</v>
      </c>
      <c r="K4">
        <v>74.34</v>
      </c>
      <c r="L4">
        <v>2237.83</v>
      </c>
      <c r="M4">
        <v>2302.58</v>
      </c>
      <c r="N4">
        <v>73.966999999999999</v>
      </c>
      <c r="O4">
        <v>2228.6129999999998</v>
      </c>
      <c r="P4">
        <v>14075733.4</v>
      </c>
      <c r="Q4">
        <v>449650</v>
      </c>
      <c r="R4">
        <v>13626083.4</v>
      </c>
      <c r="S4">
        <v>479</v>
      </c>
      <c r="T4">
        <v>14</v>
      </c>
      <c r="U4">
        <v>465</v>
      </c>
    </row>
    <row r="5" spans="1:21" x14ac:dyDescent="0.3">
      <c r="A5" s="1">
        <v>45017</v>
      </c>
      <c r="B5" s="1">
        <v>45046</v>
      </c>
      <c r="C5" t="s">
        <v>21</v>
      </c>
      <c r="D5" t="s">
        <v>25</v>
      </c>
      <c r="E5">
        <v>9400</v>
      </c>
      <c r="F5">
        <v>6000</v>
      </c>
      <c r="G5">
        <v>56400000</v>
      </c>
      <c r="H5">
        <v>6465.19</v>
      </c>
      <c r="I5">
        <v>60772786</v>
      </c>
      <c r="J5">
        <v>9001.4320000000007</v>
      </c>
      <c r="K5">
        <v>286.74</v>
      </c>
      <c r="L5">
        <v>8714.6919999999991</v>
      </c>
      <c r="M5">
        <v>8282.4760000000006</v>
      </c>
      <c r="N5">
        <v>263.70100000000002</v>
      </c>
      <c r="O5">
        <v>8018.7749999999996</v>
      </c>
      <c r="P5">
        <v>58196011.780000001</v>
      </c>
      <c r="Q5">
        <v>1865570.06</v>
      </c>
      <c r="R5">
        <v>56330441.719999999</v>
      </c>
      <c r="S5">
        <v>1299</v>
      </c>
      <c r="T5">
        <v>33</v>
      </c>
      <c r="U5">
        <v>1266</v>
      </c>
    </row>
    <row r="6" spans="1:21" x14ac:dyDescent="0.3">
      <c r="A6" s="1">
        <v>45017</v>
      </c>
      <c r="B6" s="1">
        <v>45046</v>
      </c>
      <c r="C6" t="s">
        <v>21</v>
      </c>
      <c r="D6" t="s">
        <v>26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5159</v>
      </c>
      <c r="Q6">
        <v>0</v>
      </c>
      <c r="R6">
        <v>5159</v>
      </c>
      <c r="S6">
        <v>2</v>
      </c>
      <c r="T6">
        <v>0</v>
      </c>
      <c r="U6">
        <v>2</v>
      </c>
    </row>
    <row r="7" spans="1:21" x14ac:dyDescent="0.3">
      <c r="A7" s="1">
        <v>45017</v>
      </c>
      <c r="B7" s="1">
        <v>45046</v>
      </c>
      <c r="C7" t="s">
        <v>21</v>
      </c>
      <c r="D7" t="s">
        <v>27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10210</v>
      </c>
      <c r="Q7">
        <v>0</v>
      </c>
      <c r="R7">
        <v>10210</v>
      </c>
      <c r="S7">
        <v>7</v>
      </c>
      <c r="T7">
        <v>0</v>
      </c>
      <c r="U7">
        <v>7</v>
      </c>
    </row>
    <row r="8" spans="1:21" x14ac:dyDescent="0.3">
      <c r="A8" s="1">
        <v>45017</v>
      </c>
      <c r="B8" s="1">
        <v>45046</v>
      </c>
      <c r="C8" t="s">
        <v>21</v>
      </c>
      <c r="D8" t="s">
        <v>28</v>
      </c>
      <c r="E8">
        <v>0</v>
      </c>
      <c r="F8">
        <v>5000</v>
      </c>
      <c r="G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1" x14ac:dyDescent="0.3">
      <c r="A9" s="1">
        <v>45017</v>
      </c>
      <c r="B9" s="1">
        <v>45046</v>
      </c>
      <c r="C9" t="s">
        <v>21</v>
      </c>
      <c r="D9" t="s">
        <v>29</v>
      </c>
      <c r="E9">
        <v>0</v>
      </c>
      <c r="F9">
        <v>0</v>
      </c>
      <c r="G9">
        <v>0</v>
      </c>
      <c r="H9">
        <v>0</v>
      </c>
      <c r="I9">
        <v>0</v>
      </c>
      <c r="J9">
        <v>194.53</v>
      </c>
      <c r="K9">
        <v>0</v>
      </c>
      <c r="L9">
        <v>194.53</v>
      </c>
      <c r="M9">
        <v>175.989</v>
      </c>
      <c r="N9">
        <v>0</v>
      </c>
      <c r="O9">
        <v>175.989</v>
      </c>
      <c r="P9">
        <v>2310</v>
      </c>
      <c r="Q9">
        <v>0</v>
      </c>
      <c r="R9">
        <v>2310</v>
      </c>
      <c r="S9">
        <v>210</v>
      </c>
      <c r="T9">
        <v>0</v>
      </c>
      <c r="U9">
        <v>210</v>
      </c>
    </row>
    <row r="10" spans="1:21" x14ac:dyDescent="0.3">
      <c r="A10" s="1">
        <v>45017</v>
      </c>
      <c r="B10" s="1">
        <v>45046</v>
      </c>
      <c r="C10" t="s">
        <v>21</v>
      </c>
      <c r="D10" t="s">
        <v>30</v>
      </c>
      <c r="E10">
        <v>1300</v>
      </c>
      <c r="F10">
        <v>60</v>
      </c>
      <c r="G10">
        <v>78000</v>
      </c>
      <c r="H10">
        <v>80.3</v>
      </c>
      <c r="I10">
        <v>104390</v>
      </c>
      <c r="J10">
        <v>589.41999999999996</v>
      </c>
      <c r="K10">
        <v>105.19</v>
      </c>
      <c r="L10">
        <v>484.23</v>
      </c>
      <c r="M10">
        <v>589.41999999999996</v>
      </c>
      <c r="N10">
        <v>105.19</v>
      </c>
      <c r="O10">
        <v>484.23</v>
      </c>
      <c r="P10">
        <v>47330</v>
      </c>
      <c r="Q10">
        <v>8603</v>
      </c>
      <c r="R10">
        <v>38727</v>
      </c>
      <c r="S10">
        <v>23</v>
      </c>
      <c r="T10">
        <v>2</v>
      </c>
      <c r="U10">
        <v>21</v>
      </c>
    </row>
    <row r="11" spans="1:21" x14ac:dyDescent="0.3">
      <c r="A11" s="1">
        <v>45017</v>
      </c>
      <c r="B11" s="1">
        <v>45046</v>
      </c>
      <c r="C11" t="s">
        <v>21</v>
      </c>
      <c r="D11" t="s">
        <v>31</v>
      </c>
      <c r="E11">
        <v>24100</v>
      </c>
      <c r="F11">
        <v>70</v>
      </c>
      <c r="G11">
        <v>1687000</v>
      </c>
      <c r="H11">
        <v>86.64</v>
      </c>
      <c r="I11">
        <v>2088024</v>
      </c>
      <c r="J11">
        <v>22695.488000000001</v>
      </c>
      <c r="K11">
        <v>635.89</v>
      </c>
      <c r="L11">
        <v>22059.598000000002</v>
      </c>
      <c r="M11">
        <v>18217.641</v>
      </c>
      <c r="N11">
        <v>485.85199999999998</v>
      </c>
      <c r="O11">
        <v>17731.789000000001</v>
      </c>
      <c r="P11">
        <v>1966383.52</v>
      </c>
      <c r="Q11">
        <v>51989</v>
      </c>
      <c r="R11">
        <v>1914394.52</v>
      </c>
      <c r="S11">
        <v>794</v>
      </c>
      <c r="T11">
        <v>22</v>
      </c>
      <c r="U11">
        <v>772</v>
      </c>
    </row>
    <row r="12" spans="1:21" x14ac:dyDescent="0.3">
      <c r="A12" s="1">
        <v>45017</v>
      </c>
      <c r="B12" s="1">
        <v>45046</v>
      </c>
      <c r="C12" t="s">
        <v>21</v>
      </c>
      <c r="D12" t="s">
        <v>32</v>
      </c>
      <c r="E12">
        <v>214000</v>
      </c>
      <c r="F12">
        <v>1</v>
      </c>
      <c r="G12">
        <v>214000</v>
      </c>
      <c r="H12">
        <v>1</v>
      </c>
      <c r="I12">
        <v>214000</v>
      </c>
      <c r="J12">
        <v>658.88499999999999</v>
      </c>
      <c r="K12">
        <v>99.43</v>
      </c>
      <c r="L12">
        <v>559.45500000000004</v>
      </c>
      <c r="M12">
        <v>0</v>
      </c>
      <c r="N12">
        <v>0</v>
      </c>
      <c r="O12">
        <v>0</v>
      </c>
      <c r="P12">
        <v>147573.87</v>
      </c>
      <c r="Q12">
        <v>13981.94</v>
      </c>
      <c r="R12">
        <v>133591.93</v>
      </c>
      <c r="S12">
        <v>482</v>
      </c>
      <c r="T12">
        <v>23</v>
      </c>
      <c r="U12">
        <v>459</v>
      </c>
    </row>
    <row r="13" spans="1:21" x14ac:dyDescent="0.3">
      <c r="A13" s="1">
        <v>45017</v>
      </c>
      <c r="B13" s="1">
        <v>45046</v>
      </c>
      <c r="C13" t="s">
        <v>33</v>
      </c>
      <c r="D13" t="s">
        <v>22</v>
      </c>
      <c r="E13">
        <v>60</v>
      </c>
      <c r="F13">
        <v>75000</v>
      </c>
      <c r="G13">
        <v>4500000</v>
      </c>
      <c r="H13">
        <v>74369.429999999993</v>
      </c>
      <c r="I13">
        <v>4462165.8</v>
      </c>
      <c r="J13">
        <v>75.44</v>
      </c>
      <c r="K13">
        <v>6.77</v>
      </c>
      <c r="L13">
        <v>68.67</v>
      </c>
      <c r="M13">
        <v>0</v>
      </c>
      <c r="N13">
        <v>0</v>
      </c>
      <c r="O13">
        <v>0</v>
      </c>
      <c r="P13">
        <v>5610430</v>
      </c>
      <c r="Q13">
        <v>497060</v>
      </c>
      <c r="R13">
        <v>5113370</v>
      </c>
      <c r="S13">
        <v>260</v>
      </c>
      <c r="T13">
        <v>17</v>
      </c>
      <c r="U13">
        <v>243</v>
      </c>
    </row>
    <row r="14" spans="1:21" x14ac:dyDescent="0.3">
      <c r="A14" s="1">
        <v>45017</v>
      </c>
      <c r="B14" s="1">
        <v>45046</v>
      </c>
      <c r="C14" t="s">
        <v>33</v>
      </c>
      <c r="D14" t="s">
        <v>23</v>
      </c>
      <c r="E14">
        <v>660</v>
      </c>
      <c r="F14">
        <v>6000</v>
      </c>
      <c r="G14">
        <v>3960000</v>
      </c>
      <c r="H14">
        <v>6388.65</v>
      </c>
      <c r="I14">
        <v>4216509</v>
      </c>
      <c r="J14">
        <v>774.58</v>
      </c>
      <c r="K14">
        <v>67.156000000000006</v>
      </c>
      <c r="L14">
        <v>707.42399999999998</v>
      </c>
      <c r="M14">
        <v>547.976</v>
      </c>
      <c r="N14">
        <v>49.323</v>
      </c>
      <c r="O14">
        <v>498.65300000000002</v>
      </c>
      <c r="P14">
        <v>4948518.41</v>
      </c>
      <c r="Q14">
        <v>427133</v>
      </c>
      <c r="R14">
        <v>4521385.41</v>
      </c>
      <c r="S14">
        <v>281</v>
      </c>
      <c r="T14">
        <v>19</v>
      </c>
      <c r="U14">
        <v>262</v>
      </c>
    </row>
    <row r="15" spans="1:21" x14ac:dyDescent="0.3">
      <c r="A15" s="1">
        <v>45017</v>
      </c>
      <c r="B15" s="1">
        <v>45046</v>
      </c>
      <c r="C15" t="s">
        <v>33</v>
      </c>
      <c r="D15" t="s">
        <v>24</v>
      </c>
      <c r="E15">
        <v>2000</v>
      </c>
      <c r="F15">
        <v>5700</v>
      </c>
      <c r="G15">
        <v>11400000</v>
      </c>
      <c r="H15">
        <v>6076.52</v>
      </c>
      <c r="I15">
        <v>12153040</v>
      </c>
      <c r="J15">
        <v>2977.95</v>
      </c>
      <c r="K15">
        <v>199.94</v>
      </c>
      <c r="L15">
        <v>2778.01</v>
      </c>
      <c r="M15">
        <v>2963.0439999999999</v>
      </c>
      <c r="N15">
        <v>198.63</v>
      </c>
      <c r="O15">
        <v>2764.4140000000002</v>
      </c>
      <c r="P15">
        <v>18095584.149999999</v>
      </c>
      <c r="Q15">
        <v>1210201</v>
      </c>
      <c r="R15">
        <v>16885383.149999999</v>
      </c>
      <c r="S15">
        <v>757</v>
      </c>
      <c r="T15">
        <v>44</v>
      </c>
      <c r="U15">
        <v>713</v>
      </c>
    </row>
    <row r="16" spans="1:21" x14ac:dyDescent="0.3">
      <c r="A16" s="1">
        <v>45017</v>
      </c>
      <c r="B16" s="1">
        <v>45046</v>
      </c>
      <c r="C16" t="s">
        <v>33</v>
      </c>
      <c r="D16" t="s">
        <v>25</v>
      </c>
      <c r="E16">
        <v>17900</v>
      </c>
      <c r="F16">
        <v>6000</v>
      </c>
      <c r="G16">
        <v>107400000</v>
      </c>
      <c r="H16">
        <v>6440.83</v>
      </c>
      <c r="I16">
        <v>115290857</v>
      </c>
      <c r="J16">
        <v>13962.967000000001</v>
      </c>
      <c r="K16">
        <v>522.38199999999995</v>
      </c>
      <c r="L16">
        <v>13440.584999999999</v>
      </c>
      <c r="M16">
        <v>12858.755999999999</v>
      </c>
      <c r="N16">
        <v>480.25400000000002</v>
      </c>
      <c r="O16">
        <v>12378.502</v>
      </c>
      <c r="P16">
        <v>89933162.599999994</v>
      </c>
      <c r="Q16">
        <v>3363413.02</v>
      </c>
      <c r="R16">
        <v>86569749.579999998</v>
      </c>
      <c r="S16">
        <v>3019</v>
      </c>
      <c r="T16">
        <v>69</v>
      </c>
      <c r="U16">
        <v>2950</v>
      </c>
    </row>
    <row r="17" spans="1:21" x14ac:dyDescent="0.3">
      <c r="A17" s="1">
        <v>45017</v>
      </c>
      <c r="B17" s="1">
        <v>45046</v>
      </c>
      <c r="C17" t="s">
        <v>33</v>
      </c>
      <c r="D17" t="s">
        <v>26</v>
      </c>
      <c r="E17">
        <v>525000</v>
      </c>
      <c r="F17">
        <v>1</v>
      </c>
      <c r="G17">
        <v>525000</v>
      </c>
      <c r="H17">
        <v>1</v>
      </c>
      <c r="I17">
        <v>525000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516387.98</v>
      </c>
      <c r="Q17">
        <v>6880</v>
      </c>
      <c r="R17">
        <v>509507.98</v>
      </c>
      <c r="S17">
        <v>345</v>
      </c>
      <c r="T17">
        <v>2</v>
      </c>
      <c r="U17">
        <v>343</v>
      </c>
    </row>
    <row r="18" spans="1:21" x14ac:dyDescent="0.3">
      <c r="A18" s="1">
        <v>45017</v>
      </c>
      <c r="B18" s="1">
        <v>45046</v>
      </c>
      <c r="C18" t="s">
        <v>33</v>
      </c>
      <c r="D18" t="s">
        <v>27</v>
      </c>
      <c r="E18">
        <v>91000</v>
      </c>
      <c r="F18">
        <v>1</v>
      </c>
      <c r="G18">
        <v>91000</v>
      </c>
      <c r="H18">
        <v>1</v>
      </c>
      <c r="I18">
        <v>91000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158645</v>
      </c>
      <c r="Q18">
        <v>0</v>
      </c>
      <c r="R18">
        <v>158645</v>
      </c>
      <c r="S18">
        <v>88</v>
      </c>
      <c r="T18">
        <v>0</v>
      </c>
      <c r="U18">
        <v>88</v>
      </c>
    </row>
    <row r="19" spans="1:21" x14ac:dyDescent="0.3">
      <c r="A19" s="1">
        <v>45017</v>
      </c>
      <c r="B19" s="1">
        <v>45046</v>
      </c>
      <c r="C19" t="s">
        <v>33</v>
      </c>
      <c r="D19" t="s">
        <v>28</v>
      </c>
      <c r="E19">
        <v>0</v>
      </c>
      <c r="F19">
        <v>5000</v>
      </c>
      <c r="G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3">
      <c r="A20" s="1">
        <v>45017</v>
      </c>
      <c r="B20" s="1">
        <v>45046</v>
      </c>
      <c r="C20" t="s">
        <v>33</v>
      </c>
      <c r="D20" t="s">
        <v>29</v>
      </c>
      <c r="E20">
        <v>0</v>
      </c>
      <c r="F20">
        <v>0</v>
      </c>
      <c r="G20">
        <v>0</v>
      </c>
      <c r="H20">
        <v>0</v>
      </c>
      <c r="I20">
        <v>0</v>
      </c>
      <c r="J20">
        <v>290.55</v>
      </c>
      <c r="K20">
        <v>0</v>
      </c>
      <c r="L20">
        <v>290.55</v>
      </c>
      <c r="M20">
        <v>265.34199999999998</v>
      </c>
      <c r="N20">
        <v>0</v>
      </c>
      <c r="O20">
        <v>265.34199999999998</v>
      </c>
      <c r="P20">
        <v>23430</v>
      </c>
      <c r="Q20">
        <v>0</v>
      </c>
      <c r="R20">
        <v>23430</v>
      </c>
      <c r="S20">
        <v>500</v>
      </c>
      <c r="T20">
        <v>0</v>
      </c>
      <c r="U20">
        <v>500</v>
      </c>
    </row>
    <row r="21" spans="1:21" x14ac:dyDescent="0.3">
      <c r="A21" s="1">
        <v>45017</v>
      </c>
      <c r="B21" s="1">
        <v>45046</v>
      </c>
      <c r="C21" t="s">
        <v>33</v>
      </c>
      <c r="D21" t="s">
        <v>30</v>
      </c>
      <c r="E21">
        <v>2400</v>
      </c>
      <c r="F21">
        <v>60</v>
      </c>
      <c r="G21">
        <v>144000</v>
      </c>
      <c r="H21">
        <v>76.319999999999993</v>
      </c>
      <c r="I21">
        <v>183168</v>
      </c>
      <c r="J21">
        <v>2424.59</v>
      </c>
      <c r="K21">
        <v>0</v>
      </c>
      <c r="L21">
        <v>2424.59</v>
      </c>
      <c r="M21">
        <v>2424.59</v>
      </c>
      <c r="N21">
        <v>0</v>
      </c>
      <c r="O21">
        <v>2424.59</v>
      </c>
      <c r="P21">
        <v>185055.05</v>
      </c>
      <c r="Q21">
        <v>0</v>
      </c>
      <c r="R21">
        <v>185055.05</v>
      </c>
      <c r="S21">
        <v>61</v>
      </c>
      <c r="T21">
        <v>0</v>
      </c>
      <c r="U21">
        <v>61</v>
      </c>
    </row>
    <row r="22" spans="1:21" x14ac:dyDescent="0.3">
      <c r="A22" s="1">
        <v>45017</v>
      </c>
      <c r="B22" s="1">
        <v>45046</v>
      </c>
      <c r="C22" t="s">
        <v>33</v>
      </c>
      <c r="D22" t="s">
        <v>31</v>
      </c>
      <c r="E22">
        <v>62600</v>
      </c>
      <c r="F22">
        <v>70</v>
      </c>
      <c r="G22">
        <v>4382000</v>
      </c>
      <c r="H22">
        <v>86.99</v>
      </c>
      <c r="I22">
        <v>5445574</v>
      </c>
      <c r="J22">
        <v>56418.993999999999</v>
      </c>
      <c r="K22">
        <v>1790.41</v>
      </c>
      <c r="L22">
        <v>54628.584000000003</v>
      </c>
      <c r="M22">
        <v>44662.860999999997</v>
      </c>
      <c r="N22">
        <v>1338.818</v>
      </c>
      <c r="O22">
        <v>43324.042999999998</v>
      </c>
      <c r="P22">
        <v>4907611.9800000004</v>
      </c>
      <c r="Q22">
        <v>156721</v>
      </c>
      <c r="R22">
        <v>4750890.9800000004</v>
      </c>
      <c r="S22">
        <v>1963</v>
      </c>
      <c r="T22">
        <v>57</v>
      </c>
      <c r="U22">
        <v>1906</v>
      </c>
    </row>
    <row r="23" spans="1:21" x14ac:dyDescent="0.3">
      <c r="A23" s="1">
        <v>45017</v>
      </c>
      <c r="B23" s="1">
        <v>45046</v>
      </c>
      <c r="C23" t="s">
        <v>33</v>
      </c>
      <c r="D23" t="s">
        <v>32</v>
      </c>
      <c r="E23">
        <v>233000</v>
      </c>
      <c r="F23">
        <v>1</v>
      </c>
      <c r="G23">
        <v>233000</v>
      </c>
      <c r="H23">
        <v>1</v>
      </c>
      <c r="I23">
        <v>233000</v>
      </c>
      <c r="J23">
        <v>885.95500000000004</v>
      </c>
      <c r="K23">
        <v>20.068000000000001</v>
      </c>
      <c r="L23">
        <v>865.88699999999994</v>
      </c>
      <c r="M23">
        <v>0</v>
      </c>
      <c r="N23">
        <v>0</v>
      </c>
      <c r="O23">
        <v>0</v>
      </c>
      <c r="P23">
        <v>176635.32</v>
      </c>
      <c r="Q23">
        <v>23282.5</v>
      </c>
      <c r="R23">
        <v>153352.82</v>
      </c>
      <c r="S23">
        <v>786</v>
      </c>
      <c r="T23">
        <v>29</v>
      </c>
      <c r="U23">
        <v>757</v>
      </c>
    </row>
    <row r="24" spans="1:21" x14ac:dyDescent="0.3">
      <c r="A24" s="1">
        <v>45017</v>
      </c>
      <c r="B24" s="1">
        <v>45046</v>
      </c>
      <c r="C24" t="s">
        <v>34</v>
      </c>
      <c r="D24" t="s">
        <v>22</v>
      </c>
      <c r="E24">
        <v>30</v>
      </c>
      <c r="F24">
        <v>75000</v>
      </c>
      <c r="G24">
        <v>2250000</v>
      </c>
      <c r="H24">
        <v>75363.41</v>
      </c>
      <c r="I24">
        <v>2260902.2999999998</v>
      </c>
      <c r="J24">
        <v>26.356000000000002</v>
      </c>
      <c r="K24">
        <v>0.87</v>
      </c>
      <c r="L24">
        <v>25.486000000000001</v>
      </c>
      <c r="M24">
        <v>0</v>
      </c>
      <c r="N24">
        <v>0</v>
      </c>
      <c r="O24">
        <v>0</v>
      </c>
      <c r="P24">
        <v>1986278</v>
      </c>
      <c r="Q24">
        <v>63510</v>
      </c>
      <c r="R24">
        <v>1922768</v>
      </c>
      <c r="S24">
        <v>98</v>
      </c>
      <c r="T24">
        <v>2</v>
      </c>
      <c r="U24">
        <v>96</v>
      </c>
    </row>
    <row r="25" spans="1:21" x14ac:dyDescent="0.3">
      <c r="A25" s="1">
        <v>45017</v>
      </c>
      <c r="B25" s="1">
        <v>45046</v>
      </c>
      <c r="C25" t="s">
        <v>34</v>
      </c>
      <c r="D25" t="s">
        <v>23</v>
      </c>
      <c r="E25">
        <v>240</v>
      </c>
      <c r="F25">
        <v>6000</v>
      </c>
      <c r="G25">
        <v>1440000</v>
      </c>
      <c r="H25">
        <v>6315.47</v>
      </c>
      <c r="I25">
        <v>1515712.8</v>
      </c>
      <c r="J25">
        <v>301.55599999999998</v>
      </c>
      <c r="K25">
        <v>11.536</v>
      </c>
      <c r="L25">
        <v>290.02</v>
      </c>
      <c r="M25">
        <v>218.46</v>
      </c>
      <c r="N25">
        <v>8.6519999999999992</v>
      </c>
      <c r="O25">
        <v>209.80799999999999</v>
      </c>
      <c r="P25">
        <v>1904468.43</v>
      </c>
      <c r="Q25">
        <v>56052</v>
      </c>
      <c r="R25">
        <v>1848416.43</v>
      </c>
      <c r="S25">
        <v>111</v>
      </c>
      <c r="T25">
        <v>2</v>
      </c>
      <c r="U25">
        <v>109</v>
      </c>
    </row>
    <row r="26" spans="1:21" x14ac:dyDescent="0.3">
      <c r="A26" s="1">
        <v>45017</v>
      </c>
      <c r="B26" s="1">
        <v>45046</v>
      </c>
      <c r="C26" t="s">
        <v>34</v>
      </c>
      <c r="D26" t="s">
        <v>24</v>
      </c>
      <c r="E26">
        <v>700</v>
      </c>
      <c r="F26">
        <v>5700</v>
      </c>
      <c r="G26">
        <v>3990000</v>
      </c>
      <c r="H26">
        <v>6053.4</v>
      </c>
      <c r="I26">
        <v>4237380</v>
      </c>
      <c r="J26">
        <v>1351.76</v>
      </c>
      <c r="K26">
        <v>123.62</v>
      </c>
      <c r="L26">
        <v>1228.1400000000001</v>
      </c>
      <c r="M26">
        <v>1342.4680000000001</v>
      </c>
      <c r="N26">
        <v>123.002</v>
      </c>
      <c r="O26">
        <v>1219.4659999999999</v>
      </c>
      <c r="P26">
        <v>8182739.79</v>
      </c>
      <c r="Q26">
        <v>747785</v>
      </c>
      <c r="R26">
        <v>7434954.79</v>
      </c>
      <c r="S26">
        <v>322</v>
      </c>
      <c r="T26">
        <v>11</v>
      </c>
      <c r="U26">
        <v>311</v>
      </c>
    </row>
    <row r="27" spans="1:21" x14ac:dyDescent="0.3">
      <c r="A27" s="1">
        <v>45017</v>
      </c>
      <c r="B27" s="1">
        <v>45046</v>
      </c>
      <c r="C27" t="s">
        <v>34</v>
      </c>
      <c r="D27" t="s">
        <v>25</v>
      </c>
      <c r="E27">
        <v>5800</v>
      </c>
      <c r="F27">
        <v>6000</v>
      </c>
      <c r="G27">
        <v>34800000</v>
      </c>
      <c r="H27">
        <v>6313.57</v>
      </c>
      <c r="I27">
        <v>36618706</v>
      </c>
      <c r="J27">
        <v>6733.8180000000002</v>
      </c>
      <c r="K27">
        <v>274.43</v>
      </c>
      <c r="L27">
        <v>6459.3879999999999</v>
      </c>
      <c r="M27">
        <v>6195.6869999999999</v>
      </c>
      <c r="N27">
        <v>252.27699999999999</v>
      </c>
      <c r="O27">
        <v>5943.41</v>
      </c>
      <c r="P27">
        <v>42514402.640000001</v>
      </c>
      <c r="Q27">
        <v>1711845.38</v>
      </c>
      <c r="R27">
        <v>40802557.259999998</v>
      </c>
      <c r="S27">
        <v>1100</v>
      </c>
      <c r="T27">
        <v>21</v>
      </c>
      <c r="U27">
        <v>1079</v>
      </c>
    </row>
    <row r="28" spans="1:21" x14ac:dyDescent="0.3">
      <c r="A28" s="1">
        <v>45017</v>
      </c>
      <c r="B28" s="1">
        <v>45046</v>
      </c>
      <c r="C28" t="s">
        <v>34</v>
      </c>
      <c r="D28" t="s">
        <v>26</v>
      </c>
      <c r="E28">
        <v>192000</v>
      </c>
      <c r="F28">
        <v>1</v>
      </c>
      <c r="G28">
        <v>192000</v>
      </c>
      <c r="H28">
        <v>1</v>
      </c>
      <c r="I28">
        <v>192000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207672.02</v>
      </c>
      <c r="Q28">
        <v>2400</v>
      </c>
      <c r="R28">
        <v>205272.02</v>
      </c>
      <c r="S28">
        <v>196</v>
      </c>
      <c r="T28">
        <v>1</v>
      </c>
      <c r="U28">
        <v>195</v>
      </c>
    </row>
    <row r="29" spans="1:21" x14ac:dyDescent="0.3">
      <c r="A29" s="1">
        <v>45017</v>
      </c>
      <c r="B29" s="1">
        <v>45046</v>
      </c>
      <c r="C29" t="s">
        <v>34</v>
      </c>
      <c r="D29" t="s">
        <v>27</v>
      </c>
      <c r="E29">
        <v>44000</v>
      </c>
      <c r="F29">
        <v>1</v>
      </c>
      <c r="G29">
        <v>44000</v>
      </c>
      <c r="H29">
        <v>1</v>
      </c>
      <c r="I29">
        <v>44000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32916</v>
      </c>
      <c r="Q29">
        <v>3400</v>
      </c>
      <c r="R29">
        <v>29516</v>
      </c>
      <c r="S29">
        <v>41</v>
      </c>
      <c r="T29">
        <v>2</v>
      </c>
      <c r="U29">
        <v>39</v>
      </c>
    </row>
    <row r="30" spans="1:21" x14ac:dyDescent="0.3">
      <c r="A30" s="1">
        <v>45017</v>
      </c>
      <c r="B30" s="1">
        <v>45046</v>
      </c>
      <c r="C30" t="s">
        <v>34</v>
      </c>
      <c r="D30" t="s">
        <v>28</v>
      </c>
      <c r="E30">
        <v>0</v>
      </c>
      <c r="F30">
        <v>5000</v>
      </c>
      <c r="G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</row>
    <row r="31" spans="1:21" x14ac:dyDescent="0.3">
      <c r="A31" s="1">
        <v>45017</v>
      </c>
      <c r="B31" s="1">
        <v>45046</v>
      </c>
      <c r="C31" t="s">
        <v>34</v>
      </c>
      <c r="D31" t="s">
        <v>29</v>
      </c>
      <c r="E31">
        <v>0</v>
      </c>
      <c r="F31">
        <v>0</v>
      </c>
      <c r="G31">
        <v>0</v>
      </c>
      <c r="H31">
        <v>0</v>
      </c>
      <c r="I31">
        <v>0</v>
      </c>
      <c r="J31">
        <v>67.63</v>
      </c>
      <c r="K31">
        <v>0</v>
      </c>
      <c r="L31">
        <v>67.63</v>
      </c>
      <c r="M31">
        <v>61.877000000000002</v>
      </c>
      <c r="N31">
        <v>0</v>
      </c>
      <c r="O31">
        <v>61.877000000000002</v>
      </c>
      <c r="P31">
        <v>9213</v>
      </c>
      <c r="Q31">
        <v>0</v>
      </c>
      <c r="R31">
        <v>9213</v>
      </c>
      <c r="S31">
        <v>163</v>
      </c>
      <c r="T31">
        <v>0</v>
      </c>
      <c r="U31">
        <v>163</v>
      </c>
    </row>
    <row r="32" spans="1:21" x14ac:dyDescent="0.3">
      <c r="A32" s="1">
        <v>45017</v>
      </c>
      <c r="B32" s="1">
        <v>45046</v>
      </c>
      <c r="C32" t="s">
        <v>34</v>
      </c>
      <c r="D32" t="s">
        <v>30</v>
      </c>
      <c r="E32">
        <v>300</v>
      </c>
      <c r="F32">
        <v>60</v>
      </c>
      <c r="G32">
        <v>18000</v>
      </c>
      <c r="H32">
        <v>77.48</v>
      </c>
      <c r="I32">
        <v>23244</v>
      </c>
      <c r="J32">
        <v>1269.52</v>
      </c>
      <c r="K32">
        <v>0.98</v>
      </c>
      <c r="L32">
        <v>1268.54</v>
      </c>
      <c r="M32">
        <v>1269.1759999999999</v>
      </c>
      <c r="N32">
        <v>0.98</v>
      </c>
      <c r="O32">
        <v>1268.1959999999999</v>
      </c>
      <c r="P32">
        <v>98363.3</v>
      </c>
      <c r="Q32">
        <v>92</v>
      </c>
      <c r="R32">
        <v>98271.3</v>
      </c>
      <c r="S32">
        <v>31</v>
      </c>
      <c r="T32">
        <v>1</v>
      </c>
      <c r="U32">
        <v>30</v>
      </c>
    </row>
    <row r="33" spans="1:21" x14ac:dyDescent="0.3">
      <c r="A33" s="1">
        <v>45017</v>
      </c>
      <c r="B33" s="1">
        <v>45046</v>
      </c>
      <c r="C33" t="s">
        <v>34</v>
      </c>
      <c r="D33" t="s">
        <v>31</v>
      </c>
      <c r="E33">
        <v>28800</v>
      </c>
      <c r="F33">
        <v>70</v>
      </c>
      <c r="G33">
        <v>2016000</v>
      </c>
      <c r="H33">
        <v>86.64</v>
      </c>
      <c r="I33">
        <v>2495232</v>
      </c>
      <c r="J33">
        <v>25766.824000000001</v>
      </c>
      <c r="K33">
        <v>1067.3399999999999</v>
      </c>
      <c r="L33">
        <v>24699.484</v>
      </c>
      <c r="M33">
        <v>20759.387999999999</v>
      </c>
      <c r="N33">
        <v>851.76</v>
      </c>
      <c r="O33">
        <v>19907.628000000001</v>
      </c>
      <c r="P33">
        <v>2232551.1</v>
      </c>
      <c r="Q33">
        <v>95933</v>
      </c>
      <c r="R33">
        <v>2136618.1</v>
      </c>
      <c r="S33">
        <v>857</v>
      </c>
      <c r="T33">
        <v>34</v>
      </c>
      <c r="U33">
        <v>823</v>
      </c>
    </row>
    <row r="34" spans="1:21" x14ac:dyDescent="0.3">
      <c r="A34" s="1">
        <v>45017</v>
      </c>
      <c r="B34" s="1">
        <v>45046</v>
      </c>
      <c r="C34" t="s">
        <v>34</v>
      </c>
      <c r="D34" t="s">
        <v>32</v>
      </c>
      <c r="E34">
        <v>50000</v>
      </c>
      <c r="F34">
        <v>1</v>
      </c>
      <c r="G34">
        <v>50000</v>
      </c>
      <c r="H34">
        <v>1</v>
      </c>
      <c r="I34">
        <v>50000</v>
      </c>
      <c r="J34">
        <v>469.89800000000002</v>
      </c>
      <c r="K34">
        <v>9.5399999999999991</v>
      </c>
      <c r="L34">
        <v>460.358</v>
      </c>
      <c r="M34">
        <v>0</v>
      </c>
      <c r="N34">
        <v>0</v>
      </c>
      <c r="O34">
        <v>0</v>
      </c>
      <c r="P34">
        <v>122254.99</v>
      </c>
      <c r="Q34">
        <v>4048.62</v>
      </c>
      <c r="R34">
        <v>118206.37</v>
      </c>
      <c r="S34">
        <v>273</v>
      </c>
      <c r="T34">
        <v>7</v>
      </c>
      <c r="U34">
        <v>266</v>
      </c>
    </row>
    <row r="35" spans="1:21" x14ac:dyDescent="0.3">
      <c r="A35" s="1">
        <v>45017</v>
      </c>
      <c r="B35" s="1">
        <v>45046</v>
      </c>
      <c r="C35" t="s">
        <v>35</v>
      </c>
      <c r="D35" t="s">
        <v>22</v>
      </c>
      <c r="E35">
        <v>110</v>
      </c>
      <c r="F35">
        <v>75000</v>
      </c>
      <c r="G35">
        <v>8250000</v>
      </c>
      <c r="H35">
        <v>74375.490000000005</v>
      </c>
      <c r="I35">
        <v>8181303.9000000004</v>
      </c>
      <c r="J35">
        <v>192.24</v>
      </c>
      <c r="K35">
        <v>10.01</v>
      </c>
      <c r="L35">
        <v>182.23</v>
      </c>
      <c r="M35">
        <v>0</v>
      </c>
      <c r="N35">
        <v>0</v>
      </c>
      <c r="O35">
        <v>0</v>
      </c>
      <c r="P35">
        <v>14297945</v>
      </c>
      <c r="Q35">
        <v>737730</v>
      </c>
      <c r="R35">
        <v>13560215</v>
      </c>
      <c r="S35">
        <v>434</v>
      </c>
      <c r="T35">
        <v>23</v>
      </c>
      <c r="U35">
        <v>411</v>
      </c>
    </row>
    <row r="36" spans="1:21" x14ac:dyDescent="0.3">
      <c r="A36" s="1">
        <v>45017</v>
      </c>
      <c r="B36" s="1">
        <v>45046</v>
      </c>
      <c r="C36" t="s">
        <v>35</v>
      </c>
      <c r="D36" t="s">
        <v>23</v>
      </c>
      <c r="E36">
        <v>1040</v>
      </c>
      <c r="F36">
        <v>6000</v>
      </c>
      <c r="G36">
        <v>6240000</v>
      </c>
      <c r="H36">
        <v>6236.8</v>
      </c>
      <c r="I36">
        <v>6486272</v>
      </c>
      <c r="J36">
        <v>1858.335</v>
      </c>
      <c r="K36">
        <v>115.2</v>
      </c>
      <c r="L36">
        <v>1743.135</v>
      </c>
      <c r="M36">
        <v>1288.432</v>
      </c>
      <c r="N36">
        <v>79.677000000000007</v>
      </c>
      <c r="O36">
        <v>1208.7550000000001</v>
      </c>
      <c r="P36">
        <v>11590067.789999999</v>
      </c>
      <c r="Q36">
        <v>712255</v>
      </c>
      <c r="R36">
        <v>10877812.789999999</v>
      </c>
      <c r="S36">
        <v>496</v>
      </c>
      <c r="T36">
        <v>29</v>
      </c>
      <c r="U36">
        <v>467</v>
      </c>
    </row>
    <row r="37" spans="1:21" x14ac:dyDescent="0.3">
      <c r="A37" s="1">
        <v>45017</v>
      </c>
      <c r="B37" s="1">
        <v>45046</v>
      </c>
      <c r="C37" t="s">
        <v>35</v>
      </c>
      <c r="D37" t="s">
        <v>24</v>
      </c>
      <c r="E37">
        <v>2600</v>
      </c>
      <c r="F37">
        <v>5700</v>
      </c>
      <c r="G37">
        <v>14820000</v>
      </c>
      <c r="H37">
        <v>6078.31</v>
      </c>
      <c r="I37">
        <v>15803606</v>
      </c>
      <c r="J37">
        <v>3416.49</v>
      </c>
      <c r="K37">
        <v>691.53</v>
      </c>
      <c r="L37">
        <v>2724.96</v>
      </c>
      <c r="M37">
        <v>3399.3620000000001</v>
      </c>
      <c r="N37">
        <v>670.14300000000003</v>
      </c>
      <c r="O37">
        <v>2729.2190000000001</v>
      </c>
      <c r="P37">
        <v>20766495.649999999</v>
      </c>
      <c r="Q37">
        <v>4097283</v>
      </c>
      <c r="R37">
        <v>16669212.65</v>
      </c>
      <c r="S37">
        <v>1085</v>
      </c>
      <c r="T37">
        <v>58</v>
      </c>
      <c r="U37">
        <v>1027</v>
      </c>
    </row>
    <row r="38" spans="1:21" x14ac:dyDescent="0.3">
      <c r="A38" s="1">
        <v>45017</v>
      </c>
      <c r="B38" s="1">
        <v>45046</v>
      </c>
      <c r="C38" t="s">
        <v>35</v>
      </c>
      <c r="D38" t="s">
        <v>25</v>
      </c>
      <c r="E38">
        <v>33400</v>
      </c>
      <c r="F38">
        <v>6000</v>
      </c>
      <c r="G38">
        <v>200400000</v>
      </c>
      <c r="H38">
        <v>6477.69</v>
      </c>
      <c r="I38">
        <v>216354846</v>
      </c>
      <c r="J38">
        <v>29504.046999999999</v>
      </c>
      <c r="K38">
        <v>985.35</v>
      </c>
      <c r="L38">
        <v>28518.697</v>
      </c>
      <c r="M38">
        <v>27137.295999999998</v>
      </c>
      <c r="N38">
        <v>905.89499999999998</v>
      </c>
      <c r="O38">
        <v>26231.401000000002</v>
      </c>
      <c r="P38">
        <v>191117926.22999999</v>
      </c>
      <c r="Q38">
        <v>6353834.7400000002</v>
      </c>
      <c r="R38">
        <v>184764091.49000001</v>
      </c>
      <c r="S38">
        <v>5720</v>
      </c>
      <c r="T38">
        <v>131</v>
      </c>
      <c r="U38">
        <v>5589</v>
      </c>
    </row>
    <row r="39" spans="1:21" x14ac:dyDescent="0.3">
      <c r="A39" s="1">
        <v>45017</v>
      </c>
      <c r="B39" s="1">
        <v>45046</v>
      </c>
      <c r="C39" t="s">
        <v>35</v>
      </c>
      <c r="D39" t="s">
        <v>26</v>
      </c>
      <c r="E39">
        <v>884000</v>
      </c>
      <c r="F39">
        <v>1</v>
      </c>
      <c r="G39">
        <v>884000</v>
      </c>
      <c r="H39">
        <v>1</v>
      </c>
      <c r="I39">
        <v>884000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1075660</v>
      </c>
      <c r="Q39">
        <v>4440</v>
      </c>
      <c r="R39">
        <v>1071220</v>
      </c>
      <c r="S39">
        <v>825</v>
      </c>
      <c r="T39">
        <v>3</v>
      </c>
      <c r="U39">
        <v>822</v>
      </c>
    </row>
    <row r="40" spans="1:21" x14ac:dyDescent="0.3">
      <c r="A40" s="1">
        <v>45017</v>
      </c>
      <c r="B40" s="1">
        <v>45046</v>
      </c>
      <c r="C40" t="s">
        <v>35</v>
      </c>
      <c r="D40" t="s">
        <v>27</v>
      </c>
      <c r="E40">
        <v>205000</v>
      </c>
      <c r="F40">
        <v>1</v>
      </c>
      <c r="G40">
        <v>205000</v>
      </c>
      <c r="H40">
        <v>1</v>
      </c>
      <c r="I40">
        <v>205000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353958</v>
      </c>
      <c r="Q40">
        <v>1700</v>
      </c>
      <c r="R40">
        <v>352258</v>
      </c>
      <c r="S40">
        <v>428</v>
      </c>
      <c r="T40">
        <v>1</v>
      </c>
      <c r="U40">
        <v>427</v>
      </c>
    </row>
    <row r="41" spans="1:21" x14ac:dyDescent="0.3">
      <c r="A41" s="1">
        <v>45017</v>
      </c>
      <c r="B41" s="1">
        <v>45046</v>
      </c>
      <c r="C41" t="s">
        <v>35</v>
      </c>
      <c r="D41" t="s">
        <v>28</v>
      </c>
      <c r="E41">
        <v>0</v>
      </c>
      <c r="F41">
        <v>5000</v>
      </c>
      <c r="G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</row>
    <row r="42" spans="1:21" x14ac:dyDescent="0.3">
      <c r="A42" s="1">
        <v>45017</v>
      </c>
      <c r="B42" s="1">
        <v>45046</v>
      </c>
      <c r="C42" t="s">
        <v>35</v>
      </c>
      <c r="D42" t="s">
        <v>29</v>
      </c>
      <c r="E42">
        <v>0</v>
      </c>
      <c r="F42">
        <v>0</v>
      </c>
      <c r="G42">
        <v>0</v>
      </c>
      <c r="H42">
        <v>0</v>
      </c>
      <c r="I42">
        <v>0</v>
      </c>
      <c r="J42">
        <v>358.28</v>
      </c>
      <c r="K42">
        <v>0</v>
      </c>
      <c r="L42">
        <v>358.28</v>
      </c>
      <c r="M42">
        <v>319.39400000000001</v>
      </c>
      <c r="N42">
        <v>0</v>
      </c>
      <c r="O42">
        <v>319.39400000000001</v>
      </c>
      <c r="P42">
        <v>18545</v>
      </c>
      <c r="Q42">
        <v>0</v>
      </c>
      <c r="R42">
        <v>18545</v>
      </c>
      <c r="S42">
        <v>35</v>
      </c>
      <c r="T42">
        <v>0</v>
      </c>
      <c r="U42">
        <v>35</v>
      </c>
    </row>
    <row r="43" spans="1:21" x14ac:dyDescent="0.3">
      <c r="A43" s="1">
        <v>45017</v>
      </c>
      <c r="B43" s="1">
        <v>45046</v>
      </c>
      <c r="C43" t="s">
        <v>35</v>
      </c>
      <c r="D43" t="s">
        <v>30</v>
      </c>
      <c r="E43">
        <v>3900</v>
      </c>
      <c r="F43">
        <v>60</v>
      </c>
      <c r="G43">
        <v>234000</v>
      </c>
      <c r="H43">
        <v>77.349999999999994</v>
      </c>
      <c r="I43">
        <v>301665</v>
      </c>
      <c r="J43">
        <v>4073.28</v>
      </c>
      <c r="K43">
        <v>0</v>
      </c>
      <c r="L43">
        <v>4073.28</v>
      </c>
      <c r="M43">
        <v>4072.74</v>
      </c>
      <c r="N43">
        <v>0</v>
      </c>
      <c r="O43">
        <v>4072.74</v>
      </c>
      <c r="P43">
        <v>315073.75</v>
      </c>
      <c r="Q43">
        <v>0</v>
      </c>
      <c r="R43">
        <v>315073.75</v>
      </c>
      <c r="S43">
        <v>211</v>
      </c>
      <c r="T43">
        <v>0</v>
      </c>
      <c r="U43">
        <v>211</v>
      </c>
    </row>
    <row r="44" spans="1:21" x14ac:dyDescent="0.3">
      <c r="A44" s="1">
        <v>45017</v>
      </c>
      <c r="B44" s="1">
        <v>45046</v>
      </c>
      <c r="C44" t="s">
        <v>35</v>
      </c>
      <c r="D44" t="s">
        <v>31</v>
      </c>
      <c r="E44">
        <v>119000</v>
      </c>
      <c r="F44">
        <v>70</v>
      </c>
      <c r="G44">
        <v>8330000</v>
      </c>
      <c r="H44">
        <v>86.27</v>
      </c>
      <c r="I44">
        <v>10266130</v>
      </c>
      <c r="J44">
        <v>106129.68399999999</v>
      </c>
      <c r="K44">
        <v>2980.56</v>
      </c>
      <c r="L44">
        <v>103149.124</v>
      </c>
      <c r="M44">
        <v>83991.606</v>
      </c>
      <c r="N44">
        <v>2214.7579999999998</v>
      </c>
      <c r="O44">
        <v>81776.847999999998</v>
      </c>
      <c r="P44">
        <v>9155630.1699999999</v>
      </c>
      <c r="Q44">
        <v>257507</v>
      </c>
      <c r="R44">
        <v>8898123.1699999999</v>
      </c>
      <c r="S44">
        <v>4042</v>
      </c>
      <c r="T44">
        <v>106</v>
      </c>
      <c r="U44">
        <v>3936</v>
      </c>
    </row>
    <row r="45" spans="1:21" x14ac:dyDescent="0.3">
      <c r="A45" s="1">
        <v>45017</v>
      </c>
      <c r="B45" s="1">
        <v>45046</v>
      </c>
      <c r="C45" t="s">
        <v>35</v>
      </c>
      <c r="D45" t="s">
        <v>32</v>
      </c>
      <c r="E45">
        <v>460000</v>
      </c>
      <c r="F45">
        <v>1</v>
      </c>
      <c r="G45">
        <v>460000</v>
      </c>
      <c r="H45">
        <v>1</v>
      </c>
      <c r="I45">
        <v>460000</v>
      </c>
      <c r="J45">
        <v>2393.3180000000002</v>
      </c>
      <c r="K45">
        <v>68.558000000000007</v>
      </c>
      <c r="L45">
        <v>2324.7600000000002</v>
      </c>
      <c r="M45">
        <v>0</v>
      </c>
      <c r="N45">
        <v>0</v>
      </c>
      <c r="O45">
        <v>0</v>
      </c>
      <c r="P45">
        <v>470485.12</v>
      </c>
      <c r="Q45">
        <v>50904.85</v>
      </c>
      <c r="R45">
        <v>419580.27</v>
      </c>
      <c r="S45">
        <v>1713</v>
      </c>
      <c r="T45">
        <v>64</v>
      </c>
      <c r="U45">
        <v>1649</v>
      </c>
    </row>
    <row r="46" spans="1:21" x14ac:dyDescent="0.3">
      <c r="A46" s="1">
        <v>45017</v>
      </c>
      <c r="B46" s="1">
        <v>45046</v>
      </c>
      <c r="C46" t="s">
        <v>36</v>
      </c>
      <c r="D46" t="s">
        <v>22</v>
      </c>
      <c r="E46">
        <v>70</v>
      </c>
      <c r="F46">
        <v>75000</v>
      </c>
      <c r="G46">
        <v>5250000</v>
      </c>
      <c r="H46">
        <v>74772.23</v>
      </c>
      <c r="I46">
        <v>5234056.0999999996</v>
      </c>
      <c r="J46">
        <v>114.59</v>
      </c>
      <c r="K46">
        <v>2.4700000000000002</v>
      </c>
      <c r="L46">
        <v>112.12</v>
      </c>
      <c r="M46">
        <v>0</v>
      </c>
      <c r="N46">
        <v>0</v>
      </c>
      <c r="O46">
        <v>0</v>
      </c>
      <c r="P46">
        <v>8568150</v>
      </c>
      <c r="Q46">
        <v>180990</v>
      </c>
      <c r="R46">
        <v>8387160</v>
      </c>
      <c r="S46">
        <v>321</v>
      </c>
      <c r="T46">
        <v>8</v>
      </c>
      <c r="U46">
        <v>313</v>
      </c>
    </row>
    <row r="47" spans="1:21" x14ac:dyDescent="0.3">
      <c r="A47" s="1">
        <v>45017</v>
      </c>
      <c r="B47" s="1">
        <v>45046</v>
      </c>
      <c r="C47" t="s">
        <v>36</v>
      </c>
      <c r="D47" t="s">
        <v>23</v>
      </c>
      <c r="E47">
        <v>660</v>
      </c>
      <c r="F47">
        <v>6000</v>
      </c>
      <c r="G47">
        <v>3960000</v>
      </c>
      <c r="H47">
        <v>6373.83</v>
      </c>
      <c r="I47">
        <v>4206727.8</v>
      </c>
      <c r="J47">
        <v>1106.329</v>
      </c>
      <c r="K47">
        <v>34.427</v>
      </c>
      <c r="L47">
        <v>1071.902</v>
      </c>
      <c r="M47">
        <v>781.92499999999995</v>
      </c>
      <c r="N47">
        <v>24.515999999999998</v>
      </c>
      <c r="O47">
        <v>757.40899999999999</v>
      </c>
      <c r="P47">
        <v>7051549.0700000003</v>
      </c>
      <c r="Q47">
        <v>214177</v>
      </c>
      <c r="R47">
        <v>6837372.0700000003</v>
      </c>
      <c r="S47">
        <v>351</v>
      </c>
      <c r="T47">
        <v>10</v>
      </c>
      <c r="U47">
        <v>341</v>
      </c>
    </row>
    <row r="48" spans="1:21" x14ac:dyDescent="0.3">
      <c r="A48" s="1">
        <v>45017</v>
      </c>
      <c r="B48" s="1">
        <v>45046</v>
      </c>
      <c r="C48" t="s">
        <v>36</v>
      </c>
      <c r="D48" t="s">
        <v>24</v>
      </c>
      <c r="E48">
        <v>800</v>
      </c>
      <c r="F48">
        <v>5700</v>
      </c>
      <c r="G48">
        <v>4560000</v>
      </c>
      <c r="H48">
        <v>6086.22</v>
      </c>
      <c r="I48">
        <v>4868976</v>
      </c>
      <c r="J48">
        <v>2120.9560000000001</v>
      </c>
      <c r="K48">
        <v>113.488</v>
      </c>
      <c r="L48">
        <v>2007.4680000000001</v>
      </c>
      <c r="M48">
        <v>2110.3240000000001</v>
      </c>
      <c r="N48">
        <v>110.215</v>
      </c>
      <c r="O48">
        <v>2000.1089999999999</v>
      </c>
      <c r="P48">
        <v>12908612.35</v>
      </c>
      <c r="Q48">
        <v>674052</v>
      </c>
      <c r="R48">
        <v>12234560.35</v>
      </c>
      <c r="S48">
        <v>603</v>
      </c>
      <c r="T48">
        <v>29</v>
      </c>
      <c r="U48">
        <v>574</v>
      </c>
    </row>
    <row r="49" spans="1:21" x14ac:dyDescent="0.3">
      <c r="A49" s="1">
        <v>45017</v>
      </c>
      <c r="B49" s="1">
        <v>45046</v>
      </c>
      <c r="C49" t="s">
        <v>36</v>
      </c>
      <c r="D49" t="s">
        <v>25</v>
      </c>
      <c r="E49">
        <v>10500</v>
      </c>
      <c r="F49">
        <v>6000</v>
      </c>
      <c r="G49">
        <v>63000000</v>
      </c>
      <c r="H49">
        <v>6469.96</v>
      </c>
      <c r="I49">
        <v>67934580</v>
      </c>
      <c r="J49">
        <v>9133.5220000000008</v>
      </c>
      <c r="K49">
        <v>302.92</v>
      </c>
      <c r="L49">
        <v>8830.6020000000008</v>
      </c>
      <c r="M49">
        <v>8404.7639999999992</v>
      </c>
      <c r="N49">
        <v>278.59399999999999</v>
      </c>
      <c r="O49">
        <v>8126.17</v>
      </c>
      <c r="P49">
        <v>59093543.890000001</v>
      </c>
      <c r="Q49">
        <v>1990949.12</v>
      </c>
      <c r="R49">
        <v>57102594.770000003</v>
      </c>
      <c r="S49">
        <v>1680</v>
      </c>
      <c r="T49">
        <v>32</v>
      </c>
      <c r="U49">
        <v>1648</v>
      </c>
    </row>
    <row r="50" spans="1:21" x14ac:dyDescent="0.3">
      <c r="A50" s="1">
        <v>45017</v>
      </c>
      <c r="B50" s="1">
        <v>45046</v>
      </c>
      <c r="C50" t="s">
        <v>36</v>
      </c>
      <c r="D50" t="s">
        <v>26</v>
      </c>
      <c r="E50">
        <v>0</v>
      </c>
      <c r="F50">
        <v>1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800</v>
      </c>
      <c r="Q50">
        <v>0</v>
      </c>
      <c r="R50">
        <v>800</v>
      </c>
      <c r="S50">
        <v>2</v>
      </c>
      <c r="T50">
        <v>0</v>
      </c>
      <c r="U50">
        <v>2</v>
      </c>
    </row>
    <row r="51" spans="1:21" x14ac:dyDescent="0.3">
      <c r="A51" s="1">
        <v>45017</v>
      </c>
      <c r="B51" s="1">
        <v>45046</v>
      </c>
      <c r="C51" t="s">
        <v>36</v>
      </c>
      <c r="D51" t="s">
        <v>27</v>
      </c>
      <c r="E51">
        <v>0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22500</v>
      </c>
      <c r="Q51">
        <v>0</v>
      </c>
      <c r="R51">
        <v>22500</v>
      </c>
      <c r="S51">
        <v>1</v>
      </c>
      <c r="T51">
        <v>0</v>
      </c>
      <c r="U51">
        <v>1</v>
      </c>
    </row>
    <row r="52" spans="1:21" x14ac:dyDescent="0.3">
      <c r="A52" s="1">
        <v>45017</v>
      </c>
      <c r="B52" s="1">
        <v>45046</v>
      </c>
      <c r="C52" t="s">
        <v>36</v>
      </c>
      <c r="D52" t="s">
        <v>28</v>
      </c>
      <c r="E52">
        <v>0</v>
      </c>
      <c r="F52">
        <v>5000</v>
      </c>
      <c r="G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</row>
    <row r="53" spans="1:21" x14ac:dyDescent="0.3">
      <c r="A53" s="1">
        <v>45017</v>
      </c>
      <c r="B53" s="1">
        <v>45046</v>
      </c>
      <c r="C53" t="s">
        <v>36</v>
      </c>
      <c r="D53" t="s">
        <v>29</v>
      </c>
      <c r="E53">
        <v>0</v>
      </c>
      <c r="F53">
        <v>0</v>
      </c>
      <c r="G53">
        <v>0</v>
      </c>
      <c r="H53">
        <v>0</v>
      </c>
      <c r="I53">
        <v>0</v>
      </c>
      <c r="J53">
        <v>123.77</v>
      </c>
      <c r="K53">
        <v>0</v>
      </c>
      <c r="L53">
        <v>123.77</v>
      </c>
      <c r="M53">
        <v>109.851</v>
      </c>
      <c r="N53">
        <v>0</v>
      </c>
      <c r="O53">
        <v>109.851</v>
      </c>
      <c r="P53">
        <v>878</v>
      </c>
      <c r="Q53">
        <v>0</v>
      </c>
      <c r="R53">
        <v>878</v>
      </c>
      <c r="S53">
        <v>185</v>
      </c>
      <c r="T53">
        <v>0</v>
      </c>
      <c r="U53">
        <v>185</v>
      </c>
    </row>
    <row r="54" spans="1:21" x14ac:dyDescent="0.3">
      <c r="A54" s="1">
        <v>45017</v>
      </c>
      <c r="B54" s="1">
        <v>45046</v>
      </c>
      <c r="C54" t="s">
        <v>36</v>
      </c>
      <c r="D54" t="s">
        <v>30</v>
      </c>
      <c r="E54">
        <v>1900</v>
      </c>
      <c r="F54">
        <v>60</v>
      </c>
      <c r="G54">
        <v>114000</v>
      </c>
      <c r="H54">
        <v>77.61</v>
      </c>
      <c r="I54">
        <v>147459</v>
      </c>
      <c r="J54">
        <v>1376.35</v>
      </c>
      <c r="K54">
        <v>0</v>
      </c>
      <c r="L54">
        <v>1376.35</v>
      </c>
      <c r="M54">
        <v>1376.35</v>
      </c>
      <c r="N54">
        <v>0</v>
      </c>
      <c r="O54">
        <v>1376.35</v>
      </c>
      <c r="P54">
        <v>106824.75</v>
      </c>
      <c r="Q54">
        <v>0</v>
      </c>
      <c r="R54">
        <v>106824.75</v>
      </c>
      <c r="S54">
        <v>36</v>
      </c>
      <c r="T54">
        <v>0</v>
      </c>
      <c r="U54">
        <v>36</v>
      </c>
    </row>
    <row r="55" spans="1:21" x14ac:dyDescent="0.3">
      <c r="A55" s="1">
        <v>45017</v>
      </c>
      <c r="B55" s="1">
        <v>45046</v>
      </c>
      <c r="C55" t="s">
        <v>36</v>
      </c>
      <c r="D55" t="s">
        <v>31</v>
      </c>
      <c r="E55">
        <v>31600</v>
      </c>
      <c r="F55">
        <v>70</v>
      </c>
      <c r="G55">
        <v>2212000</v>
      </c>
      <c r="H55">
        <v>88.44</v>
      </c>
      <c r="I55">
        <v>2794704</v>
      </c>
      <c r="J55">
        <v>26013.103999999999</v>
      </c>
      <c r="K55">
        <v>725.53</v>
      </c>
      <c r="L55">
        <v>25287.574000000001</v>
      </c>
      <c r="M55">
        <v>20932.216</v>
      </c>
      <c r="N55">
        <v>573.00300000000004</v>
      </c>
      <c r="O55">
        <v>20359.213</v>
      </c>
      <c r="P55">
        <v>2300712.81</v>
      </c>
      <c r="Q55">
        <v>61166</v>
      </c>
      <c r="R55">
        <v>2239546.81</v>
      </c>
      <c r="S55">
        <v>901</v>
      </c>
      <c r="T55">
        <v>19</v>
      </c>
      <c r="U55">
        <v>882</v>
      </c>
    </row>
    <row r="56" spans="1:21" x14ac:dyDescent="0.3">
      <c r="A56" s="1">
        <v>45017</v>
      </c>
      <c r="B56" s="1">
        <v>45046</v>
      </c>
      <c r="C56" t="s">
        <v>36</v>
      </c>
      <c r="D56" t="s">
        <v>32</v>
      </c>
      <c r="E56">
        <v>133000</v>
      </c>
      <c r="F56">
        <v>1</v>
      </c>
      <c r="G56">
        <v>133000</v>
      </c>
      <c r="H56">
        <v>1</v>
      </c>
      <c r="I56">
        <v>133000</v>
      </c>
      <c r="J56">
        <v>987.827</v>
      </c>
      <c r="K56">
        <v>18.309000000000001</v>
      </c>
      <c r="L56">
        <v>969.51800000000003</v>
      </c>
      <c r="M56">
        <v>0</v>
      </c>
      <c r="N56">
        <v>0</v>
      </c>
      <c r="O56">
        <v>0</v>
      </c>
      <c r="P56">
        <v>192872.12</v>
      </c>
      <c r="Q56">
        <v>26814</v>
      </c>
      <c r="R56">
        <v>166058.12</v>
      </c>
      <c r="S56">
        <v>474</v>
      </c>
      <c r="T56">
        <v>24</v>
      </c>
      <c r="U56">
        <v>450</v>
      </c>
    </row>
    <row r="57" spans="1:21" x14ac:dyDescent="0.3">
      <c r="A57" s="1">
        <v>45017</v>
      </c>
      <c r="B57" s="1">
        <v>45046</v>
      </c>
      <c r="C57" t="s">
        <v>37</v>
      </c>
      <c r="D57" t="s">
        <v>22</v>
      </c>
      <c r="E57">
        <v>270</v>
      </c>
      <c r="F57">
        <v>75000</v>
      </c>
      <c r="G57">
        <v>20250000</v>
      </c>
      <c r="H57">
        <v>74182.34</v>
      </c>
      <c r="I57">
        <v>20029231.800000001</v>
      </c>
      <c r="J57">
        <v>400.78199999999998</v>
      </c>
      <c r="K57">
        <v>20.69</v>
      </c>
      <c r="L57">
        <v>380.09199999999998</v>
      </c>
      <c r="M57">
        <v>0</v>
      </c>
      <c r="N57">
        <v>0</v>
      </c>
      <c r="O57">
        <v>0</v>
      </c>
      <c r="P57">
        <v>29730946</v>
      </c>
      <c r="Q57">
        <v>1559940</v>
      </c>
      <c r="R57">
        <v>28171006</v>
      </c>
      <c r="S57">
        <v>1093</v>
      </c>
      <c r="T57">
        <v>63</v>
      </c>
      <c r="U57">
        <v>1030</v>
      </c>
    </row>
    <row r="58" spans="1:21" x14ac:dyDescent="0.3">
      <c r="A58" s="1">
        <v>45017</v>
      </c>
      <c r="B58" s="1">
        <v>45046</v>
      </c>
      <c r="C58" t="s">
        <v>37</v>
      </c>
      <c r="D58" t="s">
        <v>23</v>
      </c>
      <c r="E58">
        <v>2970</v>
      </c>
      <c r="F58">
        <v>6000</v>
      </c>
      <c r="G58">
        <v>17820000</v>
      </c>
      <c r="H58">
        <v>6349.27</v>
      </c>
      <c r="I58">
        <v>18857331.899999999</v>
      </c>
      <c r="J58">
        <v>3922.6129999999998</v>
      </c>
      <c r="K58">
        <v>258.02800000000002</v>
      </c>
      <c r="L58">
        <v>3664.585</v>
      </c>
      <c r="M58">
        <v>2763.2669999999998</v>
      </c>
      <c r="N58">
        <v>183.31299999999999</v>
      </c>
      <c r="O58">
        <v>2579.9540000000002</v>
      </c>
      <c r="P58">
        <v>24905720.789999999</v>
      </c>
      <c r="Q58">
        <v>1618751</v>
      </c>
      <c r="R58">
        <v>23286969.789999999</v>
      </c>
      <c r="S58">
        <v>1196</v>
      </c>
      <c r="T58">
        <v>67</v>
      </c>
      <c r="U58">
        <v>1129</v>
      </c>
    </row>
    <row r="59" spans="1:21" x14ac:dyDescent="0.3">
      <c r="A59" s="1">
        <v>45017</v>
      </c>
      <c r="B59" s="1">
        <v>45046</v>
      </c>
      <c r="C59" t="s">
        <v>37</v>
      </c>
      <c r="D59" t="s">
        <v>24</v>
      </c>
      <c r="E59">
        <v>5200</v>
      </c>
      <c r="F59">
        <v>5700</v>
      </c>
      <c r="G59">
        <v>29640000</v>
      </c>
      <c r="H59">
        <v>6070.48</v>
      </c>
      <c r="I59">
        <v>31566496</v>
      </c>
      <c r="J59">
        <v>9041.1280000000006</v>
      </c>
      <c r="K59">
        <v>597.84400000000005</v>
      </c>
      <c r="L59">
        <v>8443.2839999999997</v>
      </c>
      <c r="M59">
        <v>8991.7009999999991</v>
      </c>
      <c r="N59">
        <v>582.02099999999996</v>
      </c>
      <c r="O59">
        <v>8409.68</v>
      </c>
      <c r="P59">
        <v>54884025.399999999</v>
      </c>
      <c r="Q59">
        <v>3560056</v>
      </c>
      <c r="R59">
        <v>51323969.399999999</v>
      </c>
      <c r="S59">
        <v>2303</v>
      </c>
      <c r="T59">
        <v>84</v>
      </c>
      <c r="U59">
        <v>2219</v>
      </c>
    </row>
    <row r="60" spans="1:21" x14ac:dyDescent="0.3">
      <c r="A60" s="1">
        <v>45017</v>
      </c>
      <c r="B60" s="1">
        <v>45046</v>
      </c>
      <c r="C60" t="s">
        <v>37</v>
      </c>
      <c r="D60" t="s">
        <v>25</v>
      </c>
      <c r="E60">
        <v>87400</v>
      </c>
      <c r="F60">
        <v>6000</v>
      </c>
      <c r="G60">
        <v>524400000</v>
      </c>
      <c r="H60">
        <v>6447.48</v>
      </c>
      <c r="I60">
        <v>563509752</v>
      </c>
      <c r="J60">
        <v>87902.703999999998</v>
      </c>
      <c r="K60">
        <v>2124.66</v>
      </c>
      <c r="L60">
        <v>85778.043999999994</v>
      </c>
      <c r="M60">
        <v>80899.894</v>
      </c>
      <c r="N60">
        <v>1955.489</v>
      </c>
      <c r="O60">
        <v>78944.404999999999</v>
      </c>
      <c r="P60">
        <v>566751317.90999997</v>
      </c>
      <c r="Q60">
        <v>13694253.199999999</v>
      </c>
      <c r="R60">
        <v>553057064.71000004</v>
      </c>
      <c r="S60">
        <v>16428</v>
      </c>
      <c r="T60">
        <v>313</v>
      </c>
      <c r="U60">
        <v>16115</v>
      </c>
    </row>
    <row r="61" spans="1:21" x14ac:dyDescent="0.3">
      <c r="A61" s="1">
        <v>45017</v>
      </c>
      <c r="B61" s="1">
        <v>45046</v>
      </c>
      <c r="C61" t="s">
        <v>37</v>
      </c>
      <c r="D61" t="s">
        <v>26</v>
      </c>
      <c r="E61">
        <v>1638000</v>
      </c>
      <c r="F61">
        <v>1</v>
      </c>
      <c r="G61">
        <v>1638000</v>
      </c>
      <c r="H61">
        <v>1</v>
      </c>
      <c r="I61">
        <v>1638000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1838399</v>
      </c>
      <c r="Q61">
        <v>19329</v>
      </c>
      <c r="R61">
        <v>1819070</v>
      </c>
      <c r="S61">
        <v>1221</v>
      </c>
      <c r="T61">
        <v>6</v>
      </c>
      <c r="U61">
        <v>1215</v>
      </c>
    </row>
    <row r="62" spans="1:21" x14ac:dyDescent="0.3">
      <c r="A62" s="1">
        <v>45017</v>
      </c>
      <c r="B62" s="1">
        <v>45046</v>
      </c>
      <c r="C62" t="s">
        <v>37</v>
      </c>
      <c r="D62" t="s">
        <v>27</v>
      </c>
      <c r="E62">
        <v>379000</v>
      </c>
      <c r="F62">
        <v>1</v>
      </c>
      <c r="G62">
        <v>379000</v>
      </c>
      <c r="H62">
        <v>1</v>
      </c>
      <c r="I62">
        <v>379000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565530</v>
      </c>
      <c r="Q62">
        <v>21660</v>
      </c>
      <c r="R62">
        <v>543870</v>
      </c>
      <c r="S62">
        <v>951</v>
      </c>
      <c r="T62">
        <v>18</v>
      </c>
      <c r="U62">
        <v>933</v>
      </c>
    </row>
    <row r="63" spans="1:21" x14ac:dyDescent="0.3">
      <c r="A63" s="1">
        <v>45017</v>
      </c>
      <c r="B63" s="1">
        <v>45046</v>
      </c>
      <c r="C63" t="s">
        <v>37</v>
      </c>
      <c r="D63" t="s">
        <v>28</v>
      </c>
      <c r="E63">
        <v>0</v>
      </c>
      <c r="F63">
        <v>5000</v>
      </c>
      <c r="G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</row>
    <row r="64" spans="1:21" x14ac:dyDescent="0.3">
      <c r="A64" s="1">
        <v>45017</v>
      </c>
      <c r="B64" s="1">
        <v>45046</v>
      </c>
      <c r="C64" t="s">
        <v>37</v>
      </c>
      <c r="D64" t="s">
        <v>29</v>
      </c>
      <c r="E64">
        <v>0</v>
      </c>
      <c r="F64">
        <v>0</v>
      </c>
      <c r="G64">
        <v>0</v>
      </c>
      <c r="H64">
        <v>0</v>
      </c>
      <c r="I64">
        <v>0</v>
      </c>
      <c r="J64">
        <v>499.06099999999998</v>
      </c>
      <c r="K64">
        <v>0</v>
      </c>
      <c r="L64">
        <v>499.06099999999998</v>
      </c>
      <c r="M64">
        <v>452.97500000000002</v>
      </c>
      <c r="N64">
        <v>0</v>
      </c>
      <c r="O64">
        <v>452.97500000000002</v>
      </c>
      <c r="P64">
        <v>14608.13</v>
      </c>
      <c r="Q64">
        <v>0</v>
      </c>
      <c r="R64">
        <v>14608.13</v>
      </c>
      <c r="S64">
        <v>77</v>
      </c>
      <c r="T64">
        <v>0</v>
      </c>
      <c r="U64">
        <v>77</v>
      </c>
    </row>
    <row r="65" spans="1:21" x14ac:dyDescent="0.3">
      <c r="A65" s="1">
        <v>45017</v>
      </c>
      <c r="B65" s="1">
        <v>45046</v>
      </c>
      <c r="C65" t="s">
        <v>37</v>
      </c>
      <c r="D65" t="s">
        <v>30</v>
      </c>
      <c r="E65">
        <v>10200</v>
      </c>
      <c r="F65">
        <v>60</v>
      </c>
      <c r="G65">
        <v>612000</v>
      </c>
      <c r="H65">
        <v>76.72</v>
      </c>
      <c r="I65">
        <v>782544</v>
      </c>
      <c r="J65">
        <v>11562.86</v>
      </c>
      <c r="K65">
        <v>5197.7700000000004</v>
      </c>
      <c r="L65">
        <v>6365.09</v>
      </c>
      <c r="M65">
        <v>11562.86</v>
      </c>
      <c r="N65">
        <v>5197.7700000000004</v>
      </c>
      <c r="O65">
        <v>6365.09</v>
      </c>
      <c r="P65">
        <v>887155.17</v>
      </c>
      <c r="Q65">
        <v>395761</v>
      </c>
      <c r="R65">
        <v>491394.17</v>
      </c>
      <c r="S65">
        <v>758</v>
      </c>
      <c r="T65">
        <v>62</v>
      </c>
      <c r="U65">
        <v>696</v>
      </c>
    </row>
    <row r="66" spans="1:21" x14ac:dyDescent="0.3">
      <c r="A66" s="1">
        <v>45017</v>
      </c>
      <c r="B66" s="1">
        <v>45046</v>
      </c>
      <c r="C66" t="s">
        <v>37</v>
      </c>
      <c r="D66" t="s">
        <v>31</v>
      </c>
      <c r="E66">
        <v>316600</v>
      </c>
      <c r="F66">
        <v>70</v>
      </c>
      <c r="G66">
        <v>22162000</v>
      </c>
      <c r="H66">
        <v>84.31</v>
      </c>
      <c r="I66">
        <v>26692546</v>
      </c>
      <c r="J66">
        <v>313612.58600000001</v>
      </c>
      <c r="K66">
        <v>9312.82</v>
      </c>
      <c r="L66">
        <v>304299.766</v>
      </c>
      <c r="M66">
        <v>248392.04500000001</v>
      </c>
      <c r="N66">
        <v>6976.06</v>
      </c>
      <c r="O66">
        <v>241415.98499999999</v>
      </c>
      <c r="P66">
        <v>26439374.649999999</v>
      </c>
      <c r="Q66">
        <v>795489</v>
      </c>
      <c r="R66">
        <v>25643885.649999999</v>
      </c>
      <c r="S66">
        <v>10427</v>
      </c>
      <c r="T66">
        <v>261</v>
      </c>
      <c r="U66">
        <v>10166</v>
      </c>
    </row>
    <row r="67" spans="1:21" x14ac:dyDescent="0.3">
      <c r="A67" s="1">
        <v>45017</v>
      </c>
      <c r="B67" s="1">
        <v>45046</v>
      </c>
      <c r="C67" t="s">
        <v>37</v>
      </c>
      <c r="D67" t="s">
        <v>32</v>
      </c>
      <c r="E67">
        <v>1753000</v>
      </c>
      <c r="F67">
        <v>1</v>
      </c>
      <c r="G67">
        <v>1753000</v>
      </c>
      <c r="H67">
        <v>1</v>
      </c>
      <c r="I67">
        <v>1753000</v>
      </c>
      <c r="J67">
        <v>4894.6970000000001</v>
      </c>
      <c r="K67">
        <v>101.518</v>
      </c>
      <c r="L67">
        <v>4793.1790000000001</v>
      </c>
      <c r="M67">
        <v>0</v>
      </c>
      <c r="N67">
        <v>0</v>
      </c>
      <c r="O67">
        <v>0</v>
      </c>
      <c r="P67">
        <v>1975587.27</v>
      </c>
      <c r="Q67">
        <v>124862.97</v>
      </c>
      <c r="R67">
        <v>1850724.3</v>
      </c>
      <c r="S67">
        <v>4534</v>
      </c>
      <c r="T67">
        <v>116</v>
      </c>
      <c r="U67">
        <v>4418</v>
      </c>
    </row>
    <row r="68" spans="1:21" x14ac:dyDescent="0.3">
      <c r="A68" s="1">
        <v>45017</v>
      </c>
      <c r="B68" s="1">
        <v>45046</v>
      </c>
      <c r="C68" t="s">
        <v>38</v>
      </c>
      <c r="D68" t="s">
        <v>22</v>
      </c>
      <c r="E68">
        <v>100</v>
      </c>
      <c r="F68">
        <v>75000</v>
      </c>
      <c r="G68">
        <v>7500000</v>
      </c>
      <c r="H68">
        <v>75023.789999999994</v>
      </c>
      <c r="I68">
        <v>7502379</v>
      </c>
      <c r="J68">
        <v>97.08</v>
      </c>
      <c r="K68">
        <v>4.99</v>
      </c>
      <c r="L68">
        <v>92.09</v>
      </c>
      <c r="M68">
        <v>0</v>
      </c>
      <c r="N68">
        <v>0</v>
      </c>
      <c r="O68">
        <v>0</v>
      </c>
      <c r="P68">
        <v>7283310</v>
      </c>
      <c r="Q68">
        <v>385650</v>
      </c>
      <c r="R68">
        <v>6897660</v>
      </c>
      <c r="S68">
        <v>301</v>
      </c>
      <c r="T68">
        <v>14</v>
      </c>
      <c r="U68">
        <v>287</v>
      </c>
    </row>
    <row r="69" spans="1:21" x14ac:dyDescent="0.3">
      <c r="A69" s="1">
        <v>45017</v>
      </c>
      <c r="B69" s="1">
        <v>45046</v>
      </c>
      <c r="C69" t="s">
        <v>38</v>
      </c>
      <c r="D69" t="s">
        <v>23</v>
      </c>
      <c r="E69">
        <v>1090</v>
      </c>
      <c r="F69">
        <v>6000</v>
      </c>
      <c r="G69">
        <v>6540000</v>
      </c>
      <c r="H69">
        <v>6449.56</v>
      </c>
      <c r="I69">
        <v>7030020.4000000004</v>
      </c>
      <c r="J69">
        <v>1006.029</v>
      </c>
      <c r="K69">
        <v>30.391999999999999</v>
      </c>
      <c r="L69">
        <v>975.63699999999994</v>
      </c>
      <c r="M69">
        <v>721.28499999999997</v>
      </c>
      <c r="N69">
        <v>22.792000000000002</v>
      </c>
      <c r="O69">
        <v>698.49300000000005</v>
      </c>
      <c r="P69">
        <v>6488445.46</v>
      </c>
      <c r="Q69">
        <v>210539</v>
      </c>
      <c r="R69">
        <v>6277906.46</v>
      </c>
      <c r="S69">
        <v>322</v>
      </c>
      <c r="T69">
        <v>13</v>
      </c>
      <c r="U69">
        <v>309</v>
      </c>
    </row>
    <row r="70" spans="1:21" x14ac:dyDescent="0.3">
      <c r="A70" s="1">
        <v>45017</v>
      </c>
      <c r="B70" s="1">
        <v>45046</v>
      </c>
      <c r="C70" t="s">
        <v>38</v>
      </c>
      <c r="D70" t="s">
        <v>24</v>
      </c>
      <c r="E70">
        <v>2400</v>
      </c>
      <c r="F70">
        <v>5700</v>
      </c>
      <c r="G70">
        <v>13680000</v>
      </c>
      <c r="H70">
        <v>6082.04</v>
      </c>
      <c r="I70">
        <v>14596896</v>
      </c>
      <c r="J70">
        <v>3697.54</v>
      </c>
      <c r="K70">
        <v>221.93799999999999</v>
      </c>
      <c r="L70">
        <v>3475.6019999999999</v>
      </c>
      <c r="M70">
        <v>3679.011</v>
      </c>
      <c r="N70">
        <v>217.03200000000001</v>
      </c>
      <c r="O70">
        <v>3461.9789999999998</v>
      </c>
      <c r="P70">
        <v>22488578.699999999</v>
      </c>
      <c r="Q70">
        <v>1325724.25</v>
      </c>
      <c r="R70">
        <v>21162854.449999999</v>
      </c>
      <c r="S70">
        <v>1031</v>
      </c>
      <c r="T70">
        <v>45</v>
      </c>
      <c r="U70">
        <v>986</v>
      </c>
    </row>
    <row r="71" spans="1:21" x14ac:dyDescent="0.3">
      <c r="A71" s="1">
        <v>45017</v>
      </c>
      <c r="B71" s="1">
        <v>45046</v>
      </c>
      <c r="C71" t="s">
        <v>38</v>
      </c>
      <c r="D71" t="s">
        <v>25</v>
      </c>
      <c r="E71">
        <v>16700</v>
      </c>
      <c r="F71">
        <v>6000</v>
      </c>
      <c r="G71">
        <v>100200000</v>
      </c>
      <c r="H71">
        <v>6476.45</v>
      </c>
      <c r="I71">
        <v>108156715</v>
      </c>
      <c r="J71">
        <v>14769.224</v>
      </c>
      <c r="K71">
        <v>550.75099999999998</v>
      </c>
      <c r="L71">
        <v>14218.473</v>
      </c>
      <c r="M71">
        <v>13591.933999999999</v>
      </c>
      <c r="N71">
        <v>506.55599999999998</v>
      </c>
      <c r="O71">
        <v>13085.378000000001</v>
      </c>
      <c r="P71">
        <v>95652161.640000001</v>
      </c>
      <c r="Q71">
        <v>3575138.02</v>
      </c>
      <c r="R71">
        <v>92077023.620000005</v>
      </c>
      <c r="S71">
        <v>3194</v>
      </c>
      <c r="T71">
        <v>81</v>
      </c>
      <c r="U71">
        <v>3113</v>
      </c>
    </row>
    <row r="72" spans="1:21" x14ac:dyDescent="0.3">
      <c r="A72" s="1">
        <v>45017</v>
      </c>
      <c r="B72" s="1">
        <v>45046</v>
      </c>
      <c r="C72" t="s">
        <v>38</v>
      </c>
      <c r="D72" t="s">
        <v>26</v>
      </c>
      <c r="E72">
        <v>0</v>
      </c>
      <c r="F72">
        <v>1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4848</v>
      </c>
      <c r="Q72">
        <v>0</v>
      </c>
      <c r="R72">
        <v>4848</v>
      </c>
      <c r="S72">
        <v>2</v>
      </c>
      <c r="T72">
        <v>0</v>
      </c>
      <c r="U72">
        <v>2</v>
      </c>
    </row>
    <row r="73" spans="1:21" x14ac:dyDescent="0.3">
      <c r="A73" s="1">
        <v>45017</v>
      </c>
      <c r="B73" s="1">
        <v>45046</v>
      </c>
      <c r="C73" t="s">
        <v>38</v>
      </c>
      <c r="D73" t="s">
        <v>27</v>
      </c>
      <c r="E73">
        <v>0</v>
      </c>
      <c r="F73">
        <v>1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19450</v>
      </c>
      <c r="Q73">
        <v>0</v>
      </c>
      <c r="R73">
        <v>19450</v>
      </c>
      <c r="S73">
        <v>5</v>
      </c>
      <c r="T73">
        <v>0</v>
      </c>
      <c r="U73">
        <v>5</v>
      </c>
    </row>
    <row r="74" spans="1:21" x14ac:dyDescent="0.3">
      <c r="A74" s="1">
        <v>45017</v>
      </c>
      <c r="B74" s="1">
        <v>45046</v>
      </c>
      <c r="C74" t="s">
        <v>38</v>
      </c>
      <c r="D74" t="s">
        <v>28</v>
      </c>
      <c r="E74">
        <v>0</v>
      </c>
      <c r="F74">
        <v>5000</v>
      </c>
      <c r="G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</row>
    <row r="75" spans="1:21" x14ac:dyDescent="0.3">
      <c r="A75" s="1">
        <v>45017</v>
      </c>
      <c r="B75" s="1">
        <v>45046</v>
      </c>
      <c r="C75" t="s">
        <v>38</v>
      </c>
      <c r="D75" t="s">
        <v>29</v>
      </c>
      <c r="E75">
        <v>0</v>
      </c>
      <c r="F75">
        <v>0</v>
      </c>
      <c r="G75">
        <v>0</v>
      </c>
      <c r="H75">
        <v>0</v>
      </c>
      <c r="I75">
        <v>0</v>
      </c>
      <c r="J75">
        <v>89.66</v>
      </c>
      <c r="K75">
        <v>0</v>
      </c>
      <c r="L75">
        <v>89.66</v>
      </c>
      <c r="M75">
        <v>78.856999999999999</v>
      </c>
      <c r="N75">
        <v>0</v>
      </c>
      <c r="O75">
        <v>78.856999999999999</v>
      </c>
      <c r="P75">
        <v>4553</v>
      </c>
      <c r="Q75">
        <v>0</v>
      </c>
      <c r="R75">
        <v>4553</v>
      </c>
      <c r="S75">
        <v>560</v>
      </c>
      <c r="T75">
        <v>0</v>
      </c>
      <c r="U75">
        <v>560</v>
      </c>
    </row>
    <row r="76" spans="1:21" x14ac:dyDescent="0.3">
      <c r="A76" s="1">
        <v>45017</v>
      </c>
      <c r="B76" s="1">
        <v>45046</v>
      </c>
      <c r="C76" t="s">
        <v>38</v>
      </c>
      <c r="D76" t="s">
        <v>30</v>
      </c>
      <c r="E76">
        <v>1700</v>
      </c>
      <c r="F76">
        <v>60</v>
      </c>
      <c r="G76">
        <v>102000</v>
      </c>
      <c r="H76">
        <v>77.56</v>
      </c>
      <c r="I76">
        <v>131852</v>
      </c>
      <c r="J76">
        <v>5562.05</v>
      </c>
      <c r="K76">
        <v>472.73</v>
      </c>
      <c r="L76">
        <v>5089.32</v>
      </c>
      <c r="M76">
        <v>5562.05</v>
      </c>
      <c r="N76">
        <v>472.73</v>
      </c>
      <c r="O76">
        <v>5089.32</v>
      </c>
      <c r="P76">
        <v>431384.1</v>
      </c>
      <c r="Q76">
        <v>36987</v>
      </c>
      <c r="R76">
        <v>394397.1</v>
      </c>
      <c r="S76">
        <v>158</v>
      </c>
      <c r="T76">
        <v>6</v>
      </c>
      <c r="U76">
        <v>152</v>
      </c>
    </row>
    <row r="77" spans="1:21" x14ac:dyDescent="0.3">
      <c r="A77" s="1">
        <v>45017</v>
      </c>
      <c r="B77" s="1">
        <v>45046</v>
      </c>
      <c r="C77" t="s">
        <v>38</v>
      </c>
      <c r="D77" t="s">
        <v>31</v>
      </c>
      <c r="E77">
        <v>55100</v>
      </c>
      <c r="F77">
        <v>70</v>
      </c>
      <c r="G77">
        <v>3857000</v>
      </c>
      <c r="H77">
        <v>88.95</v>
      </c>
      <c r="I77">
        <v>4901145</v>
      </c>
      <c r="J77">
        <v>42226.618000000002</v>
      </c>
      <c r="K77">
        <v>617.32000000000005</v>
      </c>
      <c r="L77">
        <v>41609.298000000003</v>
      </c>
      <c r="M77">
        <v>34862.095999999998</v>
      </c>
      <c r="N77">
        <v>483.892</v>
      </c>
      <c r="O77">
        <v>34378.203999999998</v>
      </c>
      <c r="P77">
        <v>3756097.45</v>
      </c>
      <c r="Q77">
        <v>55497</v>
      </c>
      <c r="R77">
        <v>3700600.45</v>
      </c>
      <c r="S77">
        <v>1564</v>
      </c>
      <c r="T77">
        <v>24</v>
      </c>
      <c r="U77">
        <v>1540</v>
      </c>
    </row>
    <row r="78" spans="1:21" x14ac:dyDescent="0.3">
      <c r="A78" s="1">
        <v>45017</v>
      </c>
      <c r="B78" s="1">
        <v>45046</v>
      </c>
      <c r="C78" t="s">
        <v>38</v>
      </c>
      <c r="D78" t="s">
        <v>32</v>
      </c>
      <c r="E78">
        <v>349000</v>
      </c>
      <c r="F78">
        <v>1</v>
      </c>
      <c r="G78">
        <v>349000</v>
      </c>
      <c r="H78">
        <v>1</v>
      </c>
      <c r="I78">
        <v>349000</v>
      </c>
      <c r="J78">
        <v>649.19600000000003</v>
      </c>
      <c r="K78">
        <v>6.4589999999999996</v>
      </c>
      <c r="L78">
        <v>642.73699999999997</v>
      </c>
      <c r="M78">
        <v>0</v>
      </c>
      <c r="N78">
        <v>0</v>
      </c>
      <c r="O78">
        <v>0</v>
      </c>
      <c r="P78">
        <v>298520.2</v>
      </c>
      <c r="Q78">
        <v>4612.78</v>
      </c>
      <c r="R78">
        <v>293907.42</v>
      </c>
      <c r="S78">
        <v>755</v>
      </c>
      <c r="T78">
        <v>20</v>
      </c>
      <c r="U78">
        <v>735</v>
      </c>
    </row>
    <row r="79" spans="1:21" x14ac:dyDescent="0.3">
      <c r="A79" s="1">
        <v>45017</v>
      </c>
      <c r="B79" s="1">
        <v>45046</v>
      </c>
      <c r="C79" t="s">
        <v>39</v>
      </c>
      <c r="D79" t="s">
        <v>22</v>
      </c>
      <c r="E79">
        <v>170</v>
      </c>
      <c r="F79">
        <v>75000</v>
      </c>
      <c r="G79">
        <v>12750000</v>
      </c>
      <c r="H79">
        <v>74635.98</v>
      </c>
      <c r="I79">
        <v>12688116.6</v>
      </c>
      <c r="J79">
        <v>280.755</v>
      </c>
      <c r="K79">
        <v>12.26</v>
      </c>
      <c r="L79">
        <v>268.495</v>
      </c>
      <c r="M79">
        <v>0</v>
      </c>
      <c r="N79">
        <v>0</v>
      </c>
      <c r="O79">
        <v>0</v>
      </c>
      <c r="P79">
        <v>20954425</v>
      </c>
      <c r="Q79">
        <v>899020</v>
      </c>
      <c r="R79">
        <v>20055405</v>
      </c>
      <c r="S79">
        <v>680</v>
      </c>
      <c r="T79">
        <v>26</v>
      </c>
      <c r="U79">
        <v>654</v>
      </c>
    </row>
    <row r="80" spans="1:21" x14ac:dyDescent="0.3">
      <c r="A80" s="1">
        <v>45017</v>
      </c>
      <c r="B80" s="1">
        <v>45046</v>
      </c>
      <c r="C80" t="s">
        <v>39</v>
      </c>
      <c r="D80" t="s">
        <v>23</v>
      </c>
      <c r="E80">
        <v>1690</v>
      </c>
      <c r="F80">
        <v>6000</v>
      </c>
      <c r="G80">
        <v>10140000</v>
      </c>
      <c r="H80">
        <v>6313.49</v>
      </c>
      <c r="I80">
        <v>10669798.1</v>
      </c>
      <c r="J80">
        <v>2604.0059999999999</v>
      </c>
      <c r="K80">
        <v>131.93799999999999</v>
      </c>
      <c r="L80">
        <v>2472.0680000000002</v>
      </c>
      <c r="M80">
        <v>1815.828</v>
      </c>
      <c r="N80">
        <v>88.546999999999997</v>
      </c>
      <c r="O80">
        <v>1727.2809999999999</v>
      </c>
      <c r="P80">
        <v>16440366.98</v>
      </c>
      <c r="Q80">
        <v>803914</v>
      </c>
      <c r="R80">
        <v>15636452.98</v>
      </c>
      <c r="S80">
        <v>738</v>
      </c>
      <c r="T80">
        <v>33</v>
      </c>
      <c r="U80">
        <v>705</v>
      </c>
    </row>
    <row r="81" spans="1:21" x14ac:dyDescent="0.3">
      <c r="A81" s="1">
        <v>45017</v>
      </c>
      <c r="B81" s="1">
        <v>45046</v>
      </c>
      <c r="C81" t="s">
        <v>39</v>
      </c>
      <c r="D81" t="s">
        <v>24</v>
      </c>
      <c r="E81">
        <v>3200</v>
      </c>
      <c r="F81">
        <v>5700</v>
      </c>
      <c r="G81">
        <v>18240000</v>
      </c>
      <c r="H81">
        <v>6082.58</v>
      </c>
      <c r="I81">
        <v>19464256</v>
      </c>
      <c r="J81">
        <v>5839.3559999999998</v>
      </c>
      <c r="K81">
        <v>265.78899999999999</v>
      </c>
      <c r="L81">
        <v>5573.567</v>
      </c>
      <c r="M81">
        <v>5810.482</v>
      </c>
      <c r="N81">
        <v>260.53800000000001</v>
      </c>
      <c r="O81">
        <v>5549.9440000000004</v>
      </c>
      <c r="P81">
        <v>35518342.380000003</v>
      </c>
      <c r="Q81">
        <v>1587159</v>
      </c>
      <c r="R81">
        <v>33931183.380000003</v>
      </c>
      <c r="S81">
        <v>1369</v>
      </c>
      <c r="T81">
        <v>47</v>
      </c>
      <c r="U81">
        <v>1322</v>
      </c>
    </row>
    <row r="82" spans="1:21" x14ac:dyDescent="0.3">
      <c r="A82" s="1">
        <v>45017</v>
      </c>
      <c r="B82" s="1">
        <v>45046</v>
      </c>
      <c r="C82" t="s">
        <v>39</v>
      </c>
      <c r="D82" t="s">
        <v>25</v>
      </c>
      <c r="E82">
        <v>28400</v>
      </c>
      <c r="F82">
        <v>6000</v>
      </c>
      <c r="G82">
        <v>170400000</v>
      </c>
      <c r="H82">
        <v>6478.79</v>
      </c>
      <c r="I82">
        <v>183997636</v>
      </c>
      <c r="J82">
        <v>26694.814999999999</v>
      </c>
      <c r="K82">
        <v>1007.06</v>
      </c>
      <c r="L82">
        <v>25687.755000000001</v>
      </c>
      <c r="M82">
        <v>24572.383999999998</v>
      </c>
      <c r="N82">
        <v>925.61199999999997</v>
      </c>
      <c r="O82">
        <v>23646.772000000001</v>
      </c>
      <c r="P82">
        <v>172950013.94</v>
      </c>
      <c r="Q82">
        <v>6573858.9000000004</v>
      </c>
      <c r="R82">
        <v>166376155.03999999</v>
      </c>
      <c r="S82">
        <v>4540</v>
      </c>
      <c r="T82">
        <v>87</v>
      </c>
      <c r="U82">
        <v>4453</v>
      </c>
    </row>
    <row r="83" spans="1:21" x14ac:dyDescent="0.3">
      <c r="A83" s="1">
        <v>45017</v>
      </c>
      <c r="B83" s="1">
        <v>45046</v>
      </c>
      <c r="C83" t="s">
        <v>39</v>
      </c>
      <c r="D83" t="s">
        <v>26</v>
      </c>
      <c r="E83">
        <v>0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550</v>
      </c>
      <c r="Q83">
        <v>0</v>
      </c>
      <c r="R83">
        <v>550</v>
      </c>
      <c r="S83">
        <v>1</v>
      </c>
      <c r="T83">
        <v>0</v>
      </c>
      <c r="U83">
        <v>1</v>
      </c>
    </row>
    <row r="84" spans="1:21" x14ac:dyDescent="0.3">
      <c r="A84" s="1">
        <v>45017</v>
      </c>
      <c r="B84" s="1">
        <v>45046</v>
      </c>
      <c r="C84" t="s">
        <v>39</v>
      </c>
      <c r="D84" t="s">
        <v>27</v>
      </c>
      <c r="E84">
        <v>0</v>
      </c>
      <c r="F84">
        <v>1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2050</v>
      </c>
      <c r="Q84">
        <v>0</v>
      </c>
      <c r="R84">
        <v>2050</v>
      </c>
      <c r="S84">
        <v>2</v>
      </c>
      <c r="T84">
        <v>0</v>
      </c>
      <c r="U84">
        <v>2</v>
      </c>
    </row>
    <row r="85" spans="1:21" x14ac:dyDescent="0.3">
      <c r="A85" s="1">
        <v>45017</v>
      </c>
      <c r="B85" s="1">
        <v>45046</v>
      </c>
      <c r="C85" t="s">
        <v>39</v>
      </c>
      <c r="D85" t="s">
        <v>28</v>
      </c>
      <c r="E85">
        <v>0</v>
      </c>
      <c r="F85">
        <v>5000</v>
      </c>
      <c r="G85">
        <v>0</v>
      </c>
      <c r="H85">
        <v>0</v>
      </c>
      <c r="I85">
        <v>0</v>
      </c>
      <c r="J85">
        <v>4.26</v>
      </c>
      <c r="K85">
        <v>0</v>
      </c>
      <c r="L85">
        <v>4.26</v>
      </c>
      <c r="M85">
        <v>0</v>
      </c>
      <c r="N85">
        <v>0</v>
      </c>
      <c r="O85">
        <v>0</v>
      </c>
      <c r="P85">
        <v>27093</v>
      </c>
      <c r="Q85">
        <v>0</v>
      </c>
      <c r="R85">
        <v>27093</v>
      </c>
      <c r="S85">
        <v>1</v>
      </c>
      <c r="T85">
        <v>0</v>
      </c>
      <c r="U85">
        <v>1</v>
      </c>
    </row>
    <row r="86" spans="1:21" x14ac:dyDescent="0.3">
      <c r="A86" s="1">
        <v>45017</v>
      </c>
      <c r="B86" s="1">
        <v>45046</v>
      </c>
      <c r="C86" t="s">
        <v>39</v>
      </c>
      <c r="D86" t="s">
        <v>29</v>
      </c>
      <c r="E86">
        <v>0</v>
      </c>
      <c r="F86">
        <v>0</v>
      </c>
      <c r="G86">
        <v>0</v>
      </c>
      <c r="H86">
        <v>0</v>
      </c>
      <c r="I86">
        <v>0</v>
      </c>
      <c r="J86">
        <v>555.09</v>
      </c>
      <c r="K86">
        <v>0</v>
      </c>
      <c r="L86">
        <v>555.09</v>
      </c>
      <c r="M86">
        <v>516.13400000000001</v>
      </c>
      <c r="N86">
        <v>0</v>
      </c>
      <c r="O86">
        <v>516.13400000000001</v>
      </c>
      <c r="P86">
        <v>25135</v>
      </c>
      <c r="Q86">
        <v>0</v>
      </c>
      <c r="R86">
        <v>25135</v>
      </c>
      <c r="S86">
        <v>238</v>
      </c>
      <c r="T86">
        <v>0</v>
      </c>
      <c r="U86">
        <v>238</v>
      </c>
    </row>
    <row r="87" spans="1:21" x14ac:dyDescent="0.3">
      <c r="A87" s="1">
        <v>45017</v>
      </c>
      <c r="B87" s="1">
        <v>45046</v>
      </c>
      <c r="C87" t="s">
        <v>39</v>
      </c>
      <c r="D87" t="s">
        <v>30</v>
      </c>
      <c r="E87">
        <v>3300</v>
      </c>
      <c r="F87">
        <v>60</v>
      </c>
      <c r="G87">
        <v>198000</v>
      </c>
      <c r="H87">
        <v>77.17</v>
      </c>
      <c r="I87">
        <v>254661</v>
      </c>
      <c r="J87">
        <v>2394.2640000000001</v>
      </c>
      <c r="K87">
        <v>41.44</v>
      </c>
      <c r="L87">
        <v>2352.8240000000001</v>
      </c>
      <c r="M87">
        <v>2394.2640000000001</v>
      </c>
      <c r="N87">
        <v>41.44</v>
      </c>
      <c r="O87">
        <v>2352.8240000000001</v>
      </c>
      <c r="P87">
        <v>184771.52</v>
      </c>
      <c r="Q87">
        <v>3182</v>
      </c>
      <c r="R87">
        <v>181589.52</v>
      </c>
      <c r="S87">
        <v>107</v>
      </c>
      <c r="T87">
        <v>3</v>
      </c>
      <c r="U87">
        <v>104</v>
      </c>
    </row>
    <row r="88" spans="1:21" x14ac:dyDescent="0.3">
      <c r="A88" s="1">
        <v>45017</v>
      </c>
      <c r="B88" s="1">
        <v>45046</v>
      </c>
      <c r="C88" t="s">
        <v>39</v>
      </c>
      <c r="D88" t="s">
        <v>31</v>
      </c>
      <c r="E88">
        <v>76100</v>
      </c>
      <c r="F88">
        <v>70</v>
      </c>
      <c r="G88">
        <v>5327000</v>
      </c>
      <c r="H88">
        <v>86.86</v>
      </c>
      <c r="I88">
        <v>6610046</v>
      </c>
      <c r="J88">
        <v>89392.513000000006</v>
      </c>
      <c r="K88">
        <v>1857.55</v>
      </c>
      <c r="L88">
        <v>87534.963000000003</v>
      </c>
      <c r="M88">
        <v>74562.135999999999</v>
      </c>
      <c r="N88">
        <v>1514.4970000000001</v>
      </c>
      <c r="O88">
        <v>73047.638999999996</v>
      </c>
      <c r="P88">
        <v>7764950.96</v>
      </c>
      <c r="Q88">
        <v>164252</v>
      </c>
      <c r="R88">
        <v>7600698.96</v>
      </c>
      <c r="S88">
        <v>2574</v>
      </c>
      <c r="T88">
        <v>61</v>
      </c>
      <c r="U88">
        <v>2513</v>
      </c>
    </row>
    <row r="89" spans="1:21" x14ac:dyDescent="0.3">
      <c r="A89" s="1">
        <v>45017</v>
      </c>
      <c r="B89" s="1">
        <v>45046</v>
      </c>
      <c r="C89" t="s">
        <v>39</v>
      </c>
      <c r="D89" t="s">
        <v>32</v>
      </c>
      <c r="E89">
        <v>932000</v>
      </c>
      <c r="F89">
        <v>1</v>
      </c>
      <c r="G89">
        <v>932000</v>
      </c>
      <c r="H89">
        <v>1</v>
      </c>
      <c r="I89">
        <v>932000</v>
      </c>
      <c r="J89">
        <v>1928.0509999999999</v>
      </c>
      <c r="K89">
        <v>48.07</v>
      </c>
      <c r="L89">
        <v>1879.981</v>
      </c>
      <c r="M89">
        <v>0</v>
      </c>
      <c r="N89">
        <v>0</v>
      </c>
      <c r="O89">
        <v>0</v>
      </c>
      <c r="P89">
        <v>958530.42</v>
      </c>
      <c r="Q89">
        <v>101524.1</v>
      </c>
      <c r="R89">
        <v>857006.32</v>
      </c>
      <c r="S89">
        <v>1291</v>
      </c>
      <c r="T89">
        <v>52</v>
      </c>
      <c r="U89">
        <v>1239</v>
      </c>
    </row>
    <row r="90" spans="1:21" x14ac:dyDescent="0.3">
      <c r="A90" s="1">
        <v>45017</v>
      </c>
      <c r="B90" s="1">
        <v>45046</v>
      </c>
      <c r="C90" t="s">
        <v>40</v>
      </c>
      <c r="D90" t="s">
        <v>22</v>
      </c>
      <c r="E90">
        <v>0</v>
      </c>
      <c r="F90">
        <v>0</v>
      </c>
      <c r="G90">
        <v>0</v>
      </c>
      <c r="H90">
        <v>0</v>
      </c>
      <c r="I90">
        <v>0</v>
      </c>
      <c r="J90">
        <v>0.18</v>
      </c>
      <c r="K90">
        <v>0</v>
      </c>
      <c r="L90">
        <v>0.18</v>
      </c>
      <c r="M90">
        <v>0</v>
      </c>
      <c r="N90">
        <v>0</v>
      </c>
      <c r="O90">
        <v>0</v>
      </c>
      <c r="P90">
        <v>13140</v>
      </c>
      <c r="Q90">
        <v>0</v>
      </c>
      <c r="R90">
        <v>13140</v>
      </c>
      <c r="S90">
        <v>1</v>
      </c>
      <c r="T90">
        <v>0</v>
      </c>
      <c r="U90">
        <v>1</v>
      </c>
    </row>
    <row r="91" spans="1:21" x14ac:dyDescent="0.3">
      <c r="A91" s="1">
        <v>45017</v>
      </c>
      <c r="B91" s="1">
        <v>45046</v>
      </c>
      <c r="C91" t="s">
        <v>40</v>
      </c>
      <c r="D91" t="s">
        <v>23</v>
      </c>
      <c r="E91">
        <v>0</v>
      </c>
      <c r="F91">
        <v>0</v>
      </c>
      <c r="G91">
        <v>0</v>
      </c>
      <c r="H91">
        <v>0</v>
      </c>
      <c r="I91">
        <v>0</v>
      </c>
      <c r="J91">
        <v>1.1140000000000001</v>
      </c>
      <c r="K91">
        <v>0</v>
      </c>
      <c r="L91">
        <v>1.1140000000000001</v>
      </c>
      <c r="M91">
        <v>0.83599999999999997</v>
      </c>
      <c r="N91">
        <v>0</v>
      </c>
      <c r="O91">
        <v>0.83599999999999997</v>
      </c>
      <c r="P91">
        <v>7516.01</v>
      </c>
      <c r="Q91">
        <v>0</v>
      </c>
      <c r="R91">
        <v>7516.01</v>
      </c>
      <c r="S91">
        <v>1</v>
      </c>
      <c r="T91">
        <v>0</v>
      </c>
      <c r="U91">
        <v>1</v>
      </c>
    </row>
    <row r="92" spans="1:21" x14ac:dyDescent="0.3">
      <c r="A92" s="1">
        <v>45017</v>
      </c>
      <c r="B92" s="1">
        <v>45046</v>
      </c>
      <c r="C92" t="s">
        <v>40</v>
      </c>
      <c r="D92" t="s">
        <v>24</v>
      </c>
      <c r="E92">
        <v>0</v>
      </c>
      <c r="F92">
        <v>0</v>
      </c>
      <c r="G92">
        <v>0</v>
      </c>
      <c r="H92">
        <v>0</v>
      </c>
      <c r="I92">
        <v>0</v>
      </c>
      <c r="J92">
        <v>248.79</v>
      </c>
      <c r="K92">
        <v>0</v>
      </c>
      <c r="L92">
        <v>248.79</v>
      </c>
      <c r="M92">
        <v>247.541</v>
      </c>
      <c r="N92">
        <v>0</v>
      </c>
      <c r="O92">
        <v>247.541</v>
      </c>
      <c r="P92">
        <v>1515432.25</v>
      </c>
      <c r="Q92">
        <v>0</v>
      </c>
      <c r="R92">
        <v>1515432.25</v>
      </c>
      <c r="S92">
        <v>56</v>
      </c>
      <c r="T92">
        <v>0</v>
      </c>
      <c r="U92">
        <v>56</v>
      </c>
    </row>
    <row r="93" spans="1:21" x14ac:dyDescent="0.3">
      <c r="A93" s="1">
        <v>45017</v>
      </c>
      <c r="B93" s="1">
        <v>45046</v>
      </c>
      <c r="C93" t="s">
        <v>40</v>
      </c>
      <c r="D93" t="s">
        <v>25</v>
      </c>
      <c r="E93">
        <v>0</v>
      </c>
      <c r="F93">
        <v>0</v>
      </c>
      <c r="G93">
        <v>0</v>
      </c>
      <c r="H93">
        <v>0</v>
      </c>
      <c r="I93">
        <v>0</v>
      </c>
      <c r="J93">
        <v>43.23</v>
      </c>
      <c r="K93">
        <v>0</v>
      </c>
      <c r="L93">
        <v>43.23</v>
      </c>
      <c r="M93">
        <v>39.469000000000001</v>
      </c>
      <c r="N93">
        <v>0</v>
      </c>
      <c r="O93">
        <v>39.469000000000001</v>
      </c>
      <c r="P93">
        <v>286525.02</v>
      </c>
      <c r="Q93">
        <v>0</v>
      </c>
      <c r="R93">
        <v>286525.02</v>
      </c>
      <c r="S93">
        <v>18</v>
      </c>
      <c r="T93">
        <v>0</v>
      </c>
      <c r="U93">
        <v>18</v>
      </c>
    </row>
    <row r="94" spans="1:21" x14ac:dyDescent="0.3">
      <c r="A94" s="1">
        <v>45017</v>
      </c>
      <c r="B94" s="1">
        <v>45046</v>
      </c>
      <c r="C94" t="s">
        <v>40</v>
      </c>
      <c r="D94" t="s">
        <v>26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27292</v>
      </c>
      <c r="Q94">
        <v>0</v>
      </c>
      <c r="R94">
        <v>27292</v>
      </c>
      <c r="S94">
        <v>39</v>
      </c>
      <c r="T94">
        <v>0</v>
      </c>
      <c r="U94">
        <v>39</v>
      </c>
    </row>
    <row r="95" spans="1:21" x14ac:dyDescent="0.3">
      <c r="A95" s="1">
        <v>45017</v>
      </c>
      <c r="B95" s="1">
        <v>45046</v>
      </c>
      <c r="C95" t="s">
        <v>40</v>
      </c>
      <c r="D95" t="s">
        <v>27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3990</v>
      </c>
      <c r="Q95">
        <v>0</v>
      </c>
      <c r="R95">
        <v>3990</v>
      </c>
      <c r="S95">
        <v>6</v>
      </c>
      <c r="T95">
        <v>0</v>
      </c>
      <c r="U95">
        <v>6</v>
      </c>
    </row>
    <row r="96" spans="1:21" x14ac:dyDescent="0.3">
      <c r="A96" s="1">
        <v>45017</v>
      </c>
      <c r="B96" s="1">
        <v>45046</v>
      </c>
      <c r="C96" t="s">
        <v>40</v>
      </c>
      <c r="D96" t="s">
        <v>30</v>
      </c>
      <c r="E96">
        <v>0</v>
      </c>
      <c r="F96">
        <v>0</v>
      </c>
      <c r="G96">
        <v>0</v>
      </c>
      <c r="H96">
        <v>0</v>
      </c>
      <c r="I96">
        <v>0</v>
      </c>
      <c r="J96">
        <v>67.069999999999993</v>
      </c>
      <c r="K96">
        <v>0</v>
      </c>
      <c r="L96">
        <v>67.069999999999993</v>
      </c>
      <c r="M96">
        <v>67.069999999999993</v>
      </c>
      <c r="N96">
        <v>0</v>
      </c>
      <c r="O96">
        <v>67.069999999999993</v>
      </c>
      <c r="P96">
        <v>5654</v>
      </c>
      <c r="Q96">
        <v>0</v>
      </c>
      <c r="R96">
        <v>5654</v>
      </c>
      <c r="S96">
        <v>12</v>
      </c>
      <c r="T96">
        <v>0</v>
      </c>
      <c r="U96">
        <v>12</v>
      </c>
    </row>
    <row r="97" spans="1:21" x14ac:dyDescent="0.3">
      <c r="A97" s="1">
        <v>45017</v>
      </c>
      <c r="B97" s="1">
        <v>45046</v>
      </c>
      <c r="C97" t="s">
        <v>40</v>
      </c>
      <c r="D97" t="s">
        <v>31</v>
      </c>
      <c r="E97">
        <v>0</v>
      </c>
      <c r="F97">
        <v>0</v>
      </c>
      <c r="G97">
        <v>0</v>
      </c>
      <c r="H97">
        <v>0</v>
      </c>
      <c r="I97">
        <v>0</v>
      </c>
      <c r="J97">
        <v>219.49</v>
      </c>
      <c r="K97">
        <v>6.51</v>
      </c>
      <c r="L97">
        <v>212.98</v>
      </c>
      <c r="M97">
        <v>178.78899999999999</v>
      </c>
      <c r="N97">
        <v>6.0220000000000002</v>
      </c>
      <c r="O97">
        <v>172.767</v>
      </c>
      <c r="P97">
        <v>36248</v>
      </c>
      <c r="Q97">
        <v>1683</v>
      </c>
      <c r="R97">
        <v>34565</v>
      </c>
      <c r="S97">
        <v>44</v>
      </c>
      <c r="T97">
        <v>1</v>
      </c>
      <c r="U97">
        <v>43</v>
      </c>
    </row>
    <row r="98" spans="1:21" x14ac:dyDescent="0.3">
      <c r="A98" s="1">
        <v>45017</v>
      </c>
      <c r="B98" s="1">
        <v>45046</v>
      </c>
      <c r="C98" t="s">
        <v>40</v>
      </c>
      <c r="D98" t="s">
        <v>32</v>
      </c>
      <c r="E98">
        <v>0</v>
      </c>
      <c r="F98">
        <v>0</v>
      </c>
      <c r="G98">
        <v>0</v>
      </c>
      <c r="H98">
        <v>0</v>
      </c>
      <c r="I98">
        <v>0</v>
      </c>
      <c r="J98">
        <v>85.373000000000005</v>
      </c>
      <c r="K98">
        <v>0</v>
      </c>
      <c r="L98">
        <v>85.373000000000005</v>
      </c>
      <c r="M98">
        <v>0</v>
      </c>
      <c r="N98">
        <v>0</v>
      </c>
      <c r="O98">
        <v>0</v>
      </c>
      <c r="P98">
        <v>3954.46</v>
      </c>
      <c r="Q98">
        <v>0</v>
      </c>
      <c r="R98">
        <v>3954.46</v>
      </c>
      <c r="S98">
        <v>11</v>
      </c>
      <c r="T98">
        <v>0</v>
      </c>
      <c r="U98">
        <v>11</v>
      </c>
    </row>
    <row r="99" spans="1:21" x14ac:dyDescent="0.3">
      <c r="A99" s="1">
        <v>45017</v>
      </c>
      <c r="B99" s="1">
        <v>45046</v>
      </c>
      <c r="C99" t="s">
        <v>41</v>
      </c>
      <c r="D99" t="s">
        <v>22</v>
      </c>
      <c r="E99">
        <v>110</v>
      </c>
      <c r="F99">
        <v>75000</v>
      </c>
      <c r="G99">
        <v>8250000</v>
      </c>
      <c r="H99">
        <v>75359.06</v>
      </c>
      <c r="I99">
        <v>8289496.5999999996</v>
      </c>
      <c r="J99">
        <v>174.661</v>
      </c>
      <c r="K99">
        <v>7.6</v>
      </c>
      <c r="L99">
        <v>167.06100000000001</v>
      </c>
      <c r="M99">
        <v>0</v>
      </c>
      <c r="N99">
        <v>0</v>
      </c>
      <c r="O99">
        <v>0</v>
      </c>
      <c r="P99">
        <v>13162288</v>
      </c>
      <c r="Q99">
        <v>557860</v>
      </c>
      <c r="R99">
        <v>12604428</v>
      </c>
      <c r="S99">
        <v>527</v>
      </c>
      <c r="T99">
        <v>14</v>
      </c>
      <c r="U99">
        <v>513</v>
      </c>
    </row>
    <row r="100" spans="1:21" x14ac:dyDescent="0.3">
      <c r="A100" s="1">
        <v>45017</v>
      </c>
      <c r="B100" s="1">
        <v>45046</v>
      </c>
      <c r="C100" t="s">
        <v>41</v>
      </c>
      <c r="D100" t="s">
        <v>23</v>
      </c>
      <c r="E100">
        <v>1280</v>
      </c>
      <c r="F100">
        <v>6000</v>
      </c>
      <c r="G100">
        <v>7680000</v>
      </c>
      <c r="H100">
        <v>6338.63</v>
      </c>
      <c r="I100">
        <v>8113446.4000000004</v>
      </c>
      <c r="J100">
        <v>1968.896</v>
      </c>
      <c r="K100">
        <v>89.433000000000007</v>
      </c>
      <c r="L100">
        <v>1879.463</v>
      </c>
      <c r="M100">
        <v>1389.8779999999999</v>
      </c>
      <c r="N100">
        <v>57.177999999999997</v>
      </c>
      <c r="O100">
        <v>1332.7</v>
      </c>
      <c r="P100">
        <v>12480097.41</v>
      </c>
      <c r="Q100">
        <v>532313.5</v>
      </c>
      <c r="R100">
        <v>11947783.91</v>
      </c>
      <c r="S100">
        <v>583</v>
      </c>
      <c r="T100">
        <v>17</v>
      </c>
      <c r="U100">
        <v>566</v>
      </c>
    </row>
    <row r="101" spans="1:21" x14ac:dyDescent="0.3">
      <c r="A101" s="1">
        <v>45017</v>
      </c>
      <c r="B101" s="1">
        <v>45046</v>
      </c>
      <c r="C101" t="s">
        <v>41</v>
      </c>
      <c r="D101" t="s">
        <v>24</v>
      </c>
      <c r="E101">
        <v>2700</v>
      </c>
      <c r="F101">
        <v>5700</v>
      </c>
      <c r="G101">
        <v>15390000</v>
      </c>
      <c r="H101">
        <v>6081.5</v>
      </c>
      <c r="I101">
        <v>16420050</v>
      </c>
      <c r="J101">
        <v>5113.1000000000004</v>
      </c>
      <c r="K101">
        <v>215.93299999999999</v>
      </c>
      <c r="L101">
        <v>4897.1670000000004</v>
      </c>
      <c r="M101">
        <v>5087.4949999999999</v>
      </c>
      <c r="N101">
        <v>211.08199999999999</v>
      </c>
      <c r="O101">
        <v>4876.4129999999996</v>
      </c>
      <c r="P101">
        <v>31095333.050000001</v>
      </c>
      <c r="Q101">
        <v>1285571</v>
      </c>
      <c r="R101">
        <v>29809762.050000001</v>
      </c>
      <c r="S101">
        <v>1034</v>
      </c>
      <c r="T101">
        <v>34</v>
      </c>
      <c r="U101">
        <v>1000</v>
      </c>
    </row>
    <row r="102" spans="1:21" x14ac:dyDescent="0.3">
      <c r="A102" s="1">
        <v>45017</v>
      </c>
      <c r="B102" s="1">
        <v>45046</v>
      </c>
      <c r="C102" t="s">
        <v>41</v>
      </c>
      <c r="D102" t="s">
        <v>25</v>
      </c>
      <c r="E102">
        <v>24900</v>
      </c>
      <c r="F102">
        <v>6000</v>
      </c>
      <c r="G102">
        <v>149400000</v>
      </c>
      <c r="H102">
        <v>6441.03</v>
      </c>
      <c r="I102">
        <v>160381647</v>
      </c>
      <c r="J102">
        <v>22636.768</v>
      </c>
      <c r="K102">
        <v>638.48900000000003</v>
      </c>
      <c r="L102">
        <v>21998.278999999999</v>
      </c>
      <c r="M102">
        <v>20851.989000000001</v>
      </c>
      <c r="N102">
        <v>594.49300000000005</v>
      </c>
      <c r="O102">
        <v>20257.495999999999</v>
      </c>
      <c r="P102">
        <v>145804187.99000001</v>
      </c>
      <c r="Q102">
        <v>4121623.5</v>
      </c>
      <c r="R102">
        <v>141682564.49000001</v>
      </c>
      <c r="S102">
        <v>2720</v>
      </c>
      <c r="T102">
        <v>58</v>
      </c>
      <c r="U102">
        <v>2662</v>
      </c>
    </row>
    <row r="103" spans="1:21" x14ac:dyDescent="0.3">
      <c r="A103" s="1">
        <v>45017</v>
      </c>
      <c r="B103" s="1">
        <v>45046</v>
      </c>
      <c r="C103" t="s">
        <v>41</v>
      </c>
      <c r="D103" t="s">
        <v>26</v>
      </c>
      <c r="E103">
        <v>0</v>
      </c>
      <c r="F103">
        <v>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350</v>
      </c>
      <c r="Q103">
        <v>0</v>
      </c>
      <c r="R103">
        <v>350</v>
      </c>
      <c r="S103">
        <v>1</v>
      </c>
      <c r="T103">
        <v>0</v>
      </c>
      <c r="U103">
        <v>1</v>
      </c>
    </row>
    <row r="104" spans="1:21" x14ac:dyDescent="0.3">
      <c r="A104" s="1">
        <v>45017</v>
      </c>
      <c r="B104" s="1">
        <v>45046</v>
      </c>
      <c r="C104" t="s">
        <v>41</v>
      </c>
      <c r="D104" t="s">
        <v>27</v>
      </c>
      <c r="E104">
        <v>0</v>
      </c>
      <c r="F104">
        <v>1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17900</v>
      </c>
      <c r="Q104">
        <v>1100</v>
      </c>
      <c r="R104">
        <v>16800</v>
      </c>
      <c r="S104">
        <v>10</v>
      </c>
      <c r="T104">
        <v>1</v>
      </c>
      <c r="U104">
        <v>9</v>
      </c>
    </row>
    <row r="105" spans="1:21" x14ac:dyDescent="0.3">
      <c r="A105" s="1">
        <v>45017</v>
      </c>
      <c r="B105" s="1">
        <v>45046</v>
      </c>
      <c r="C105" t="s">
        <v>41</v>
      </c>
      <c r="D105" t="s">
        <v>28</v>
      </c>
      <c r="E105">
        <v>0</v>
      </c>
      <c r="F105">
        <v>5000</v>
      </c>
      <c r="G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</row>
    <row r="106" spans="1:21" x14ac:dyDescent="0.3">
      <c r="A106" s="1">
        <v>45017</v>
      </c>
      <c r="B106" s="1">
        <v>45046</v>
      </c>
      <c r="C106" t="s">
        <v>41</v>
      </c>
      <c r="D106" t="s">
        <v>29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933.45</v>
      </c>
      <c r="K106">
        <v>0</v>
      </c>
      <c r="L106">
        <v>933.45</v>
      </c>
      <c r="M106">
        <v>827.23400000000004</v>
      </c>
      <c r="N106">
        <v>0</v>
      </c>
      <c r="O106">
        <v>827.23400000000004</v>
      </c>
      <c r="P106">
        <v>95763</v>
      </c>
      <c r="Q106">
        <v>0</v>
      </c>
      <c r="R106">
        <v>95763</v>
      </c>
      <c r="S106">
        <v>310</v>
      </c>
      <c r="T106">
        <v>0</v>
      </c>
      <c r="U106">
        <v>310</v>
      </c>
    </row>
    <row r="107" spans="1:21" x14ac:dyDescent="0.3">
      <c r="A107" s="1">
        <v>45017</v>
      </c>
      <c r="B107" s="1">
        <v>45046</v>
      </c>
      <c r="C107" t="s">
        <v>41</v>
      </c>
      <c r="D107" t="s">
        <v>30</v>
      </c>
      <c r="E107">
        <v>7600</v>
      </c>
      <c r="F107">
        <v>60</v>
      </c>
      <c r="G107">
        <v>456000</v>
      </c>
      <c r="H107">
        <v>79.069999999999993</v>
      </c>
      <c r="I107">
        <v>600932</v>
      </c>
      <c r="J107">
        <v>3429.88</v>
      </c>
      <c r="K107">
        <v>0</v>
      </c>
      <c r="L107">
        <v>3429.88</v>
      </c>
      <c r="M107">
        <v>3428.8850000000002</v>
      </c>
      <c r="N107">
        <v>0</v>
      </c>
      <c r="O107">
        <v>3428.8850000000002</v>
      </c>
      <c r="P107">
        <v>271198.61</v>
      </c>
      <c r="Q107">
        <v>0</v>
      </c>
      <c r="R107">
        <v>271198.61</v>
      </c>
      <c r="S107">
        <v>87</v>
      </c>
      <c r="T107">
        <v>0</v>
      </c>
      <c r="U107">
        <v>87</v>
      </c>
    </row>
    <row r="108" spans="1:21" x14ac:dyDescent="0.3">
      <c r="A108" s="1">
        <v>45017</v>
      </c>
      <c r="B108" s="1">
        <v>45046</v>
      </c>
      <c r="C108" t="s">
        <v>41</v>
      </c>
      <c r="D108" t="s">
        <v>31</v>
      </c>
      <c r="E108">
        <v>54100</v>
      </c>
      <c r="F108">
        <v>70</v>
      </c>
      <c r="G108">
        <v>3787000</v>
      </c>
      <c r="H108">
        <v>89.4</v>
      </c>
      <c r="I108">
        <v>4836540</v>
      </c>
      <c r="J108">
        <v>52545.211000000003</v>
      </c>
      <c r="K108">
        <v>680.09</v>
      </c>
      <c r="L108">
        <v>51865.120999999999</v>
      </c>
      <c r="M108">
        <v>43702.188000000002</v>
      </c>
      <c r="N108">
        <v>500.68200000000002</v>
      </c>
      <c r="O108">
        <v>43201.506000000001</v>
      </c>
      <c r="P108">
        <v>4697746.6399999997</v>
      </c>
      <c r="Q108">
        <v>54623</v>
      </c>
      <c r="R108">
        <v>4643123.6399999997</v>
      </c>
      <c r="S108">
        <v>1630</v>
      </c>
      <c r="T108">
        <v>17</v>
      </c>
      <c r="U108">
        <v>1613</v>
      </c>
    </row>
    <row r="109" spans="1:21" x14ac:dyDescent="0.3">
      <c r="A109" s="1">
        <v>45017</v>
      </c>
      <c r="B109" s="1">
        <v>45046</v>
      </c>
      <c r="C109" t="s">
        <v>41</v>
      </c>
      <c r="D109" t="s">
        <v>32</v>
      </c>
      <c r="E109">
        <v>894000</v>
      </c>
      <c r="F109">
        <v>1</v>
      </c>
      <c r="G109">
        <v>894000</v>
      </c>
      <c r="H109">
        <v>1</v>
      </c>
      <c r="I109">
        <v>894000</v>
      </c>
      <c r="J109">
        <v>1417.7729999999999</v>
      </c>
      <c r="K109">
        <v>35.901000000000003</v>
      </c>
      <c r="L109">
        <v>1381.8720000000001</v>
      </c>
      <c r="M109">
        <v>0</v>
      </c>
      <c r="N109">
        <v>0</v>
      </c>
      <c r="O109">
        <v>0</v>
      </c>
      <c r="P109">
        <v>559039.39</v>
      </c>
      <c r="Q109">
        <v>10959</v>
      </c>
      <c r="R109">
        <v>548080.39</v>
      </c>
      <c r="S109">
        <v>1044</v>
      </c>
      <c r="T109">
        <v>29</v>
      </c>
      <c r="U109">
        <v>1015</v>
      </c>
    </row>
    <row r="110" spans="1:21" x14ac:dyDescent="0.3">
      <c r="A110" s="1">
        <v>45017</v>
      </c>
      <c r="B110" s="1">
        <v>45046</v>
      </c>
      <c r="C110" t="s">
        <v>42</v>
      </c>
      <c r="D110" t="s">
        <v>22</v>
      </c>
      <c r="E110">
        <v>90</v>
      </c>
      <c r="F110">
        <v>75000</v>
      </c>
      <c r="G110">
        <v>6750000</v>
      </c>
      <c r="H110">
        <v>75002.06</v>
      </c>
      <c r="I110">
        <v>6750185.4000000004</v>
      </c>
      <c r="J110">
        <v>160.15</v>
      </c>
      <c r="K110">
        <v>2.42</v>
      </c>
      <c r="L110">
        <v>157.72999999999999</v>
      </c>
      <c r="M110">
        <v>0</v>
      </c>
      <c r="N110">
        <v>0</v>
      </c>
      <c r="O110">
        <v>0</v>
      </c>
      <c r="P110">
        <v>12011580</v>
      </c>
      <c r="Q110">
        <v>187420</v>
      </c>
      <c r="R110">
        <v>11824160</v>
      </c>
      <c r="S110">
        <v>439</v>
      </c>
      <c r="T110">
        <v>10</v>
      </c>
      <c r="U110">
        <v>429</v>
      </c>
    </row>
    <row r="111" spans="1:21" x14ac:dyDescent="0.3">
      <c r="A111" s="1">
        <v>45017</v>
      </c>
      <c r="B111" s="1">
        <v>45046</v>
      </c>
      <c r="C111" t="s">
        <v>42</v>
      </c>
      <c r="D111" t="s">
        <v>23</v>
      </c>
      <c r="E111">
        <v>920</v>
      </c>
      <c r="F111">
        <v>6000</v>
      </c>
      <c r="G111">
        <v>5520000</v>
      </c>
      <c r="H111">
        <v>6307.06</v>
      </c>
      <c r="I111">
        <v>5802495.2000000002</v>
      </c>
      <c r="J111">
        <v>1688.027</v>
      </c>
      <c r="K111">
        <v>40.146000000000001</v>
      </c>
      <c r="L111">
        <v>1647.8810000000001</v>
      </c>
      <c r="M111">
        <v>1177.5150000000001</v>
      </c>
      <c r="N111">
        <v>29.457999999999998</v>
      </c>
      <c r="O111">
        <v>1148.057</v>
      </c>
      <c r="P111">
        <v>10646488.449999999</v>
      </c>
      <c r="Q111">
        <v>257228</v>
      </c>
      <c r="R111">
        <v>10389260.449999999</v>
      </c>
      <c r="S111">
        <v>481</v>
      </c>
      <c r="T111">
        <v>12</v>
      </c>
      <c r="U111">
        <v>469</v>
      </c>
    </row>
    <row r="112" spans="1:21" x14ac:dyDescent="0.3">
      <c r="A112" s="1">
        <v>45017</v>
      </c>
      <c r="B112" s="1">
        <v>45046</v>
      </c>
      <c r="C112" t="s">
        <v>42</v>
      </c>
      <c r="D112" t="s">
        <v>24</v>
      </c>
      <c r="E112">
        <v>1200</v>
      </c>
      <c r="F112">
        <v>5700</v>
      </c>
      <c r="G112">
        <v>6840000</v>
      </c>
      <c r="H112">
        <v>6087.19</v>
      </c>
      <c r="I112">
        <v>7304628</v>
      </c>
      <c r="J112">
        <v>2336.09</v>
      </c>
      <c r="K112">
        <v>6.26</v>
      </c>
      <c r="L112">
        <v>2329.83</v>
      </c>
      <c r="M112">
        <v>2324.3870000000002</v>
      </c>
      <c r="N112">
        <v>6.2270000000000003</v>
      </c>
      <c r="O112">
        <v>2318.16</v>
      </c>
      <c r="P112">
        <v>14220227.949999999</v>
      </c>
      <c r="Q112">
        <v>38361</v>
      </c>
      <c r="R112">
        <v>14181866.949999999</v>
      </c>
      <c r="S112">
        <v>730</v>
      </c>
      <c r="T112">
        <v>12</v>
      </c>
      <c r="U112">
        <v>718</v>
      </c>
    </row>
    <row r="113" spans="1:21" x14ac:dyDescent="0.3">
      <c r="A113" s="1">
        <v>45017</v>
      </c>
      <c r="B113" s="1">
        <v>45046</v>
      </c>
      <c r="C113" t="s">
        <v>42</v>
      </c>
      <c r="D113" t="s">
        <v>25</v>
      </c>
      <c r="E113">
        <v>16100</v>
      </c>
      <c r="F113">
        <v>6000</v>
      </c>
      <c r="G113">
        <v>96600000</v>
      </c>
      <c r="H113">
        <v>6465.17</v>
      </c>
      <c r="I113">
        <v>104089237</v>
      </c>
      <c r="J113">
        <v>17424.651999999998</v>
      </c>
      <c r="K113">
        <v>390.41</v>
      </c>
      <c r="L113">
        <v>17034.241999999998</v>
      </c>
      <c r="M113">
        <v>16037.56</v>
      </c>
      <c r="N113">
        <v>360.67399999999998</v>
      </c>
      <c r="O113">
        <v>15676.886</v>
      </c>
      <c r="P113">
        <v>112653415.73</v>
      </c>
      <c r="Q113">
        <v>2515149.34</v>
      </c>
      <c r="R113">
        <v>110138266.39</v>
      </c>
      <c r="S113">
        <v>2424</v>
      </c>
      <c r="T113">
        <v>43</v>
      </c>
      <c r="U113">
        <v>2381</v>
      </c>
    </row>
    <row r="114" spans="1:21" x14ac:dyDescent="0.3">
      <c r="A114" s="1">
        <v>45017</v>
      </c>
      <c r="B114" s="1">
        <v>45046</v>
      </c>
      <c r="C114" t="s">
        <v>42</v>
      </c>
      <c r="D114" t="s">
        <v>26</v>
      </c>
      <c r="E114">
        <v>506000</v>
      </c>
      <c r="F114">
        <v>1</v>
      </c>
      <c r="G114">
        <v>506000</v>
      </c>
      <c r="H114">
        <v>1</v>
      </c>
      <c r="I114">
        <v>506000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431146</v>
      </c>
      <c r="Q114">
        <v>0</v>
      </c>
      <c r="R114">
        <v>431146</v>
      </c>
      <c r="S114">
        <v>262</v>
      </c>
      <c r="T114">
        <v>0</v>
      </c>
      <c r="U114">
        <v>262</v>
      </c>
    </row>
    <row r="115" spans="1:21" x14ac:dyDescent="0.3">
      <c r="A115" s="1">
        <v>45017</v>
      </c>
      <c r="B115" s="1">
        <v>45046</v>
      </c>
      <c r="C115" t="s">
        <v>42</v>
      </c>
      <c r="D115" t="s">
        <v>27</v>
      </c>
      <c r="E115">
        <v>98000</v>
      </c>
      <c r="F115">
        <v>1</v>
      </c>
      <c r="G115">
        <v>98000</v>
      </c>
      <c r="H115">
        <v>1</v>
      </c>
      <c r="I115">
        <v>98000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92823</v>
      </c>
      <c r="Q115">
        <v>0</v>
      </c>
      <c r="R115">
        <v>92823</v>
      </c>
      <c r="S115">
        <v>58</v>
      </c>
      <c r="T115">
        <v>0</v>
      </c>
      <c r="U115">
        <v>58</v>
      </c>
    </row>
    <row r="116" spans="1:21" x14ac:dyDescent="0.3">
      <c r="A116" s="1">
        <v>45017</v>
      </c>
      <c r="B116" s="1">
        <v>45046</v>
      </c>
      <c r="C116" t="s">
        <v>42</v>
      </c>
      <c r="D116" t="s">
        <v>28</v>
      </c>
      <c r="E116">
        <v>0</v>
      </c>
      <c r="F116">
        <v>5000</v>
      </c>
      <c r="G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</row>
    <row r="117" spans="1:21" x14ac:dyDescent="0.3">
      <c r="A117" s="1">
        <v>45017</v>
      </c>
      <c r="B117" s="1">
        <v>45046</v>
      </c>
      <c r="C117" t="s">
        <v>42</v>
      </c>
      <c r="D117" t="s">
        <v>29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82.19</v>
      </c>
      <c r="K117">
        <v>0</v>
      </c>
      <c r="L117">
        <v>82.19</v>
      </c>
      <c r="M117">
        <v>75.191999999999993</v>
      </c>
      <c r="N117">
        <v>0</v>
      </c>
      <c r="O117">
        <v>75.191999999999993</v>
      </c>
      <c r="P117">
        <v>2898</v>
      </c>
      <c r="Q117">
        <v>0</v>
      </c>
      <c r="R117">
        <v>2898</v>
      </c>
      <c r="S117">
        <v>161</v>
      </c>
      <c r="T117">
        <v>0</v>
      </c>
      <c r="U117">
        <v>161</v>
      </c>
    </row>
    <row r="118" spans="1:21" x14ac:dyDescent="0.3">
      <c r="A118" s="1">
        <v>45017</v>
      </c>
      <c r="B118" s="1">
        <v>45046</v>
      </c>
      <c r="C118" t="s">
        <v>42</v>
      </c>
      <c r="D118" t="s">
        <v>30</v>
      </c>
      <c r="E118">
        <v>1100</v>
      </c>
      <c r="F118">
        <v>60</v>
      </c>
      <c r="G118">
        <v>66000</v>
      </c>
      <c r="H118">
        <v>76.53</v>
      </c>
      <c r="I118">
        <v>84183</v>
      </c>
      <c r="J118">
        <v>3330.1320000000001</v>
      </c>
      <c r="K118">
        <v>0</v>
      </c>
      <c r="L118">
        <v>3330.1320000000001</v>
      </c>
      <c r="M118">
        <v>3330.1320000000001</v>
      </c>
      <c r="N118">
        <v>0</v>
      </c>
      <c r="O118">
        <v>3330.1320000000001</v>
      </c>
      <c r="P118">
        <v>254858</v>
      </c>
      <c r="Q118">
        <v>0</v>
      </c>
      <c r="R118">
        <v>254858</v>
      </c>
      <c r="S118">
        <v>62</v>
      </c>
      <c r="T118">
        <v>0</v>
      </c>
      <c r="U118">
        <v>62</v>
      </c>
    </row>
    <row r="119" spans="1:21" x14ac:dyDescent="0.3">
      <c r="A119" s="1">
        <v>45017</v>
      </c>
      <c r="B119" s="1">
        <v>45046</v>
      </c>
      <c r="C119" t="s">
        <v>42</v>
      </c>
      <c r="D119" t="s">
        <v>31</v>
      </c>
      <c r="E119">
        <v>58700</v>
      </c>
      <c r="F119">
        <v>70</v>
      </c>
      <c r="G119">
        <v>4109000</v>
      </c>
      <c r="H119">
        <v>86.81</v>
      </c>
      <c r="I119">
        <v>5095747</v>
      </c>
      <c r="J119">
        <v>62571.923000000003</v>
      </c>
      <c r="K119">
        <v>1492.62</v>
      </c>
      <c r="L119">
        <v>61079.303</v>
      </c>
      <c r="M119">
        <v>51547.226999999999</v>
      </c>
      <c r="N119">
        <v>1168.329</v>
      </c>
      <c r="O119">
        <v>50378.898000000001</v>
      </c>
      <c r="P119">
        <v>5432041.7999999998</v>
      </c>
      <c r="Q119">
        <v>130562</v>
      </c>
      <c r="R119">
        <v>5301479.8</v>
      </c>
      <c r="S119">
        <v>1842</v>
      </c>
      <c r="T119">
        <v>38</v>
      </c>
      <c r="U119">
        <v>1804</v>
      </c>
    </row>
    <row r="120" spans="1:21" x14ac:dyDescent="0.3">
      <c r="A120" s="1">
        <v>45017</v>
      </c>
      <c r="B120" s="1">
        <v>45046</v>
      </c>
      <c r="C120" t="s">
        <v>42</v>
      </c>
      <c r="D120" t="s">
        <v>32</v>
      </c>
      <c r="E120">
        <v>212000</v>
      </c>
      <c r="F120">
        <v>1</v>
      </c>
      <c r="G120">
        <v>212000</v>
      </c>
      <c r="H120">
        <v>1</v>
      </c>
      <c r="I120">
        <v>212000</v>
      </c>
      <c r="J120">
        <v>1076.47</v>
      </c>
      <c r="K120">
        <v>12.02</v>
      </c>
      <c r="L120">
        <v>1064.45</v>
      </c>
      <c r="M120">
        <v>0</v>
      </c>
      <c r="N120">
        <v>0</v>
      </c>
      <c r="O120">
        <v>0</v>
      </c>
      <c r="P120">
        <v>184101.85</v>
      </c>
      <c r="Q120">
        <v>8663.66</v>
      </c>
      <c r="R120">
        <v>175438.19</v>
      </c>
      <c r="S120">
        <v>752</v>
      </c>
      <c r="T120">
        <v>16</v>
      </c>
      <c r="U120">
        <v>736</v>
      </c>
    </row>
    <row r="121" spans="1:21" x14ac:dyDescent="0.3">
      <c r="A121" s="1">
        <v>45017</v>
      </c>
      <c r="B121" s="1">
        <v>45046</v>
      </c>
      <c r="C121" t="s">
        <v>43</v>
      </c>
      <c r="D121" t="s">
        <v>22</v>
      </c>
      <c r="E121">
        <v>90</v>
      </c>
      <c r="F121">
        <v>75000</v>
      </c>
      <c r="G121">
        <v>6750000</v>
      </c>
      <c r="H121">
        <v>76286.11</v>
      </c>
      <c r="I121">
        <v>6865749.9000000004</v>
      </c>
      <c r="J121">
        <v>141.88499999999999</v>
      </c>
      <c r="K121">
        <v>4.7300000000000004</v>
      </c>
      <c r="L121">
        <v>137.155</v>
      </c>
      <c r="M121">
        <v>0</v>
      </c>
      <c r="N121">
        <v>0</v>
      </c>
      <c r="O121">
        <v>0</v>
      </c>
      <c r="P121">
        <v>10823855</v>
      </c>
      <c r="Q121">
        <v>349350</v>
      </c>
      <c r="R121">
        <v>10474505</v>
      </c>
      <c r="S121">
        <v>384</v>
      </c>
      <c r="T121">
        <v>13</v>
      </c>
      <c r="U121">
        <v>371</v>
      </c>
    </row>
    <row r="122" spans="1:21" x14ac:dyDescent="0.3">
      <c r="A122" s="1">
        <v>45017</v>
      </c>
      <c r="B122" s="1">
        <v>45046</v>
      </c>
      <c r="C122" t="s">
        <v>43</v>
      </c>
      <c r="D122" t="s">
        <v>23</v>
      </c>
      <c r="E122">
        <v>960</v>
      </c>
      <c r="F122">
        <v>6000</v>
      </c>
      <c r="G122">
        <v>5760000</v>
      </c>
      <c r="H122">
        <v>6298.36</v>
      </c>
      <c r="I122">
        <v>6046425.5999999996</v>
      </c>
      <c r="J122">
        <v>1407.123</v>
      </c>
      <c r="K122">
        <v>33.229999999999997</v>
      </c>
      <c r="L122">
        <v>1373.893</v>
      </c>
      <c r="M122">
        <v>986.23500000000001</v>
      </c>
      <c r="N122">
        <v>24.663</v>
      </c>
      <c r="O122">
        <v>961.572</v>
      </c>
      <c r="P122">
        <v>8862561.3800000008</v>
      </c>
      <c r="Q122">
        <v>230839</v>
      </c>
      <c r="R122">
        <v>8631722.3800000008</v>
      </c>
      <c r="S122">
        <v>418</v>
      </c>
      <c r="T122">
        <v>13</v>
      </c>
      <c r="U122">
        <v>405</v>
      </c>
    </row>
    <row r="123" spans="1:21" x14ac:dyDescent="0.3">
      <c r="A123" s="1">
        <v>45017</v>
      </c>
      <c r="B123" s="1">
        <v>45046</v>
      </c>
      <c r="C123" t="s">
        <v>43</v>
      </c>
      <c r="D123" t="s">
        <v>24</v>
      </c>
      <c r="E123">
        <v>1700</v>
      </c>
      <c r="F123">
        <v>5700</v>
      </c>
      <c r="G123">
        <v>9690000</v>
      </c>
      <c r="H123">
        <v>6083.93</v>
      </c>
      <c r="I123">
        <v>10342681</v>
      </c>
      <c r="J123">
        <v>3756.12</v>
      </c>
      <c r="K123">
        <v>125.318</v>
      </c>
      <c r="L123">
        <v>3630.8020000000001</v>
      </c>
      <c r="M123">
        <v>3737.2930000000001</v>
      </c>
      <c r="N123">
        <v>124.626</v>
      </c>
      <c r="O123">
        <v>3612.6669999999999</v>
      </c>
      <c r="P123">
        <v>22851978.899999999</v>
      </c>
      <c r="Q123">
        <v>758542</v>
      </c>
      <c r="R123">
        <v>22093436.899999999</v>
      </c>
      <c r="S123">
        <v>957</v>
      </c>
      <c r="T123">
        <v>24</v>
      </c>
      <c r="U123">
        <v>933</v>
      </c>
    </row>
    <row r="124" spans="1:21" x14ac:dyDescent="0.3">
      <c r="A124" s="1">
        <v>45017</v>
      </c>
      <c r="B124" s="1">
        <v>45046</v>
      </c>
      <c r="C124" t="s">
        <v>43</v>
      </c>
      <c r="D124" t="s">
        <v>25</v>
      </c>
      <c r="E124">
        <v>14700</v>
      </c>
      <c r="F124">
        <v>6000</v>
      </c>
      <c r="G124">
        <v>88200000</v>
      </c>
      <c r="H124">
        <v>6373.5</v>
      </c>
      <c r="I124">
        <v>93690450</v>
      </c>
      <c r="J124">
        <v>17903.786</v>
      </c>
      <c r="K124">
        <v>488.92700000000002</v>
      </c>
      <c r="L124">
        <v>17414.859</v>
      </c>
      <c r="M124">
        <v>16485.050999999999</v>
      </c>
      <c r="N124">
        <v>449.61799999999999</v>
      </c>
      <c r="O124">
        <v>16035.433000000001</v>
      </c>
      <c r="P124">
        <v>114109869</v>
      </c>
      <c r="Q124">
        <v>3153581.52</v>
      </c>
      <c r="R124">
        <v>110956287.48</v>
      </c>
      <c r="S124">
        <v>2158</v>
      </c>
      <c r="T124">
        <v>47</v>
      </c>
      <c r="U124">
        <v>2111</v>
      </c>
    </row>
    <row r="125" spans="1:21" x14ac:dyDescent="0.3">
      <c r="A125" s="1">
        <v>45017</v>
      </c>
      <c r="B125" s="1">
        <v>45046</v>
      </c>
      <c r="C125" t="s">
        <v>43</v>
      </c>
      <c r="D125" t="s">
        <v>26</v>
      </c>
      <c r="E125">
        <v>0</v>
      </c>
      <c r="F125">
        <v>1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151172.78</v>
      </c>
      <c r="Q125">
        <v>2500</v>
      </c>
      <c r="R125">
        <v>148672.78</v>
      </c>
      <c r="S125">
        <v>123</v>
      </c>
      <c r="T125">
        <v>1</v>
      </c>
      <c r="U125">
        <v>122</v>
      </c>
    </row>
    <row r="126" spans="1:21" x14ac:dyDescent="0.3">
      <c r="A126" s="1">
        <v>45017</v>
      </c>
      <c r="B126" s="1">
        <v>45046</v>
      </c>
      <c r="C126" t="s">
        <v>43</v>
      </c>
      <c r="D126" t="s">
        <v>27</v>
      </c>
      <c r="E126">
        <v>0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77363</v>
      </c>
      <c r="Q126">
        <v>5750</v>
      </c>
      <c r="R126">
        <v>71613</v>
      </c>
      <c r="S126">
        <v>85</v>
      </c>
      <c r="T126">
        <v>1</v>
      </c>
      <c r="U126">
        <v>84</v>
      </c>
    </row>
    <row r="127" spans="1:21" x14ac:dyDescent="0.3">
      <c r="A127" s="1">
        <v>45017</v>
      </c>
      <c r="B127" s="1">
        <v>45046</v>
      </c>
      <c r="C127" t="s">
        <v>43</v>
      </c>
      <c r="D127" t="s">
        <v>28</v>
      </c>
      <c r="E127">
        <v>0</v>
      </c>
      <c r="F127">
        <v>5000</v>
      </c>
      <c r="G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</row>
    <row r="128" spans="1:21" x14ac:dyDescent="0.3">
      <c r="A128" s="1">
        <v>45017</v>
      </c>
      <c r="B128" s="1">
        <v>45046</v>
      </c>
      <c r="C128" t="s">
        <v>43</v>
      </c>
      <c r="D128" t="s">
        <v>29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265.49</v>
      </c>
      <c r="K128">
        <v>0</v>
      </c>
      <c r="L128">
        <v>265.49</v>
      </c>
      <c r="M128">
        <v>242.65299999999999</v>
      </c>
      <c r="N128">
        <v>0</v>
      </c>
      <c r="O128">
        <v>242.65299999999999</v>
      </c>
      <c r="P128">
        <v>72556</v>
      </c>
      <c r="Q128">
        <v>0</v>
      </c>
      <c r="R128">
        <v>72556</v>
      </c>
      <c r="S128">
        <v>214</v>
      </c>
      <c r="T128">
        <v>0</v>
      </c>
      <c r="U128">
        <v>214</v>
      </c>
    </row>
    <row r="129" spans="1:21" x14ac:dyDescent="0.3">
      <c r="A129" s="1">
        <v>45017</v>
      </c>
      <c r="B129" s="1">
        <v>45046</v>
      </c>
      <c r="C129" t="s">
        <v>43</v>
      </c>
      <c r="D129" t="s">
        <v>30</v>
      </c>
      <c r="E129">
        <v>2400</v>
      </c>
      <c r="F129">
        <v>60</v>
      </c>
      <c r="G129">
        <v>144000</v>
      </c>
      <c r="H129">
        <v>77.81</v>
      </c>
      <c r="I129">
        <v>186744</v>
      </c>
      <c r="J129">
        <v>5014.12</v>
      </c>
      <c r="K129">
        <v>30.04</v>
      </c>
      <c r="L129">
        <v>4984.08</v>
      </c>
      <c r="M129">
        <v>5014.12</v>
      </c>
      <c r="N129">
        <v>30.04</v>
      </c>
      <c r="O129">
        <v>4984.08</v>
      </c>
      <c r="P129">
        <v>390147.04</v>
      </c>
      <c r="Q129">
        <v>2475</v>
      </c>
      <c r="R129">
        <v>387672.04</v>
      </c>
      <c r="S129">
        <v>86</v>
      </c>
      <c r="T129">
        <v>2</v>
      </c>
      <c r="U129">
        <v>84</v>
      </c>
    </row>
    <row r="130" spans="1:21" x14ac:dyDescent="0.3">
      <c r="A130" s="1">
        <v>45017</v>
      </c>
      <c r="B130" s="1">
        <v>45046</v>
      </c>
      <c r="C130" t="s">
        <v>43</v>
      </c>
      <c r="D130" t="s">
        <v>31</v>
      </c>
      <c r="E130">
        <v>29700</v>
      </c>
      <c r="F130">
        <v>70</v>
      </c>
      <c r="G130">
        <v>2079000</v>
      </c>
      <c r="H130">
        <v>88.1</v>
      </c>
      <c r="I130">
        <v>2616570</v>
      </c>
      <c r="J130">
        <v>39322.370000000003</v>
      </c>
      <c r="K130">
        <v>1635.15</v>
      </c>
      <c r="L130">
        <v>37687.22</v>
      </c>
      <c r="M130">
        <v>32321.344000000001</v>
      </c>
      <c r="N130">
        <v>1350.9390000000001</v>
      </c>
      <c r="O130">
        <v>30970.404999999999</v>
      </c>
      <c r="P130">
        <v>3464187.21</v>
      </c>
      <c r="Q130">
        <v>146129</v>
      </c>
      <c r="R130">
        <v>3318058.21</v>
      </c>
      <c r="S130">
        <v>1279</v>
      </c>
      <c r="T130">
        <v>43</v>
      </c>
      <c r="U130">
        <v>1236</v>
      </c>
    </row>
    <row r="131" spans="1:21" x14ac:dyDescent="0.3">
      <c r="A131" s="1">
        <v>45017</v>
      </c>
      <c r="B131" s="1">
        <v>45046</v>
      </c>
      <c r="C131" t="s">
        <v>43</v>
      </c>
      <c r="D131" t="s">
        <v>32</v>
      </c>
      <c r="E131">
        <v>154000</v>
      </c>
      <c r="F131">
        <v>1</v>
      </c>
      <c r="G131">
        <v>154000</v>
      </c>
      <c r="H131">
        <v>1</v>
      </c>
      <c r="I131">
        <v>154000</v>
      </c>
      <c r="J131">
        <v>1209.451</v>
      </c>
      <c r="K131">
        <v>23.077000000000002</v>
      </c>
      <c r="L131">
        <v>1186.374</v>
      </c>
      <c r="M131">
        <v>0</v>
      </c>
      <c r="N131">
        <v>0</v>
      </c>
      <c r="O131">
        <v>0</v>
      </c>
      <c r="P131">
        <v>158071.26</v>
      </c>
      <c r="Q131">
        <v>6468.48</v>
      </c>
      <c r="R131">
        <v>151602.78</v>
      </c>
      <c r="S131">
        <v>763</v>
      </c>
      <c r="T131">
        <v>23</v>
      </c>
      <c r="U131">
        <v>740</v>
      </c>
    </row>
    <row r="132" spans="1:21" x14ac:dyDescent="0.3">
      <c r="A132" s="1">
        <v>45017</v>
      </c>
      <c r="B132" s="1">
        <v>45046</v>
      </c>
      <c r="C132" t="s">
        <v>44</v>
      </c>
      <c r="D132" t="s">
        <v>22</v>
      </c>
      <c r="E132">
        <v>50</v>
      </c>
      <c r="F132">
        <v>75000</v>
      </c>
      <c r="G132">
        <v>3750000</v>
      </c>
      <c r="H132">
        <v>74955.850000000006</v>
      </c>
      <c r="I132">
        <v>3747792.5</v>
      </c>
      <c r="J132">
        <v>83.13</v>
      </c>
      <c r="K132">
        <v>4.3600000000000003</v>
      </c>
      <c r="L132">
        <v>78.77</v>
      </c>
      <c r="M132">
        <v>0</v>
      </c>
      <c r="N132">
        <v>0</v>
      </c>
      <c r="O132">
        <v>0</v>
      </c>
      <c r="P132">
        <v>6231080</v>
      </c>
      <c r="Q132">
        <v>337480</v>
      </c>
      <c r="R132">
        <v>5893600</v>
      </c>
      <c r="S132">
        <v>221</v>
      </c>
      <c r="T132">
        <v>10</v>
      </c>
      <c r="U132">
        <v>211</v>
      </c>
    </row>
    <row r="133" spans="1:21" x14ac:dyDescent="0.3">
      <c r="A133" s="1">
        <v>45017</v>
      </c>
      <c r="B133" s="1">
        <v>45046</v>
      </c>
      <c r="C133" t="s">
        <v>44</v>
      </c>
      <c r="D133" t="s">
        <v>23</v>
      </c>
      <c r="E133">
        <v>480</v>
      </c>
      <c r="F133">
        <v>6000</v>
      </c>
      <c r="G133">
        <v>2880000</v>
      </c>
      <c r="H133">
        <v>6341.06</v>
      </c>
      <c r="I133">
        <v>3043708.8</v>
      </c>
      <c r="J133">
        <v>778.96400000000006</v>
      </c>
      <c r="K133">
        <v>32.857999999999997</v>
      </c>
      <c r="L133">
        <v>746.10599999999999</v>
      </c>
      <c r="M133">
        <v>544.51499999999999</v>
      </c>
      <c r="N133">
        <v>24.643999999999998</v>
      </c>
      <c r="O133">
        <v>519.87099999999998</v>
      </c>
      <c r="P133">
        <v>4939454.6900000004</v>
      </c>
      <c r="Q133">
        <v>213820</v>
      </c>
      <c r="R133">
        <v>4725634.6900000004</v>
      </c>
      <c r="S133">
        <v>242</v>
      </c>
      <c r="T133">
        <v>12</v>
      </c>
      <c r="U133">
        <v>230</v>
      </c>
    </row>
    <row r="134" spans="1:21" x14ac:dyDescent="0.3">
      <c r="A134" s="1">
        <v>45017</v>
      </c>
      <c r="B134" s="1">
        <v>45046</v>
      </c>
      <c r="C134" t="s">
        <v>44</v>
      </c>
      <c r="D134" t="s">
        <v>24</v>
      </c>
      <c r="E134">
        <v>1100</v>
      </c>
      <c r="F134">
        <v>5700</v>
      </c>
      <c r="G134">
        <v>6270000</v>
      </c>
      <c r="H134">
        <v>6084.46</v>
      </c>
      <c r="I134">
        <v>6692906</v>
      </c>
      <c r="J134">
        <v>2009.5</v>
      </c>
      <c r="K134">
        <v>39.64</v>
      </c>
      <c r="L134">
        <v>1969.86</v>
      </c>
      <c r="M134">
        <v>1999.404</v>
      </c>
      <c r="N134">
        <v>39.441000000000003</v>
      </c>
      <c r="O134">
        <v>1959.963</v>
      </c>
      <c r="P134">
        <v>12226720.4</v>
      </c>
      <c r="Q134">
        <v>240323</v>
      </c>
      <c r="R134">
        <v>11986397.4</v>
      </c>
      <c r="S134">
        <v>552</v>
      </c>
      <c r="T134">
        <v>14</v>
      </c>
      <c r="U134">
        <v>538</v>
      </c>
    </row>
    <row r="135" spans="1:21" x14ac:dyDescent="0.3">
      <c r="A135" s="1">
        <v>45017</v>
      </c>
      <c r="B135" s="1">
        <v>45046</v>
      </c>
      <c r="C135" t="s">
        <v>44</v>
      </c>
      <c r="D135" t="s">
        <v>25</v>
      </c>
      <c r="E135">
        <v>7600</v>
      </c>
      <c r="F135">
        <v>6000</v>
      </c>
      <c r="G135">
        <v>45600000</v>
      </c>
      <c r="H135">
        <v>6454.62</v>
      </c>
      <c r="I135">
        <v>49055112</v>
      </c>
      <c r="J135">
        <v>6267.6229999999996</v>
      </c>
      <c r="K135">
        <v>85.831000000000003</v>
      </c>
      <c r="L135">
        <v>6181.7920000000004</v>
      </c>
      <c r="M135">
        <v>5770.3289999999997</v>
      </c>
      <c r="N135">
        <v>78.762</v>
      </c>
      <c r="O135">
        <v>5691.567</v>
      </c>
      <c r="P135">
        <v>40455098.409999996</v>
      </c>
      <c r="Q135">
        <v>550421.72</v>
      </c>
      <c r="R135">
        <v>39904676.689999998</v>
      </c>
      <c r="S135">
        <v>982</v>
      </c>
      <c r="T135">
        <v>17</v>
      </c>
      <c r="U135">
        <v>965</v>
      </c>
    </row>
    <row r="136" spans="1:21" x14ac:dyDescent="0.3">
      <c r="A136" s="1">
        <v>45017</v>
      </c>
      <c r="B136" s="1">
        <v>45046</v>
      </c>
      <c r="C136" t="s">
        <v>44</v>
      </c>
      <c r="D136" t="s">
        <v>26</v>
      </c>
      <c r="E136">
        <v>0</v>
      </c>
      <c r="F136">
        <v>1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14538</v>
      </c>
      <c r="Q136">
        <v>0</v>
      </c>
      <c r="R136">
        <v>14538</v>
      </c>
      <c r="S136">
        <v>6</v>
      </c>
      <c r="T136">
        <v>0</v>
      </c>
      <c r="U136">
        <v>6</v>
      </c>
    </row>
    <row r="137" spans="1:21" x14ac:dyDescent="0.3">
      <c r="A137" s="1">
        <v>45017</v>
      </c>
      <c r="B137" s="1">
        <v>45046</v>
      </c>
      <c r="C137" t="s">
        <v>44</v>
      </c>
      <c r="D137" t="s">
        <v>27</v>
      </c>
      <c r="E137">
        <v>0</v>
      </c>
      <c r="F137">
        <v>1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6900</v>
      </c>
      <c r="Q137">
        <v>0</v>
      </c>
      <c r="R137">
        <v>6900</v>
      </c>
      <c r="S137">
        <v>4</v>
      </c>
      <c r="T137">
        <v>0</v>
      </c>
      <c r="U137">
        <v>4</v>
      </c>
    </row>
    <row r="138" spans="1:21" x14ac:dyDescent="0.3">
      <c r="A138" s="1">
        <v>45017</v>
      </c>
      <c r="B138" s="1">
        <v>45046</v>
      </c>
      <c r="C138" t="s">
        <v>44</v>
      </c>
      <c r="D138" t="s">
        <v>28</v>
      </c>
      <c r="E138">
        <v>0</v>
      </c>
      <c r="F138">
        <v>5000</v>
      </c>
      <c r="G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</row>
    <row r="139" spans="1:21" x14ac:dyDescent="0.3">
      <c r="A139" s="1">
        <v>45017</v>
      </c>
      <c r="B139" s="1">
        <v>45046</v>
      </c>
      <c r="C139" t="s">
        <v>44</v>
      </c>
      <c r="D139" t="s">
        <v>29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136.5</v>
      </c>
      <c r="K139">
        <v>0</v>
      </c>
      <c r="L139">
        <v>136.5</v>
      </c>
      <c r="M139">
        <v>120.20099999999999</v>
      </c>
      <c r="N139">
        <v>0</v>
      </c>
      <c r="O139">
        <v>120.20099999999999</v>
      </c>
      <c r="P139">
        <v>7623.06</v>
      </c>
      <c r="Q139">
        <v>0</v>
      </c>
      <c r="R139">
        <v>7623.06</v>
      </c>
      <c r="S139">
        <v>168</v>
      </c>
      <c r="T139">
        <v>0</v>
      </c>
      <c r="U139">
        <v>168</v>
      </c>
    </row>
    <row r="140" spans="1:21" x14ac:dyDescent="0.3">
      <c r="A140" s="1">
        <v>45017</v>
      </c>
      <c r="B140" s="1">
        <v>45046</v>
      </c>
      <c r="C140" t="s">
        <v>44</v>
      </c>
      <c r="D140" t="s">
        <v>30</v>
      </c>
      <c r="E140">
        <v>1000</v>
      </c>
      <c r="F140">
        <v>60</v>
      </c>
      <c r="G140">
        <v>60000</v>
      </c>
      <c r="H140">
        <v>77.569999999999993</v>
      </c>
      <c r="I140">
        <v>77570</v>
      </c>
      <c r="J140">
        <v>3031.47</v>
      </c>
      <c r="K140">
        <v>0</v>
      </c>
      <c r="L140">
        <v>3031.47</v>
      </c>
      <c r="M140">
        <v>3031.47</v>
      </c>
      <c r="N140">
        <v>0</v>
      </c>
      <c r="O140">
        <v>3031.47</v>
      </c>
      <c r="P140">
        <v>235165</v>
      </c>
      <c r="Q140">
        <v>0</v>
      </c>
      <c r="R140">
        <v>235165</v>
      </c>
      <c r="S140">
        <v>41</v>
      </c>
      <c r="T140">
        <v>0</v>
      </c>
      <c r="U140">
        <v>41</v>
      </c>
    </row>
    <row r="141" spans="1:21" x14ac:dyDescent="0.3">
      <c r="A141" s="1">
        <v>45017</v>
      </c>
      <c r="B141" s="1">
        <v>45046</v>
      </c>
      <c r="C141" t="s">
        <v>44</v>
      </c>
      <c r="D141" t="s">
        <v>31</v>
      </c>
      <c r="E141">
        <v>26300</v>
      </c>
      <c r="F141">
        <v>70</v>
      </c>
      <c r="G141">
        <v>1841000</v>
      </c>
      <c r="H141">
        <v>91.58</v>
      </c>
      <c r="I141">
        <v>2408554</v>
      </c>
      <c r="J141">
        <v>27548.19</v>
      </c>
      <c r="K141">
        <v>208.02</v>
      </c>
      <c r="L141">
        <v>27340.17</v>
      </c>
      <c r="M141">
        <v>23960.465</v>
      </c>
      <c r="N141">
        <v>167.678</v>
      </c>
      <c r="O141">
        <v>23792.787</v>
      </c>
      <c r="P141">
        <v>2522910.6</v>
      </c>
      <c r="Q141">
        <v>21046</v>
      </c>
      <c r="R141">
        <v>2501864.6</v>
      </c>
      <c r="S141">
        <v>860</v>
      </c>
      <c r="T141">
        <v>12</v>
      </c>
      <c r="U141">
        <v>848</v>
      </c>
    </row>
    <row r="142" spans="1:21" x14ac:dyDescent="0.3">
      <c r="A142" s="1">
        <v>45017</v>
      </c>
      <c r="B142" s="1">
        <v>45046</v>
      </c>
      <c r="C142" t="s">
        <v>44</v>
      </c>
      <c r="D142" t="s">
        <v>32</v>
      </c>
      <c r="E142">
        <v>137000</v>
      </c>
      <c r="F142">
        <v>1</v>
      </c>
      <c r="G142">
        <v>137000</v>
      </c>
      <c r="H142">
        <v>1</v>
      </c>
      <c r="I142">
        <v>137000</v>
      </c>
      <c r="J142">
        <v>388.81700000000001</v>
      </c>
      <c r="K142">
        <v>13.659000000000001</v>
      </c>
      <c r="L142">
        <v>375.15800000000002</v>
      </c>
      <c r="M142">
        <v>0</v>
      </c>
      <c r="N142">
        <v>0</v>
      </c>
      <c r="O142">
        <v>0</v>
      </c>
      <c r="P142">
        <v>259419.5</v>
      </c>
      <c r="Q142">
        <v>33478.5</v>
      </c>
      <c r="R142">
        <v>225941</v>
      </c>
      <c r="S142">
        <v>327</v>
      </c>
      <c r="T142">
        <v>9</v>
      </c>
      <c r="U142">
        <v>318</v>
      </c>
    </row>
    <row r="143" spans="1:21" x14ac:dyDescent="0.3">
      <c r="A143" s="1">
        <v>45017</v>
      </c>
      <c r="B143" s="1">
        <v>45046</v>
      </c>
      <c r="C143" t="s">
        <v>45</v>
      </c>
      <c r="D143" t="s">
        <v>22</v>
      </c>
      <c r="E143">
        <v>40</v>
      </c>
      <c r="F143">
        <v>75000</v>
      </c>
      <c r="G143">
        <v>3000000</v>
      </c>
      <c r="H143">
        <v>73807.67</v>
      </c>
      <c r="I143">
        <v>2952306.8</v>
      </c>
      <c r="J143">
        <v>67.540000000000006</v>
      </c>
      <c r="K143">
        <v>2.62</v>
      </c>
      <c r="L143">
        <v>64.92</v>
      </c>
      <c r="M143">
        <v>0</v>
      </c>
      <c r="N143">
        <v>0</v>
      </c>
      <c r="O143">
        <v>0</v>
      </c>
      <c r="P143">
        <v>4984970</v>
      </c>
      <c r="Q143">
        <v>194260</v>
      </c>
      <c r="R143">
        <v>4790710</v>
      </c>
      <c r="S143">
        <v>158</v>
      </c>
      <c r="T143">
        <v>5</v>
      </c>
      <c r="U143">
        <v>153</v>
      </c>
    </row>
    <row r="144" spans="1:21" x14ac:dyDescent="0.3">
      <c r="A144" s="1">
        <v>45017</v>
      </c>
      <c r="B144" s="1">
        <v>45046</v>
      </c>
      <c r="C144" t="s">
        <v>45</v>
      </c>
      <c r="D144" t="s">
        <v>23</v>
      </c>
      <c r="E144">
        <v>540</v>
      </c>
      <c r="F144">
        <v>6000</v>
      </c>
      <c r="G144">
        <v>3240000</v>
      </c>
      <c r="H144">
        <v>6333.57</v>
      </c>
      <c r="I144">
        <v>3420127.8</v>
      </c>
      <c r="J144">
        <v>599.04700000000003</v>
      </c>
      <c r="K144">
        <v>17.795999999999999</v>
      </c>
      <c r="L144">
        <v>581.25099999999998</v>
      </c>
      <c r="M144">
        <v>415.70400000000001</v>
      </c>
      <c r="N144">
        <v>13.346</v>
      </c>
      <c r="O144">
        <v>402.358</v>
      </c>
      <c r="P144">
        <v>3794106.01</v>
      </c>
      <c r="Q144">
        <v>125331</v>
      </c>
      <c r="R144">
        <v>3668775.01</v>
      </c>
      <c r="S144">
        <v>177</v>
      </c>
      <c r="T144">
        <v>5</v>
      </c>
      <c r="U144">
        <v>172</v>
      </c>
    </row>
    <row r="145" spans="1:21" x14ac:dyDescent="0.3">
      <c r="A145" s="1">
        <v>45017</v>
      </c>
      <c r="B145" s="1">
        <v>45046</v>
      </c>
      <c r="C145" t="s">
        <v>45</v>
      </c>
      <c r="D145" t="s">
        <v>24</v>
      </c>
      <c r="E145">
        <v>400</v>
      </c>
      <c r="F145">
        <v>5700</v>
      </c>
      <c r="G145">
        <v>2280000</v>
      </c>
      <c r="H145">
        <v>6087.88</v>
      </c>
      <c r="I145">
        <v>2435152</v>
      </c>
      <c r="J145">
        <v>720.25</v>
      </c>
      <c r="K145">
        <v>20.03</v>
      </c>
      <c r="L145">
        <v>700.22</v>
      </c>
      <c r="M145">
        <v>716.62599999999998</v>
      </c>
      <c r="N145">
        <v>19.93</v>
      </c>
      <c r="O145">
        <v>696.69600000000003</v>
      </c>
      <c r="P145">
        <v>4384795.95</v>
      </c>
      <c r="Q145">
        <v>121465</v>
      </c>
      <c r="R145">
        <v>4263330.95</v>
      </c>
      <c r="S145">
        <v>235</v>
      </c>
      <c r="T145">
        <v>2</v>
      </c>
      <c r="U145">
        <v>233</v>
      </c>
    </row>
    <row r="146" spans="1:21" x14ac:dyDescent="0.3">
      <c r="A146" s="1">
        <v>45017</v>
      </c>
      <c r="B146" s="1">
        <v>45046</v>
      </c>
      <c r="C146" t="s">
        <v>45</v>
      </c>
      <c r="D146" t="s">
        <v>25</v>
      </c>
      <c r="E146">
        <v>6800</v>
      </c>
      <c r="F146">
        <v>6000</v>
      </c>
      <c r="G146">
        <v>40800000</v>
      </c>
      <c r="H146">
        <v>6366.7</v>
      </c>
      <c r="I146">
        <v>43293560</v>
      </c>
      <c r="J146">
        <v>5410.5330000000004</v>
      </c>
      <c r="K146">
        <v>234.11</v>
      </c>
      <c r="L146">
        <v>5176.4229999999998</v>
      </c>
      <c r="M146">
        <v>4991.1970000000001</v>
      </c>
      <c r="N146">
        <v>217.62299999999999</v>
      </c>
      <c r="O146">
        <v>4773.5739999999996</v>
      </c>
      <c r="P146">
        <v>34447260.380000003</v>
      </c>
      <c r="Q146">
        <v>1499146</v>
      </c>
      <c r="R146">
        <v>32948114.379999999</v>
      </c>
      <c r="S146">
        <v>677</v>
      </c>
      <c r="T146">
        <v>16</v>
      </c>
      <c r="U146">
        <v>661</v>
      </c>
    </row>
    <row r="147" spans="1:21" x14ac:dyDescent="0.3">
      <c r="A147" s="1">
        <v>45017</v>
      </c>
      <c r="B147" s="1">
        <v>45046</v>
      </c>
      <c r="C147" t="s">
        <v>45</v>
      </c>
      <c r="D147" t="s">
        <v>26</v>
      </c>
      <c r="E147">
        <v>0</v>
      </c>
      <c r="F147">
        <v>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10635</v>
      </c>
      <c r="Q147">
        <v>0</v>
      </c>
      <c r="R147">
        <v>10635</v>
      </c>
      <c r="S147">
        <v>3</v>
      </c>
      <c r="T147">
        <v>0</v>
      </c>
      <c r="U147">
        <v>3</v>
      </c>
    </row>
    <row r="148" spans="1:21" x14ac:dyDescent="0.3">
      <c r="A148" s="1">
        <v>45017</v>
      </c>
      <c r="B148" s="1">
        <v>45046</v>
      </c>
      <c r="C148" t="s">
        <v>45</v>
      </c>
      <c r="D148" t="s">
        <v>27</v>
      </c>
      <c r="E148">
        <v>0</v>
      </c>
      <c r="F148">
        <v>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14340</v>
      </c>
      <c r="Q148">
        <v>0</v>
      </c>
      <c r="R148">
        <v>14340</v>
      </c>
      <c r="S148">
        <v>11</v>
      </c>
      <c r="T148">
        <v>0</v>
      </c>
      <c r="U148">
        <v>11</v>
      </c>
    </row>
    <row r="149" spans="1:21" x14ac:dyDescent="0.3">
      <c r="A149" s="1">
        <v>45017</v>
      </c>
      <c r="B149" s="1">
        <v>45046</v>
      </c>
      <c r="C149" t="s">
        <v>45</v>
      </c>
      <c r="D149" t="s">
        <v>28</v>
      </c>
      <c r="E149">
        <v>0</v>
      </c>
      <c r="F149">
        <v>5000</v>
      </c>
      <c r="G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</row>
    <row r="150" spans="1:21" x14ac:dyDescent="0.3">
      <c r="A150" s="1">
        <v>45017</v>
      </c>
      <c r="B150" s="1">
        <v>45046</v>
      </c>
      <c r="C150" t="s">
        <v>45</v>
      </c>
      <c r="D150" t="s">
        <v>29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18.239999999999998</v>
      </c>
      <c r="K150">
        <v>0</v>
      </c>
      <c r="L150">
        <v>18.239999999999998</v>
      </c>
      <c r="M150">
        <v>18.036999999999999</v>
      </c>
      <c r="N150">
        <v>0</v>
      </c>
      <c r="O150">
        <v>18.036999999999999</v>
      </c>
      <c r="P150">
        <v>18191</v>
      </c>
      <c r="Q150">
        <v>0</v>
      </c>
      <c r="R150">
        <v>18191</v>
      </c>
      <c r="S150">
        <v>170</v>
      </c>
      <c r="T150">
        <v>0</v>
      </c>
      <c r="U150">
        <v>170</v>
      </c>
    </row>
    <row r="151" spans="1:21" x14ac:dyDescent="0.3">
      <c r="A151" s="1">
        <v>45017</v>
      </c>
      <c r="B151" s="1">
        <v>45046</v>
      </c>
      <c r="C151" t="s">
        <v>45</v>
      </c>
      <c r="D151" t="s">
        <v>30</v>
      </c>
      <c r="E151">
        <v>2600</v>
      </c>
      <c r="F151">
        <v>60</v>
      </c>
      <c r="G151">
        <v>156000</v>
      </c>
      <c r="H151">
        <v>76.92</v>
      </c>
      <c r="I151">
        <v>199992</v>
      </c>
      <c r="J151">
        <v>1396.31</v>
      </c>
      <c r="K151">
        <v>0</v>
      </c>
      <c r="L151">
        <v>1396.31</v>
      </c>
      <c r="M151">
        <v>1396.0039999999999</v>
      </c>
      <c r="N151">
        <v>0</v>
      </c>
      <c r="O151">
        <v>1396.0039999999999</v>
      </c>
      <c r="P151">
        <v>107401.59</v>
      </c>
      <c r="Q151">
        <v>0</v>
      </c>
      <c r="R151">
        <v>107401.59</v>
      </c>
      <c r="S151">
        <v>29</v>
      </c>
      <c r="T151">
        <v>0</v>
      </c>
      <c r="U151">
        <v>29</v>
      </c>
    </row>
    <row r="152" spans="1:21" x14ac:dyDescent="0.3">
      <c r="A152" s="1">
        <v>45017</v>
      </c>
      <c r="B152" s="1">
        <v>45046</v>
      </c>
      <c r="C152" t="s">
        <v>45</v>
      </c>
      <c r="D152" t="s">
        <v>31</v>
      </c>
      <c r="E152">
        <v>11400</v>
      </c>
      <c r="F152">
        <v>70</v>
      </c>
      <c r="G152">
        <v>798000</v>
      </c>
      <c r="H152">
        <v>89.81</v>
      </c>
      <c r="I152">
        <v>1023834</v>
      </c>
      <c r="J152">
        <v>9989.4259999999995</v>
      </c>
      <c r="K152">
        <v>22.39</v>
      </c>
      <c r="L152">
        <v>9967.0360000000001</v>
      </c>
      <c r="M152">
        <v>8570.134</v>
      </c>
      <c r="N152">
        <v>15.673</v>
      </c>
      <c r="O152">
        <v>8554.4609999999993</v>
      </c>
      <c r="P152">
        <v>897114.51</v>
      </c>
      <c r="Q152">
        <v>1804</v>
      </c>
      <c r="R152">
        <v>895310.51</v>
      </c>
      <c r="S152">
        <v>314</v>
      </c>
      <c r="T152">
        <v>1</v>
      </c>
      <c r="U152">
        <v>313</v>
      </c>
    </row>
    <row r="153" spans="1:21" x14ac:dyDescent="0.3">
      <c r="A153" s="1">
        <v>45017</v>
      </c>
      <c r="B153" s="1">
        <v>45046</v>
      </c>
      <c r="C153" t="s">
        <v>45</v>
      </c>
      <c r="D153" t="s">
        <v>32</v>
      </c>
      <c r="E153">
        <v>171000</v>
      </c>
      <c r="F153">
        <v>1</v>
      </c>
      <c r="G153">
        <v>171000</v>
      </c>
      <c r="H153">
        <v>1</v>
      </c>
      <c r="I153">
        <v>171000</v>
      </c>
      <c r="J153">
        <v>345.15600000000001</v>
      </c>
      <c r="K153">
        <v>4.16</v>
      </c>
      <c r="L153">
        <v>340.99599999999998</v>
      </c>
      <c r="M153">
        <v>0</v>
      </c>
      <c r="N153">
        <v>0</v>
      </c>
      <c r="O153">
        <v>0</v>
      </c>
      <c r="P153">
        <v>432690.37</v>
      </c>
      <c r="Q153">
        <v>745</v>
      </c>
      <c r="R153">
        <v>431945.37</v>
      </c>
      <c r="S153">
        <v>216</v>
      </c>
      <c r="T153">
        <v>9</v>
      </c>
      <c r="U153">
        <v>207</v>
      </c>
    </row>
    <row r="154" spans="1:21" x14ac:dyDescent="0.3">
      <c r="A154" s="1">
        <v>45017</v>
      </c>
      <c r="B154" s="1">
        <v>45046</v>
      </c>
      <c r="C154" t="s">
        <v>46</v>
      </c>
      <c r="D154" t="s">
        <v>22</v>
      </c>
      <c r="E154">
        <v>70</v>
      </c>
      <c r="F154">
        <v>75000</v>
      </c>
      <c r="G154">
        <v>5250000</v>
      </c>
      <c r="H154">
        <v>76565.67</v>
      </c>
      <c r="I154">
        <v>5359596.9000000004</v>
      </c>
      <c r="J154">
        <v>84.89</v>
      </c>
      <c r="K154">
        <v>3.02</v>
      </c>
      <c r="L154">
        <v>81.87</v>
      </c>
      <c r="M154">
        <v>0</v>
      </c>
      <c r="N154">
        <v>0</v>
      </c>
      <c r="O154">
        <v>0</v>
      </c>
      <c r="P154">
        <v>6499660</v>
      </c>
      <c r="Q154">
        <v>220460</v>
      </c>
      <c r="R154">
        <v>6279200</v>
      </c>
      <c r="S154">
        <v>251</v>
      </c>
      <c r="T154">
        <v>5</v>
      </c>
      <c r="U154">
        <v>246</v>
      </c>
    </row>
    <row r="155" spans="1:21" x14ac:dyDescent="0.3">
      <c r="A155" s="1">
        <v>45017</v>
      </c>
      <c r="B155" s="1">
        <v>45046</v>
      </c>
      <c r="C155" t="s">
        <v>46</v>
      </c>
      <c r="D155" t="s">
        <v>23</v>
      </c>
      <c r="E155">
        <v>710</v>
      </c>
      <c r="F155">
        <v>6000</v>
      </c>
      <c r="G155">
        <v>4260000</v>
      </c>
      <c r="H155">
        <v>6371.89</v>
      </c>
      <c r="I155">
        <v>4524041.9000000004</v>
      </c>
      <c r="J155">
        <v>957.39</v>
      </c>
      <c r="K155">
        <v>19.175999999999998</v>
      </c>
      <c r="L155">
        <v>938.21400000000006</v>
      </c>
      <c r="M155">
        <v>680.97299999999996</v>
      </c>
      <c r="N155">
        <v>12.45</v>
      </c>
      <c r="O155">
        <v>668.52300000000002</v>
      </c>
      <c r="P155">
        <v>6100384.3899999997</v>
      </c>
      <c r="Q155">
        <v>117903</v>
      </c>
      <c r="R155">
        <v>5982481.3899999997</v>
      </c>
      <c r="S155">
        <v>279</v>
      </c>
      <c r="T155">
        <v>5</v>
      </c>
      <c r="U155">
        <v>274</v>
      </c>
    </row>
    <row r="156" spans="1:21" x14ac:dyDescent="0.3">
      <c r="A156" s="1">
        <v>45017</v>
      </c>
      <c r="B156" s="1">
        <v>45046</v>
      </c>
      <c r="C156" t="s">
        <v>46</v>
      </c>
      <c r="D156" t="s">
        <v>24</v>
      </c>
      <c r="E156">
        <v>1500</v>
      </c>
      <c r="F156">
        <v>5700</v>
      </c>
      <c r="G156">
        <v>8550000</v>
      </c>
      <c r="H156">
        <v>6072.47</v>
      </c>
      <c r="I156">
        <v>9108705</v>
      </c>
      <c r="J156">
        <v>3990.89</v>
      </c>
      <c r="K156">
        <v>213.96100000000001</v>
      </c>
      <c r="L156">
        <v>3776.9290000000001</v>
      </c>
      <c r="M156">
        <v>3970.8910000000001</v>
      </c>
      <c r="N156">
        <v>212.18</v>
      </c>
      <c r="O156">
        <v>3758.7109999999998</v>
      </c>
      <c r="P156">
        <v>24234550.5</v>
      </c>
      <c r="Q156">
        <v>1295762</v>
      </c>
      <c r="R156">
        <v>22938788.5</v>
      </c>
      <c r="S156">
        <v>767</v>
      </c>
      <c r="T156">
        <v>33</v>
      </c>
      <c r="U156">
        <v>734</v>
      </c>
    </row>
    <row r="157" spans="1:21" x14ac:dyDescent="0.3">
      <c r="A157" s="1">
        <v>45017</v>
      </c>
      <c r="B157" s="1">
        <v>45046</v>
      </c>
      <c r="C157" t="s">
        <v>46</v>
      </c>
      <c r="D157" t="s">
        <v>25</v>
      </c>
      <c r="E157">
        <v>14400</v>
      </c>
      <c r="F157">
        <v>6000</v>
      </c>
      <c r="G157">
        <v>86400000</v>
      </c>
      <c r="H157">
        <v>6463.71</v>
      </c>
      <c r="I157">
        <v>93077424</v>
      </c>
      <c r="J157">
        <v>11917.442999999999</v>
      </c>
      <c r="K157">
        <v>448.863</v>
      </c>
      <c r="L157">
        <v>11468.58</v>
      </c>
      <c r="M157">
        <v>10963.539000000001</v>
      </c>
      <c r="N157">
        <v>412.88200000000001</v>
      </c>
      <c r="O157">
        <v>10550.656999999999</v>
      </c>
      <c r="P157">
        <v>77030880.859999999</v>
      </c>
      <c r="Q157">
        <v>2896069.1</v>
      </c>
      <c r="R157">
        <v>74134811.760000005</v>
      </c>
      <c r="S157">
        <v>2000</v>
      </c>
      <c r="T157">
        <v>141</v>
      </c>
      <c r="U157">
        <v>1859</v>
      </c>
    </row>
    <row r="158" spans="1:21" x14ac:dyDescent="0.3">
      <c r="A158" s="1">
        <v>45017</v>
      </c>
      <c r="B158" s="1">
        <v>45046</v>
      </c>
      <c r="C158" t="s">
        <v>46</v>
      </c>
      <c r="D158" t="s">
        <v>26</v>
      </c>
      <c r="E158">
        <v>0</v>
      </c>
      <c r="F158">
        <v>1</v>
      </c>
      <c r="G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</row>
    <row r="159" spans="1:21" x14ac:dyDescent="0.3">
      <c r="A159" s="1">
        <v>45017</v>
      </c>
      <c r="B159" s="1">
        <v>45046</v>
      </c>
      <c r="C159" t="s">
        <v>46</v>
      </c>
      <c r="D159" t="s">
        <v>27</v>
      </c>
      <c r="E159">
        <v>0</v>
      </c>
      <c r="F159">
        <v>1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13270</v>
      </c>
      <c r="Q159">
        <v>0</v>
      </c>
      <c r="R159">
        <v>13270</v>
      </c>
      <c r="S159">
        <v>9</v>
      </c>
      <c r="T159">
        <v>0</v>
      </c>
      <c r="U159">
        <v>9</v>
      </c>
    </row>
    <row r="160" spans="1:21" x14ac:dyDescent="0.3">
      <c r="A160" s="1">
        <v>45017</v>
      </c>
      <c r="B160" s="1">
        <v>45046</v>
      </c>
      <c r="C160" t="s">
        <v>46</v>
      </c>
      <c r="D160" t="s">
        <v>28</v>
      </c>
      <c r="E160">
        <v>0</v>
      </c>
      <c r="F160">
        <v>5000</v>
      </c>
      <c r="G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</row>
    <row r="161" spans="1:21" x14ac:dyDescent="0.3">
      <c r="A161" s="1">
        <v>45017</v>
      </c>
      <c r="B161" s="1">
        <v>45046</v>
      </c>
      <c r="C161" t="s">
        <v>46</v>
      </c>
      <c r="D161" t="s">
        <v>29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71.08</v>
      </c>
      <c r="K161">
        <v>0</v>
      </c>
      <c r="L161">
        <v>71.08</v>
      </c>
      <c r="M161">
        <v>65.67</v>
      </c>
      <c r="N161">
        <v>0</v>
      </c>
      <c r="O161">
        <v>65.67</v>
      </c>
      <c r="P161">
        <v>1182</v>
      </c>
      <c r="Q161">
        <v>0</v>
      </c>
      <c r="R161">
        <v>1182</v>
      </c>
      <c r="S161">
        <v>19</v>
      </c>
      <c r="T161">
        <v>0</v>
      </c>
      <c r="U161">
        <v>19</v>
      </c>
    </row>
    <row r="162" spans="1:21" x14ac:dyDescent="0.3">
      <c r="A162" s="1">
        <v>45017</v>
      </c>
      <c r="B162" s="1">
        <v>45046</v>
      </c>
      <c r="C162" t="s">
        <v>46</v>
      </c>
      <c r="D162" t="s">
        <v>30</v>
      </c>
      <c r="E162">
        <v>3000</v>
      </c>
      <c r="F162">
        <v>60</v>
      </c>
      <c r="G162">
        <v>180000</v>
      </c>
      <c r="H162">
        <v>76.02</v>
      </c>
      <c r="I162">
        <v>228060</v>
      </c>
      <c r="J162">
        <v>2774.76</v>
      </c>
      <c r="K162">
        <v>50.01</v>
      </c>
      <c r="L162">
        <v>2724.75</v>
      </c>
      <c r="M162">
        <v>2774.76</v>
      </c>
      <c r="N162">
        <v>50.01</v>
      </c>
      <c r="O162">
        <v>2724.75</v>
      </c>
      <c r="P162">
        <v>210927.51</v>
      </c>
      <c r="Q162">
        <v>4099</v>
      </c>
      <c r="R162">
        <v>206828.51</v>
      </c>
      <c r="S162">
        <v>50</v>
      </c>
      <c r="T162">
        <v>1</v>
      </c>
      <c r="U162">
        <v>49</v>
      </c>
    </row>
    <row r="163" spans="1:21" x14ac:dyDescent="0.3">
      <c r="A163" s="1">
        <v>45017</v>
      </c>
      <c r="B163" s="1">
        <v>45046</v>
      </c>
      <c r="C163" t="s">
        <v>46</v>
      </c>
      <c r="D163" t="s">
        <v>31</v>
      </c>
      <c r="E163">
        <v>45500</v>
      </c>
      <c r="F163">
        <v>70</v>
      </c>
      <c r="G163">
        <v>3185000</v>
      </c>
      <c r="H163">
        <v>87.7</v>
      </c>
      <c r="I163">
        <v>3990350</v>
      </c>
      <c r="J163">
        <v>39028.042000000001</v>
      </c>
      <c r="K163">
        <v>597.72</v>
      </c>
      <c r="L163">
        <v>38430.322</v>
      </c>
      <c r="M163">
        <v>32186.447</v>
      </c>
      <c r="N163">
        <v>465.18799999999999</v>
      </c>
      <c r="O163">
        <v>31721.258999999998</v>
      </c>
      <c r="P163">
        <v>3422691.07</v>
      </c>
      <c r="Q163">
        <v>51737</v>
      </c>
      <c r="R163">
        <v>3370954.07</v>
      </c>
      <c r="S163">
        <v>1211</v>
      </c>
      <c r="T163">
        <v>27</v>
      </c>
      <c r="U163">
        <v>1184</v>
      </c>
    </row>
    <row r="164" spans="1:21" x14ac:dyDescent="0.3">
      <c r="A164" s="1">
        <v>45017</v>
      </c>
      <c r="B164" s="1">
        <v>45046</v>
      </c>
      <c r="C164" t="s">
        <v>46</v>
      </c>
      <c r="D164" t="s">
        <v>32</v>
      </c>
      <c r="E164">
        <v>615000</v>
      </c>
      <c r="F164">
        <v>1</v>
      </c>
      <c r="G164">
        <v>615000</v>
      </c>
      <c r="H164">
        <v>1</v>
      </c>
      <c r="I164">
        <v>615000</v>
      </c>
      <c r="J164">
        <v>907.31700000000001</v>
      </c>
      <c r="K164">
        <v>20.55</v>
      </c>
      <c r="L164">
        <v>886.76700000000005</v>
      </c>
      <c r="M164">
        <v>0</v>
      </c>
      <c r="N164">
        <v>0</v>
      </c>
      <c r="O164">
        <v>0</v>
      </c>
      <c r="P164">
        <v>350147.09</v>
      </c>
      <c r="Q164">
        <v>15201.9</v>
      </c>
      <c r="R164">
        <v>334945.19</v>
      </c>
      <c r="S164">
        <v>633</v>
      </c>
      <c r="T164">
        <v>16</v>
      </c>
      <c r="U164">
        <v>617</v>
      </c>
    </row>
    <row r="165" spans="1:21" x14ac:dyDescent="0.3">
      <c r="A165" s="1">
        <v>45017</v>
      </c>
      <c r="B165" s="1">
        <v>45046</v>
      </c>
      <c r="C165" t="s">
        <v>47</v>
      </c>
      <c r="D165" t="s">
        <v>22</v>
      </c>
      <c r="E165">
        <v>80</v>
      </c>
      <c r="F165">
        <v>75000</v>
      </c>
      <c r="G165">
        <v>6000000</v>
      </c>
      <c r="H165">
        <v>74585.37</v>
      </c>
      <c r="I165">
        <v>5966829.5999999996</v>
      </c>
      <c r="J165">
        <v>132.33500000000001</v>
      </c>
      <c r="K165">
        <v>3.76</v>
      </c>
      <c r="L165">
        <v>128.57499999999999</v>
      </c>
      <c r="M165">
        <v>0</v>
      </c>
      <c r="N165">
        <v>0</v>
      </c>
      <c r="O165">
        <v>0</v>
      </c>
      <c r="P165">
        <v>9870255</v>
      </c>
      <c r="Q165">
        <v>274480</v>
      </c>
      <c r="R165">
        <v>9595775</v>
      </c>
      <c r="S165">
        <v>350</v>
      </c>
      <c r="T165">
        <v>12</v>
      </c>
      <c r="U165">
        <v>338</v>
      </c>
    </row>
    <row r="166" spans="1:21" x14ac:dyDescent="0.3">
      <c r="A166" s="1">
        <v>45017</v>
      </c>
      <c r="B166" s="1">
        <v>45046</v>
      </c>
      <c r="C166" t="s">
        <v>47</v>
      </c>
      <c r="D166" t="s">
        <v>23</v>
      </c>
      <c r="E166">
        <v>850</v>
      </c>
      <c r="F166">
        <v>6000</v>
      </c>
      <c r="G166">
        <v>5100000</v>
      </c>
      <c r="H166">
        <v>6400.51</v>
      </c>
      <c r="I166">
        <v>5440433.5</v>
      </c>
      <c r="J166">
        <v>1275.8440000000001</v>
      </c>
      <c r="K166">
        <v>32.048000000000002</v>
      </c>
      <c r="L166">
        <v>1243.796</v>
      </c>
      <c r="M166">
        <v>903.68399999999997</v>
      </c>
      <c r="N166">
        <v>22.170999999999999</v>
      </c>
      <c r="O166">
        <v>881.51300000000003</v>
      </c>
      <c r="P166">
        <v>8166055.5599999996</v>
      </c>
      <c r="Q166">
        <v>204600</v>
      </c>
      <c r="R166">
        <v>7961455.5599999996</v>
      </c>
      <c r="S166">
        <v>380</v>
      </c>
      <c r="T166">
        <v>12</v>
      </c>
      <c r="U166">
        <v>368</v>
      </c>
    </row>
    <row r="167" spans="1:21" x14ac:dyDescent="0.3">
      <c r="A167" s="1">
        <v>45017</v>
      </c>
      <c r="B167" s="1">
        <v>45046</v>
      </c>
      <c r="C167" t="s">
        <v>47</v>
      </c>
      <c r="D167" t="s">
        <v>24</v>
      </c>
      <c r="E167">
        <v>1800</v>
      </c>
      <c r="F167">
        <v>5700</v>
      </c>
      <c r="G167">
        <v>10260000</v>
      </c>
      <c r="H167">
        <v>6082.23</v>
      </c>
      <c r="I167">
        <v>10948014</v>
      </c>
      <c r="J167">
        <v>3414.02</v>
      </c>
      <c r="K167">
        <v>149.959</v>
      </c>
      <c r="L167">
        <v>3264.0610000000001</v>
      </c>
      <c r="M167">
        <v>3396.9340000000002</v>
      </c>
      <c r="N167">
        <v>149.078</v>
      </c>
      <c r="O167">
        <v>3247.8560000000002</v>
      </c>
      <c r="P167">
        <v>20764864.600000001</v>
      </c>
      <c r="Q167">
        <v>908083</v>
      </c>
      <c r="R167">
        <v>19856781.600000001</v>
      </c>
      <c r="S167">
        <v>973</v>
      </c>
      <c r="T167">
        <v>26</v>
      </c>
      <c r="U167">
        <v>947</v>
      </c>
    </row>
    <row r="168" spans="1:21" x14ac:dyDescent="0.3">
      <c r="A168" s="1">
        <v>45017</v>
      </c>
      <c r="B168" s="1">
        <v>45046</v>
      </c>
      <c r="C168" t="s">
        <v>47</v>
      </c>
      <c r="D168" t="s">
        <v>25</v>
      </c>
      <c r="E168">
        <v>12800</v>
      </c>
      <c r="F168">
        <v>6000</v>
      </c>
      <c r="G168">
        <v>76800000</v>
      </c>
      <c r="H168">
        <v>6425.91</v>
      </c>
      <c r="I168">
        <v>82251648</v>
      </c>
      <c r="J168">
        <v>13464.947</v>
      </c>
      <c r="K168">
        <v>543.024</v>
      </c>
      <c r="L168">
        <v>12921.923000000001</v>
      </c>
      <c r="M168">
        <v>12394.11</v>
      </c>
      <c r="N168">
        <v>501.93</v>
      </c>
      <c r="O168">
        <v>11892.18</v>
      </c>
      <c r="P168">
        <v>86524488.480000004</v>
      </c>
      <c r="Q168">
        <v>3533865.84</v>
      </c>
      <c r="R168">
        <v>82990622.640000001</v>
      </c>
      <c r="S168">
        <v>1917</v>
      </c>
      <c r="T168">
        <v>40</v>
      </c>
      <c r="U168">
        <v>1877</v>
      </c>
    </row>
    <row r="169" spans="1:21" x14ac:dyDescent="0.3">
      <c r="A169" s="1">
        <v>45017</v>
      </c>
      <c r="B169" s="1">
        <v>45046</v>
      </c>
      <c r="C169" t="s">
        <v>47</v>
      </c>
      <c r="D169" t="s">
        <v>26</v>
      </c>
      <c r="E169">
        <v>0</v>
      </c>
      <c r="F169">
        <v>1</v>
      </c>
      <c r="G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</row>
    <row r="170" spans="1:21" x14ac:dyDescent="0.3">
      <c r="A170" s="1">
        <v>45017</v>
      </c>
      <c r="B170" s="1">
        <v>45046</v>
      </c>
      <c r="C170" t="s">
        <v>47</v>
      </c>
      <c r="D170" t="s">
        <v>27</v>
      </c>
      <c r="E170">
        <v>0</v>
      </c>
      <c r="F170">
        <v>1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2700</v>
      </c>
      <c r="Q170">
        <v>0</v>
      </c>
      <c r="R170">
        <v>2700</v>
      </c>
      <c r="S170">
        <v>2</v>
      </c>
      <c r="T170">
        <v>0</v>
      </c>
      <c r="U170">
        <v>2</v>
      </c>
    </row>
    <row r="171" spans="1:21" x14ac:dyDescent="0.3">
      <c r="A171" s="1">
        <v>45017</v>
      </c>
      <c r="B171" s="1">
        <v>45046</v>
      </c>
      <c r="C171" t="s">
        <v>47</v>
      </c>
      <c r="D171" t="s">
        <v>28</v>
      </c>
      <c r="E171">
        <v>0</v>
      </c>
      <c r="F171">
        <v>5000</v>
      </c>
      <c r="G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</row>
    <row r="172" spans="1:21" x14ac:dyDescent="0.3">
      <c r="A172" s="1">
        <v>45017</v>
      </c>
      <c r="B172" s="1">
        <v>45046</v>
      </c>
      <c r="C172" t="s">
        <v>47</v>
      </c>
      <c r="D172" t="s">
        <v>29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437.18</v>
      </c>
      <c r="K172">
        <v>0</v>
      </c>
      <c r="L172">
        <v>437.18</v>
      </c>
      <c r="M172">
        <v>392.84100000000001</v>
      </c>
      <c r="N172">
        <v>0</v>
      </c>
      <c r="O172">
        <v>392.84100000000001</v>
      </c>
      <c r="P172">
        <v>20223</v>
      </c>
      <c r="Q172">
        <v>0</v>
      </c>
      <c r="R172">
        <v>20223</v>
      </c>
      <c r="S172">
        <v>155</v>
      </c>
      <c r="T172">
        <v>0</v>
      </c>
      <c r="U172">
        <v>155</v>
      </c>
    </row>
    <row r="173" spans="1:21" x14ac:dyDescent="0.3">
      <c r="A173" s="1">
        <v>45017</v>
      </c>
      <c r="B173" s="1">
        <v>45046</v>
      </c>
      <c r="C173" t="s">
        <v>47</v>
      </c>
      <c r="D173" t="s">
        <v>30</v>
      </c>
      <c r="E173">
        <v>2900</v>
      </c>
      <c r="F173">
        <v>60</v>
      </c>
      <c r="G173">
        <v>174000</v>
      </c>
      <c r="H173">
        <v>76.98</v>
      </c>
      <c r="I173">
        <v>223242</v>
      </c>
      <c r="J173">
        <v>1458.39</v>
      </c>
      <c r="K173">
        <v>0</v>
      </c>
      <c r="L173">
        <v>1458.39</v>
      </c>
      <c r="M173">
        <v>1458.39</v>
      </c>
      <c r="N173">
        <v>0</v>
      </c>
      <c r="O173">
        <v>1458.39</v>
      </c>
      <c r="P173">
        <v>112260</v>
      </c>
      <c r="Q173">
        <v>0</v>
      </c>
      <c r="R173">
        <v>112260</v>
      </c>
      <c r="S173">
        <v>27</v>
      </c>
      <c r="T173">
        <v>0</v>
      </c>
      <c r="U173">
        <v>27</v>
      </c>
    </row>
    <row r="174" spans="1:21" x14ac:dyDescent="0.3">
      <c r="A174" s="1">
        <v>45017</v>
      </c>
      <c r="B174" s="1">
        <v>45046</v>
      </c>
      <c r="C174" t="s">
        <v>47</v>
      </c>
      <c r="D174" t="s">
        <v>31</v>
      </c>
      <c r="E174">
        <v>38100</v>
      </c>
      <c r="F174">
        <v>70</v>
      </c>
      <c r="G174">
        <v>2667000</v>
      </c>
      <c r="H174">
        <v>89.02</v>
      </c>
      <c r="I174">
        <v>3391662</v>
      </c>
      <c r="J174">
        <v>30244.022000000001</v>
      </c>
      <c r="K174">
        <v>285.56</v>
      </c>
      <c r="L174">
        <v>29958.462</v>
      </c>
      <c r="M174">
        <v>25330.243999999999</v>
      </c>
      <c r="N174">
        <v>226.51300000000001</v>
      </c>
      <c r="O174">
        <v>25103.731</v>
      </c>
      <c r="P174">
        <v>2692262.94</v>
      </c>
      <c r="Q174">
        <v>29154</v>
      </c>
      <c r="R174">
        <v>2663108.94</v>
      </c>
      <c r="S174">
        <v>955</v>
      </c>
      <c r="T174">
        <v>18</v>
      </c>
      <c r="U174">
        <v>937</v>
      </c>
    </row>
    <row r="175" spans="1:21" x14ac:dyDescent="0.3">
      <c r="A175" s="1">
        <v>45017</v>
      </c>
      <c r="B175" s="1">
        <v>45046</v>
      </c>
      <c r="C175" t="s">
        <v>47</v>
      </c>
      <c r="D175" t="s">
        <v>32</v>
      </c>
      <c r="E175">
        <v>187000</v>
      </c>
      <c r="F175">
        <v>1</v>
      </c>
      <c r="G175">
        <v>187000</v>
      </c>
      <c r="H175">
        <v>1</v>
      </c>
      <c r="I175">
        <v>187000</v>
      </c>
      <c r="J175">
        <v>633.12599999999998</v>
      </c>
      <c r="K175">
        <v>22.475999999999999</v>
      </c>
      <c r="L175">
        <v>610.65</v>
      </c>
      <c r="M175">
        <v>0</v>
      </c>
      <c r="N175">
        <v>0</v>
      </c>
      <c r="O175">
        <v>0</v>
      </c>
      <c r="P175">
        <v>444303.49</v>
      </c>
      <c r="Q175">
        <v>8074.16</v>
      </c>
      <c r="R175">
        <v>436229.33</v>
      </c>
      <c r="S175">
        <v>639</v>
      </c>
      <c r="T175">
        <v>29</v>
      </c>
      <c r="U175">
        <v>610</v>
      </c>
    </row>
    <row r="176" spans="1:21" x14ac:dyDescent="0.3">
      <c r="A176" s="1">
        <v>45017</v>
      </c>
      <c r="B176" s="1">
        <v>45046</v>
      </c>
      <c r="C176" t="s">
        <v>48</v>
      </c>
      <c r="D176" t="s">
        <v>22</v>
      </c>
      <c r="E176">
        <v>20</v>
      </c>
      <c r="F176">
        <v>75000</v>
      </c>
      <c r="G176">
        <v>1500000</v>
      </c>
      <c r="H176">
        <v>74003.7</v>
      </c>
      <c r="I176">
        <v>1480074</v>
      </c>
      <c r="J176">
        <v>37.86</v>
      </c>
      <c r="K176">
        <v>1.1399999999999999</v>
      </c>
      <c r="L176">
        <v>36.72</v>
      </c>
      <c r="M176">
        <v>0</v>
      </c>
      <c r="N176">
        <v>0</v>
      </c>
      <c r="O176">
        <v>0</v>
      </c>
      <c r="P176">
        <v>2801780</v>
      </c>
      <c r="Q176">
        <v>88150</v>
      </c>
      <c r="R176">
        <v>2713630</v>
      </c>
      <c r="S176">
        <v>113</v>
      </c>
      <c r="T176">
        <v>3</v>
      </c>
      <c r="U176">
        <v>110</v>
      </c>
    </row>
    <row r="177" spans="1:21" x14ac:dyDescent="0.3">
      <c r="A177" s="1">
        <v>45017</v>
      </c>
      <c r="B177" s="1">
        <v>45046</v>
      </c>
      <c r="C177" t="s">
        <v>48</v>
      </c>
      <c r="D177" t="s">
        <v>23</v>
      </c>
      <c r="E177">
        <v>190</v>
      </c>
      <c r="F177">
        <v>6000</v>
      </c>
      <c r="G177">
        <v>1140000</v>
      </c>
      <c r="H177">
        <v>6335.29</v>
      </c>
      <c r="I177">
        <v>1203705.1000000001</v>
      </c>
      <c r="J177">
        <v>365.67200000000003</v>
      </c>
      <c r="K177">
        <v>12.622</v>
      </c>
      <c r="L177">
        <v>353.05</v>
      </c>
      <c r="M177">
        <v>260.971</v>
      </c>
      <c r="N177">
        <v>9.4670000000000005</v>
      </c>
      <c r="O177">
        <v>251.50399999999999</v>
      </c>
      <c r="P177">
        <v>2316638.63</v>
      </c>
      <c r="Q177">
        <v>79504</v>
      </c>
      <c r="R177">
        <v>2237134.63</v>
      </c>
      <c r="S177">
        <v>128</v>
      </c>
      <c r="T177">
        <v>5</v>
      </c>
      <c r="U177">
        <v>123</v>
      </c>
    </row>
    <row r="178" spans="1:21" x14ac:dyDescent="0.3">
      <c r="A178" s="1">
        <v>45017</v>
      </c>
      <c r="B178" s="1">
        <v>45046</v>
      </c>
      <c r="C178" t="s">
        <v>48</v>
      </c>
      <c r="D178" t="s">
        <v>24</v>
      </c>
      <c r="E178">
        <v>400</v>
      </c>
      <c r="F178">
        <v>5700</v>
      </c>
      <c r="G178">
        <v>2280000</v>
      </c>
      <c r="H178">
        <v>5979.91</v>
      </c>
      <c r="I178">
        <v>2391964</v>
      </c>
      <c r="J178">
        <v>652.35799999999995</v>
      </c>
      <c r="K178">
        <v>38.944000000000003</v>
      </c>
      <c r="L178">
        <v>613.41399999999999</v>
      </c>
      <c r="M178">
        <v>637.37199999999996</v>
      </c>
      <c r="N178">
        <v>36.212000000000003</v>
      </c>
      <c r="O178">
        <v>601.16</v>
      </c>
      <c r="P178">
        <v>3901041.64</v>
      </c>
      <c r="Q178">
        <v>223261</v>
      </c>
      <c r="R178">
        <v>3677780.64</v>
      </c>
      <c r="S178">
        <v>197</v>
      </c>
      <c r="T178">
        <v>9</v>
      </c>
      <c r="U178">
        <v>188</v>
      </c>
    </row>
    <row r="179" spans="1:21" x14ac:dyDescent="0.3">
      <c r="A179" s="1">
        <v>45017</v>
      </c>
      <c r="B179" s="1">
        <v>45046</v>
      </c>
      <c r="C179" t="s">
        <v>48</v>
      </c>
      <c r="D179" t="s">
        <v>25</v>
      </c>
      <c r="E179">
        <v>3900</v>
      </c>
      <c r="F179">
        <v>6000</v>
      </c>
      <c r="G179">
        <v>23400000</v>
      </c>
      <c r="H179">
        <v>6422</v>
      </c>
      <c r="I179">
        <v>25045800</v>
      </c>
      <c r="J179">
        <v>3807.6469999999999</v>
      </c>
      <c r="K179">
        <v>29.59</v>
      </c>
      <c r="L179">
        <v>3778.0569999999998</v>
      </c>
      <c r="M179">
        <v>3500.0369999999998</v>
      </c>
      <c r="N179">
        <v>27.221</v>
      </c>
      <c r="O179">
        <v>3472.8159999999998</v>
      </c>
      <c r="P179">
        <v>24452694.59</v>
      </c>
      <c r="Q179">
        <v>188662.22</v>
      </c>
      <c r="R179">
        <v>24264032.370000001</v>
      </c>
      <c r="S179">
        <v>693</v>
      </c>
      <c r="T179">
        <v>9</v>
      </c>
      <c r="U179">
        <v>684</v>
      </c>
    </row>
    <row r="180" spans="1:21" x14ac:dyDescent="0.3">
      <c r="A180" s="1">
        <v>45017</v>
      </c>
      <c r="B180" s="1">
        <v>45046</v>
      </c>
      <c r="C180" t="s">
        <v>48</v>
      </c>
      <c r="D180" t="s">
        <v>26</v>
      </c>
      <c r="E180">
        <v>0</v>
      </c>
      <c r="F180">
        <v>1</v>
      </c>
      <c r="G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</row>
    <row r="181" spans="1:21" x14ac:dyDescent="0.3">
      <c r="A181" s="1">
        <v>45017</v>
      </c>
      <c r="B181" s="1">
        <v>45046</v>
      </c>
      <c r="C181" t="s">
        <v>48</v>
      </c>
      <c r="D181" t="s">
        <v>27</v>
      </c>
      <c r="E181">
        <v>0</v>
      </c>
      <c r="F181">
        <v>1</v>
      </c>
      <c r="G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</row>
    <row r="182" spans="1:21" x14ac:dyDescent="0.3">
      <c r="A182" s="1">
        <v>45017</v>
      </c>
      <c r="B182" s="1">
        <v>45046</v>
      </c>
      <c r="C182" t="s">
        <v>48</v>
      </c>
      <c r="D182" t="s">
        <v>28</v>
      </c>
      <c r="E182">
        <v>0</v>
      </c>
      <c r="F182">
        <v>5000</v>
      </c>
      <c r="G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</row>
    <row r="183" spans="1:21" x14ac:dyDescent="0.3">
      <c r="A183" s="1">
        <v>45017</v>
      </c>
      <c r="B183" s="1">
        <v>45046</v>
      </c>
      <c r="C183" t="s">
        <v>48</v>
      </c>
      <c r="D183" t="s">
        <v>29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39.200000000000003</v>
      </c>
      <c r="K183">
        <v>0</v>
      </c>
      <c r="L183">
        <v>39.200000000000003</v>
      </c>
      <c r="M183">
        <v>36.064</v>
      </c>
      <c r="N183">
        <v>0</v>
      </c>
      <c r="O183">
        <v>36.064</v>
      </c>
      <c r="P183">
        <v>875</v>
      </c>
      <c r="Q183">
        <v>0</v>
      </c>
      <c r="R183">
        <v>875</v>
      </c>
      <c r="S183">
        <v>104</v>
      </c>
      <c r="T183">
        <v>0</v>
      </c>
      <c r="U183">
        <v>104</v>
      </c>
    </row>
    <row r="184" spans="1:21" x14ac:dyDescent="0.3">
      <c r="A184" s="1">
        <v>45017</v>
      </c>
      <c r="B184" s="1">
        <v>45046</v>
      </c>
      <c r="C184" t="s">
        <v>48</v>
      </c>
      <c r="D184" t="s">
        <v>30</v>
      </c>
      <c r="E184">
        <v>600</v>
      </c>
      <c r="F184">
        <v>60</v>
      </c>
      <c r="G184">
        <v>36000</v>
      </c>
      <c r="H184">
        <v>78.459999999999994</v>
      </c>
      <c r="I184">
        <v>47076</v>
      </c>
      <c r="J184">
        <v>419.75</v>
      </c>
      <c r="K184">
        <v>30.58</v>
      </c>
      <c r="L184">
        <v>389.17</v>
      </c>
      <c r="M184">
        <v>419.75</v>
      </c>
      <c r="N184">
        <v>30.58</v>
      </c>
      <c r="O184">
        <v>389.17</v>
      </c>
      <c r="P184">
        <v>32932</v>
      </c>
      <c r="Q184">
        <v>2288</v>
      </c>
      <c r="R184">
        <v>30644</v>
      </c>
      <c r="S184">
        <v>30</v>
      </c>
      <c r="T184">
        <v>2</v>
      </c>
      <c r="U184">
        <v>28</v>
      </c>
    </row>
    <row r="185" spans="1:21" x14ac:dyDescent="0.3">
      <c r="A185" s="1">
        <v>45017</v>
      </c>
      <c r="B185" s="1">
        <v>45046</v>
      </c>
      <c r="C185" t="s">
        <v>48</v>
      </c>
      <c r="D185" t="s">
        <v>31</v>
      </c>
      <c r="E185">
        <v>11500</v>
      </c>
      <c r="F185">
        <v>70</v>
      </c>
      <c r="G185">
        <v>805000</v>
      </c>
      <c r="H185">
        <v>89.47</v>
      </c>
      <c r="I185">
        <v>1028905</v>
      </c>
      <c r="J185">
        <v>11305.897999999999</v>
      </c>
      <c r="K185">
        <v>484.63</v>
      </c>
      <c r="L185">
        <v>10821.268</v>
      </c>
      <c r="M185">
        <v>9083.3009999999995</v>
      </c>
      <c r="N185">
        <v>402.83600000000001</v>
      </c>
      <c r="O185">
        <v>8680.4650000000001</v>
      </c>
      <c r="P185">
        <v>1011558.95</v>
      </c>
      <c r="Q185">
        <v>42472</v>
      </c>
      <c r="R185">
        <v>969086.95</v>
      </c>
      <c r="S185">
        <v>549</v>
      </c>
      <c r="T185">
        <v>17</v>
      </c>
      <c r="U185">
        <v>532</v>
      </c>
    </row>
    <row r="186" spans="1:21" x14ac:dyDescent="0.3">
      <c r="A186" s="1">
        <v>45017</v>
      </c>
      <c r="B186" s="1">
        <v>45046</v>
      </c>
      <c r="C186" t="s">
        <v>48</v>
      </c>
      <c r="D186" t="s">
        <v>32</v>
      </c>
      <c r="E186">
        <v>36000</v>
      </c>
      <c r="F186">
        <v>1</v>
      </c>
      <c r="G186">
        <v>36000</v>
      </c>
      <c r="H186">
        <v>1</v>
      </c>
      <c r="I186">
        <v>36000</v>
      </c>
      <c r="J186">
        <v>154.44</v>
      </c>
      <c r="K186">
        <v>2.4900000000000002</v>
      </c>
      <c r="L186">
        <v>151.94999999999999</v>
      </c>
      <c r="M186">
        <v>0</v>
      </c>
      <c r="N186">
        <v>0</v>
      </c>
      <c r="O186">
        <v>0</v>
      </c>
      <c r="P186">
        <v>41760.06</v>
      </c>
      <c r="Q186">
        <v>0</v>
      </c>
      <c r="R186">
        <v>41760.06</v>
      </c>
      <c r="S186">
        <v>197</v>
      </c>
      <c r="T186">
        <v>3</v>
      </c>
      <c r="U186">
        <v>194</v>
      </c>
    </row>
    <row r="187" spans="1:21" x14ac:dyDescent="0.3">
      <c r="A187" s="1">
        <v>45017</v>
      </c>
      <c r="B187" s="1">
        <v>45046</v>
      </c>
      <c r="C187" t="s">
        <v>49</v>
      </c>
      <c r="D187" t="s">
        <v>22</v>
      </c>
      <c r="E187">
        <v>120</v>
      </c>
      <c r="F187">
        <v>75000</v>
      </c>
      <c r="G187">
        <v>9000000</v>
      </c>
      <c r="H187">
        <v>74705.53</v>
      </c>
      <c r="I187">
        <v>8964663.5999999996</v>
      </c>
      <c r="J187">
        <v>171.9</v>
      </c>
      <c r="K187">
        <v>2.34</v>
      </c>
      <c r="L187">
        <v>169.56</v>
      </c>
      <c r="M187">
        <v>0</v>
      </c>
      <c r="N187">
        <v>0</v>
      </c>
      <c r="O187">
        <v>0</v>
      </c>
      <c r="P187">
        <v>12841880</v>
      </c>
      <c r="Q187">
        <v>181450</v>
      </c>
      <c r="R187">
        <v>12660430</v>
      </c>
      <c r="S187">
        <v>474</v>
      </c>
      <c r="T187">
        <v>13</v>
      </c>
      <c r="U187">
        <v>461</v>
      </c>
    </row>
    <row r="188" spans="1:21" x14ac:dyDescent="0.3">
      <c r="A188" s="1">
        <v>45017</v>
      </c>
      <c r="B188" s="1">
        <v>45046</v>
      </c>
      <c r="C188" t="s">
        <v>49</v>
      </c>
      <c r="D188" t="s">
        <v>23</v>
      </c>
      <c r="E188">
        <v>1180</v>
      </c>
      <c r="F188">
        <v>6000</v>
      </c>
      <c r="G188">
        <v>7080000</v>
      </c>
      <c r="H188">
        <v>6339.23</v>
      </c>
      <c r="I188">
        <v>7480291.4000000004</v>
      </c>
      <c r="J188">
        <v>1801.39</v>
      </c>
      <c r="K188">
        <v>40.862000000000002</v>
      </c>
      <c r="L188">
        <v>1760.528</v>
      </c>
      <c r="M188">
        <v>1278.3</v>
      </c>
      <c r="N188">
        <v>29.975000000000001</v>
      </c>
      <c r="O188">
        <v>1248.325</v>
      </c>
      <c r="P188">
        <v>11419432.369999999</v>
      </c>
      <c r="Q188">
        <v>253642</v>
      </c>
      <c r="R188">
        <v>11165790.369999999</v>
      </c>
      <c r="S188">
        <v>532</v>
      </c>
      <c r="T188">
        <v>15</v>
      </c>
      <c r="U188">
        <v>517</v>
      </c>
    </row>
    <row r="189" spans="1:21" x14ac:dyDescent="0.3">
      <c r="A189" s="1">
        <v>45017</v>
      </c>
      <c r="B189" s="1">
        <v>45046</v>
      </c>
      <c r="C189" t="s">
        <v>49</v>
      </c>
      <c r="D189" t="s">
        <v>24</v>
      </c>
      <c r="E189">
        <v>3200</v>
      </c>
      <c r="F189">
        <v>5700</v>
      </c>
      <c r="G189">
        <v>18240000</v>
      </c>
      <c r="H189">
        <v>6087.35</v>
      </c>
      <c r="I189">
        <v>19479520</v>
      </c>
      <c r="J189">
        <v>5237.1549999999997</v>
      </c>
      <c r="K189">
        <v>278.93</v>
      </c>
      <c r="L189">
        <v>4958.2250000000004</v>
      </c>
      <c r="M189">
        <v>5210.973</v>
      </c>
      <c r="N189">
        <v>277.53399999999999</v>
      </c>
      <c r="O189">
        <v>4933.4390000000003</v>
      </c>
      <c r="P189">
        <v>31880409.059999999</v>
      </c>
      <c r="Q189">
        <v>1690924</v>
      </c>
      <c r="R189">
        <v>30189485.059999999</v>
      </c>
      <c r="S189">
        <v>1373</v>
      </c>
      <c r="T189">
        <v>44</v>
      </c>
      <c r="U189">
        <v>1329</v>
      </c>
    </row>
    <row r="190" spans="1:21" x14ac:dyDescent="0.3">
      <c r="A190" s="1">
        <v>45017</v>
      </c>
      <c r="B190" s="1">
        <v>45046</v>
      </c>
      <c r="C190" t="s">
        <v>49</v>
      </c>
      <c r="D190" t="s">
        <v>25</v>
      </c>
      <c r="E190">
        <v>24100</v>
      </c>
      <c r="F190">
        <v>6000</v>
      </c>
      <c r="G190">
        <v>144600000</v>
      </c>
      <c r="H190">
        <v>6415.79</v>
      </c>
      <c r="I190">
        <v>154620539</v>
      </c>
      <c r="J190">
        <v>21327.966</v>
      </c>
      <c r="K190">
        <v>465.14600000000002</v>
      </c>
      <c r="L190">
        <v>20862.82</v>
      </c>
      <c r="M190">
        <v>19633.449000000001</v>
      </c>
      <c r="N190">
        <v>427.89699999999999</v>
      </c>
      <c r="O190">
        <v>19205.552</v>
      </c>
      <c r="P190">
        <v>136835675.22999999</v>
      </c>
      <c r="Q190">
        <v>2953092.01</v>
      </c>
      <c r="R190">
        <v>133882583.22</v>
      </c>
      <c r="S190">
        <v>2983</v>
      </c>
      <c r="T190">
        <v>57</v>
      </c>
      <c r="U190">
        <v>2926</v>
      </c>
    </row>
    <row r="191" spans="1:21" x14ac:dyDescent="0.3">
      <c r="A191" s="1">
        <v>45017</v>
      </c>
      <c r="B191" s="1">
        <v>45046</v>
      </c>
      <c r="C191" t="s">
        <v>49</v>
      </c>
      <c r="D191" t="s">
        <v>26</v>
      </c>
      <c r="E191">
        <v>692000</v>
      </c>
      <c r="F191">
        <v>1</v>
      </c>
      <c r="G191">
        <v>692000</v>
      </c>
      <c r="H191">
        <v>1</v>
      </c>
      <c r="I191">
        <v>692000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596115.98</v>
      </c>
      <c r="Q191">
        <v>10180</v>
      </c>
      <c r="R191">
        <v>585935.98</v>
      </c>
      <c r="S191">
        <v>422</v>
      </c>
      <c r="T191">
        <v>3</v>
      </c>
      <c r="U191">
        <v>419</v>
      </c>
    </row>
    <row r="192" spans="1:21" x14ac:dyDescent="0.3">
      <c r="A192" s="1">
        <v>45017</v>
      </c>
      <c r="B192" s="1">
        <v>45046</v>
      </c>
      <c r="C192" t="s">
        <v>49</v>
      </c>
      <c r="D192" t="s">
        <v>27</v>
      </c>
      <c r="E192">
        <v>206000</v>
      </c>
      <c r="F192">
        <v>1</v>
      </c>
      <c r="G192">
        <v>206000</v>
      </c>
      <c r="H192">
        <v>1</v>
      </c>
      <c r="I192">
        <v>206000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130329</v>
      </c>
      <c r="Q192">
        <v>212</v>
      </c>
      <c r="R192">
        <v>130117</v>
      </c>
      <c r="S192">
        <v>182</v>
      </c>
      <c r="T192">
        <v>1</v>
      </c>
      <c r="U192">
        <v>181</v>
      </c>
    </row>
    <row r="193" spans="1:21" x14ac:dyDescent="0.3">
      <c r="A193" s="1">
        <v>45017</v>
      </c>
      <c r="B193" s="1">
        <v>45046</v>
      </c>
      <c r="C193" t="s">
        <v>49</v>
      </c>
      <c r="D193" t="s">
        <v>28</v>
      </c>
      <c r="E193">
        <v>0</v>
      </c>
      <c r="F193">
        <v>5000</v>
      </c>
      <c r="G193">
        <v>0</v>
      </c>
      <c r="H193">
        <v>0</v>
      </c>
      <c r="I193">
        <v>0</v>
      </c>
      <c r="J193">
        <v>7.5439999999999996</v>
      </c>
      <c r="K193">
        <v>0</v>
      </c>
      <c r="L193">
        <v>7.5439999999999996</v>
      </c>
      <c r="M193">
        <v>0</v>
      </c>
      <c r="N193">
        <v>0</v>
      </c>
      <c r="O193">
        <v>0</v>
      </c>
      <c r="P193">
        <v>49111</v>
      </c>
      <c r="Q193">
        <v>0</v>
      </c>
      <c r="R193">
        <v>49111</v>
      </c>
      <c r="S193">
        <v>1</v>
      </c>
      <c r="T193">
        <v>0</v>
      </c>
      <c r="U193">
        <v>1</v>
      </c>
    </row>
    <row r="194" spans="1:21" x14ac:dyDescent="0.3">
      <c r="A194" s="1">
        <v>45017</v>
      </c>
      <c r="B194" s="1">
        <v>45046</v>
      </c>
      <c r="C194" t="s">
        <v>49</v>
      </c>
      <c r="D194" t="s">
        <v>29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45.43</v>
      </c>
      <c r="K194">
        <v>0</v>
      </c>
      <c r="L194">
        <v>45.43</v>
      </c>
      <c r="M194">
        <v>40.070999999999998</v>
      </c>
      <c r="N194">
        <v>0</v>
      </c>
      <c r="O194">
        <v>40.070999999999998</v>
      </c>
      <c r="P194">
        <v>4603</v>
      </c>
      <c r="Q194">
        <v>0</v>
      </c>
      <c r="R194">
        <v>4603</v>
      </c>
      <c r="S194">
        <v>147</v>
      </c>
      <c r="T194">
        <v>0</v>
      </c>
      <c r="U194">
        <v>147</v>
      </c>
    </row>
    <row r="195" spans="1:21" x14ac:dyDescent="0.3">
      <c r="A195" s="1">
        <v>45017</v>
      </c>
      <c r="B195" s="1">
        <v>45046</v>
      </c>
      <c r="C195" t="s">
        <v>49</v>
      </c>
      <c r="D195" t="s">
        <v>30</v>
      </c>
      <c r="E195">
        <v>4800</v>
      </c>
      <c r="F195">
        <v>60</v>
      </c>
      <c r="G195">
        <v>288000</v>
      </c>
      <c r="H195">
        <v>78.23</v>
      </c>
      <c r="I195">
        <v>375504</v>
      </c>
      <c r="J195">
        <v>6150.69</v>
      </c>
      <c r="K195">
        <v>32.03</v>
      </c>
      <c r="L195">
        <v>6118.66</v>
      </c>
      <c r="M195">
        <v>6150.69</v>
      </c>
      <c r="N195">
        <v>32.03</v>
      </c>
      <c r="O195">
        <v>6118.66</v>
      </c>
      <c r="P195">
        <v>481190.53</v>
      </c>
      <c r="Q195">
        <v>2631</v>
      </c>
      <c r="R195">
        <v>478559.53</v>
      </c>
      <c r="S195">
        <v>96</v>
      </c>
      <c r="T195">
        <v>3</v>
      </c>
      <c r="U195">
        <v>93</v>
      </c>
    </row>
    <row r="196" spans="1:21" x14ac:dyDescent="0.3">
      <c r="A196" s="1">
        <v>45017</v>
      </c>
      <c r="B196" s="1">
        <v>45046</v>
      </c>
      <c r="C196" t="s">
        <v>49</v>
      </c>
      <c r="D196" t="s">
        <v>31</v>
      </c>
      <c r="E196">
        <v>86300</v>
      </c>
      <c r="F196">
        <v>70</v>
      </c>
      <c r="G196">
        <v>6041000</v>
      </c>
      <c r="H196">
        <v>87.85</v>
      </c>
      <c r="I196">
        <v>7581455</v>
      </c>
      <c r="J196">
        <v>71388.873999999996</v>
      </c>
      <c r="K196">
        <v>1855.58</v>
      </c>
      <c r="L196">
        <v>69533.293999999994</v>
      </c>
      <c r="M196">
        <v>57716.752</v>
      </c>
      <c r="N196">
        <v>1426.3019999999999</v>
      </c>
      <c r="O196">
        <v>56290.45</v>
      </c>
      <c r="P196">
        <v>6271389.1600000001</v>
      </c>
      <c r="Q196">
        <v>158509</v>
      </c>
      <c r="R196">
        <v>6112880.1600000001</v>
      </c>
      <c r="S196">
        <v>2236</v>
      </c>
      <c r="T196">
        <v>48</v>
      </c>
      <c r="U196">
        <v>2188</v>
      </c>
    </row>
    <row r="197" spans="1:21" x14ac:dyDescent="0.3">
      <c r="A197" s="1">
        <v>45017</v>
      </c>
      <c r="B197" s="1">
        <v>45046</v>
      </c>
      <c r="C197" t="s">
        <v>49</v>
      </c>
      <c r="D197" t="s">
        <v>32</v>
      </c>
      <c r="E197">
        <v>251000</v>
      </c>
      <c r="F197">
        <v>1</v>
      </c>
      <c r="G197">
        <v>251000</v>
      </c>
      <c r="H197">
        <v>1</v>
      </c>
      <c r="I197">
        <v>251000</v>
      </c>
      <c r="J197">
        <v>2422.7190000000001</v>
      </c>
      <c r="K197">
        <v>20.783999999999999</v>
      </c>
      <c r="L197">
        <v>2401.9349999999999</v>
      </c>
      <c r="M197">
        <v>0</v>
      </c>
      <c r="N197">
        <v>0</v>
      </c>
      <c r="O197">
        <v>0</v>
      </c>
      <c r="P197">
        <v>411051.81</v>
      </c>
      <c r="Q197">
        <v>10710.8</v>
      </c>
      <c r="R197">
        <v>400341.01</v>
      </c>
      <c r="S197">
        <v>999</v>
      </c>
      <c r="T197">
        <v>17</v>
      </c>
      <c r="U197">
        <v>982</v>
      </c>
    </row>
    <row r="198" spans="1:21" x14ac:dyDescent="0.3">
      <c r="A198" s="1">
        <v>45017</v>
      </c>
      <c r="B198" s="1">
        <v>45046</v>
      </c>
      <c r="C198" t="s">
        <v>50</v>
      </c>
      <c r="D198" t="s">
        <v>22</v>
      </c>
      <c r="E198">
        <v>100</v>
      </c>
      <c r="F198">
        <v>75000</v>
      </c>
      <c r="G198">
        <v>7500000</v>
      </c>
      <c r="H198">
        <v>74749.13</v>
      </c>
      <c r="I198">
        <v>7474913</v>
      </c>
      <c r="J198">
        <v>145.99799999999999</v>
      </c>
      <c r="K198">
        <v>6.53</v>
      </c>
      <c r="L198">
        <v>139.46799999999999</v>
      </c>
      <c r="M198">
        <v>0</v>
      </c>
      <c r="N198">
        <v>0</v>
      </c>
      <c r="O198">
        <v>0</v>
      </c>
      <c r="P198">
        <v>10913224</v>
      </c>
      <c r="Q198">
        <v>492010</v>
      </c>
      <c r="R198">
        <v>10421214</v>
      </c>
      <c r="S198">
        <v>413</v>
      </c>
      <c r="T198">
        <v>11</v>
      </c>
      <c r="U198">
        <v>402</v>
      </c>
    </row>
    <row r="199" spans="1:21" x14ac:dyDescent="0.3">
      <c r="A199" s="1">
        <v>45017</v>
      </c>
      <c r="B199" s="1">
        <v>45046</v>
      </c>
      <c r="C199" t="s">
        <v>50</v>
      </c>
      <c r="D199" t="s">
        <v>23</v>
      </c>
      <c r="E199">
        <v>980</v>
      </c>
      <c r="F199">
        <v>6000</v>
      </c>
      <c r="G199">
        <v>5880000</v>
      </c>
      <c r="H199">
        <v>6380.61</v>
      </c>
      <c r="I199">
        <v>6252997.7999999998</v>
      </c>
      <c r="J199">
        <v>1479.742</v>
      </c>
      <c r="K199">
        <v>58.594000000000001</v>
      </c>
      <c r="L199">
        <v>1421.1479999999999</v>
      </c>
      <c r="M199">
        <v>1047.703</v>
      </c>
      <c r="N199">
        <v>40.738</v>
      </c>
      <c r="O199">
        <v>1006.965</v>
      </c>
      <c r="P199">
        <v>9441651.7400000002</v>
      </c>
      <c r="Q199">
        <v>358723</v>
      </c>
      <c r="R199">
        <v>9082928.7400000002</v>
      </c>
      <c r="S199">
        <v>460</v>
      </c>
      <c r="T199">
        <v>15</v>
      </c>
      <c r="U199">
        <v>445</v>
      </c>
    </row>
    <row r="200" spans="1:21" x14ac:dyDescent="0.3">
      <c r="A200" s="1">
        <v>45017</v>
      </c>
      <c r="B200" s="1">
        <v>45046</v>
      </c>
      <c r="C200" t="s">
        <v>50</v>
      </c>
      <c r="D200" t="s">
        <v>24</v>
      </c>
      <c r="E200">
        <v>2600</v>
      </c>
      <c r="F200">
        <v>5700</v>
      </c>
      <c r="G200">
        <v>14820000</v>
      </c>
      <c r="H200">
        <v>6084.19</v>
      </c>
      <c r="I200">
        <v>15818894</v>
      </c>
      <c r="J200">
        <v>4046.2460000000001</v>
      </c>
      <c r="K200">
        <v>148.68</v>
      </c>
      <c r="L200">
        <v>3897.5659999999998</v>
      </c>
      <c r="M200">
        <v>4025.9409999999998</v>
      </c>
      <c r="N200">
        <v>147.93600000000001</v>
      </c>
      <c r="O200">
        <v>3878.0050000000001</v>
      </c>
      <c r="P200">
        <v>24618120.949999999</v>
      </c>
      <c r="Q200">
        <v>900917</v>
      </c>
      <c r="R200">
        <v>23717203.949999999</v>
      </c>
      <c r="S200">
        <v>1179</v>
      </c>
      <c r="T200">
        <v>20</v>
      </c>
      <c r="U200">
        <v>1159</v>
      </c>
    </row>
    <row r="201" spans="1:21" x14ac:dyDescent="0.3">
      <c r="A201" s="1">
        <v>45017</v>
      </c>
      <c r="B201" s="1">
        <v>45046</v>
      </c>
      <c r="C201" t="s">
        <v>50</v>
      </c>
      <c r="D201" t="s">
        <v>25</v>
      </c>
      <c r="E201">
        <v>22500</v>
      </c>
      <c r="F201">
        <v>6000</v>
      </c>
      <c r="G201">
        <v>135000000</v>
      </c>
      <c r="H201">
        <v>6474.44</v>
      </c>
      <c r="I201">
        <v>145674900</v>
      </c>
      <c r="J201">
        <v>22748.866999999998</v>
      </c>
      <c r="K201">
        <v>445.77600000000001</v>
      </c>
      <c r="L201">
        <v>22303.091</v>
      </c>
      <c r="M201">
        <v>20925.457999999999</v>
      </c>
      <c r="N201">
        <v>409.98599999999999</v>
      </c>
      <c r="O201">
        <v>20515.472000000002</v>
      </c>
      <c r="P201">
        <v>147286111.52000001</v>
      </c>
      <c r="Q201">
        <v>2904995.24</v>
      </c>
      <c r="R201">
        <v>144381116.28</v>
      </c>
      <c r="S201">
        <v>4108</v>
      </c>
      <c r="T201">
        <v>55</v>
      </c>
      <c r="U201">
        <v>4053</v>
      </c>
    </row>
    <row r="202" spans="1:21" x14ac:dyDescent="0.3">
      <c r="A202" s="1">
        <v>45017</v>
      </c>
      <c r="B202" s="1">
        <v>45046</v>
      </c>
      <c r="C202" t="s">
        <v>50</v>
      </c>
      <c r="D202" t="s">
        <v>26</v>
      </c>
      <c r="E202">
        <v>674000</v>
      </c>
      <c r="F202">
        <v>1</v>
      </c>
      <c r="G202">
        <v>674000</v>
      </c>
      <c r="H202">
        <v>1</v>
      </c>
      <c r="I202">
        <v>674000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592518</v>
      </c>
      <c r="Q202">
        <v>6580</v>
      </c>
      <c r="R202">
        <v>585938</v>
      </c>
      <c r="S202">
        <v>405</v>
      </c>
      <c r="T202">
        <v>4</v>
      </c>
      <c r="U202">
        <v>401</v>
      </c>
    </row>
    <row r="203" spans="1:21" x14ac:dyDescent="0.3">
      <c r="A203" s="1">
        <v>45017</v>
      </c>
      <c r="B203" s="1">
        <v>45046</v>
      </c>
      <c r="C203" t="s">
        <v>50</v>
      </c>
      <c r="D203" t="s">
        <v>27</v>
      </c>
      <c r="E203">
        <v>136000</v>
      </c>
      <c r="F203">
        <v>1</v>
      </c>
      <c r="G203">
        <v>136000</v>
      </c>
      <c r="H203">
        <v>1</v>
      </c>
      <c r="I203">
        <v>136000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126215</v>
      </c>
      <c r="Q203">
        <v>0</v>
      </c>
      <c r="R203">
        <v>126215</v>
      </c>
      <c r="S203">
        <v>133</v>
      </c>
      <c r="T203">
        <v>0</v>
      </c>
      <c r="U203">
        <v>133</v>
      </c>
    </row>
    <row r="204" spans="1:21" x14ac:dyDescent="0.3">
      <c r="A204" s="1">
        <v>45017</v>
      </c>
      <c r="B204" s="1">
        <v>45046</v>
      </c>
      <c r="C204" t="s">
        <v>50</v>
      </c>
      <c r="D204" t="s">
        <v>28</v>
      </c>
      <c r="E204">
        <v>0</v>
      </c>
      <c r="F204">
        <v>5000</v>
      </c>
      <c r="G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</row>
    <row r="205" spans="1:21" x14ac:dyDescent="0.3">
      <c r="A205" s="1">
        <v>45017</v>
      </c>
      <c r="B205" s="1">
        <v>45046</v>
      </c>
      <c r="C205" t="s">
        <v>50</v>
      </c>
      <c r="D205" t="s">
        <v>29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54.61</v>
      </c>
      <c r="K205">
        <v>0</v>
      </c>
      <c r="L205">
        <v>54.61</v>
      </c>
      <c r="M205">
        <v>49.326000000000001</v>
      </c>
      <c r="N205">
        <v>0</v>
      </c>
      <c r="O205">
        <v>49.326000000000001</v>
      </c>
      <c r="P205">
        <v>8202</v>
      </c>
      <c r="Q205">
        <v>0</v>
      </c>
      <c r="R205">
        <v>8202</v>
      </c>
      <c r="S205">
        <v>405</v>
      </c>
      <c r="T205">
        <v>0</v>
      </c>
      <c r="U205">
        <v>405</v>
      </c>
    </row>
    <row r="206" spans="1:21" x14ac:dyDescent="0.3">
      <c r="A206" s="1">
        <v>45017</v>
      </c>
      <c r="B206" s="1">
        <v>45046</v>
      </c>
      <c r="C206" t="s">
        <v>50</v>
      </c>
      <c r="D206" t="s">
        <v>30</v>
      </c>
      <c r="E206">
        <v>5000</v>
      </c>
      <c r="F206">
        <v>60</v>
      </c>
      <c r="G206">
        <v>300000</v>
      </c>
      <c r="H206">
        <v>76.44</v>
      </c>
      <c r="I206">
        <v>382200</v>
      </c>
      <c r="J206">
        <v>3598.09</v>
      </c>
      <c r="K206">
        <v>0</v>
      </c>
      <c r="L206">
        <v>3598.09</v>
      </c>
      <c r="M206">
        <v>3597.6379999999999</v>
      </c>
      <c r="N206">
        <v>0</v>
      </c>
      <c r="O206">
        <v>3597.6379999999999</v>
      </c>
      <c r="P206">
        <v>275040.12</v>
      </c>
      <c r="Q206">
        <v>0</v>
      </c>
      <c r="R206">
        <v>275040.12</v>
      </c>
      <c r="S206">
        <v>97</v>
      </c>
      <c r="T206">
        <v>0</v>
      </c>
      <c r="U206">
        <v>97</v>
      </c>
    </row>
    <row r="207" spans="1:21" x14ac:dyDescent="0.3">
      <c r="A207" s="1">
        <v>45017</v>
      </c>
      <c r="B207" s="1">
        <v>45046</v>
      </c>
      <c r="C207" t="s">
        <v>50</v>
      </c>
      <c r="D207" t="s">
        <v>31</v>
      </c>
      <c r="E207">
        <v>91400</v>
      </c>
      <c r="F207">
        <v>70</v>
      </c>
      <c r="G207">
        <v>6398000</v>
      </c>
      <c r="H207">
        <v>86.37</v>
      </c>
      <c r="I207">
        <v>7894218</v>
      </c>
      <c r="J207">
        <v>76573.142000000007</v>
      </c>
      <c r="K207">
        <v>2031.63</v>
      </c>
      <c r="L207">
        <v>74541.512000000002</v>
      </c>
      <c r="M207">
        <v>60877.625</v>
      </c>
      <c r="N207">
        <v>1512.979</v>
      </c>
      <c r="O207">
        <v>59364.646000000001</v>
      </c>
      <c r="P207">
        <v>6613251.3899999997</v>
      </c>
      <c r="Q207">
        <v>174300</v>
      </c>
      <c r="R207">
        <v>6438951.3899999997</v>
      </c>
      <c r="S207">
        <v>2521</v>
      </c>
      <c r="T207">
        <v>72</v>
      </c>
      <c r="U207">
        <v>2449</v>
      </c>
    </row>
    <row r="208" spans="1:21" x14ac:dyDescent="0.3">
      <c r="A208" s="1">
        <v>45017</v>
      </c>
      <c r="B208" s="1">
        <v>45046</v>
      </c>
      <c r="C208" t="s">
        <v>50</v>
      </c>
      <c r="D208" t="s">
        <v>32</v>
      </c>
      <c r="E208">
        <v>286000</v>
      </c>
      <c r="F208">
        <v>1</v>
      </c>
      <c r="G208">
        <v>286000</v>
      </c>
      <c r="H208">
        <v>1</v>
      </c>
      <c r="I208">
        <v>286000</v>
      </c>
      <c r="J208">
        <v>1504.7550000000001</v>
      </c>
      <c r="K208">
        <v>65.453999999999994</v>
      </c>
      <c r="L208">
        <v>1439.3009999999999</v>
      </c>
      <c r="M208">
        <v>0</v>
      </c>
      <c r="N208">
        <v>0</v>
      </c>
      <c r="O208">
        <v>0</v>
      </c>
      <c r="P208">
        <v>458234.32</v>
      </c>
      <c r="Q208">
        <v>22949.38</v>
      </c>
      <c r="R208">
        <v>435284.94</v>
      </c>
      <c r="S208">
        <v>1096</v>
      </c>
      <c r="T208">
        <v>25</v>
      </c>
      <c r="U208">
        <v>1071</v>
      </c>
    </row>
    <row r="209" spans="1:21" x14ac:dyDescent="0.3">
      <c r="A209" s="1">
        <v>45047</v>
      </c>
      <c r="B209" s="1">
        <v>45077</v>
      </c>
      <c r="C209" t="s">
        <v>21</v>
      </c>
      <c r="D209" t="s">
        <v>22</v>
      </c>
      <c r="E209">
        <v>90</v>
      </c>
      <c r="F209">
        <v>75000</v>
      </c>
      <c r="G209">
        <v>6750000</v>
      </c>
      <c r="H209">
        <v>75745.210000000006</v>
      </c>
      <c r="I209">
        <v>6817068.9000000004</v>
      </c>
      <c r="J209">
        <v>46.49</v>
      </c>
      <c r="K209">
        <v>2.95</v>
      </c>
      <c r="L209">
        <v>43.54</v>
      </c>
      <c r="M209">
        <v>0</v>
      </c>
      <c r="N209">
        <v>0</v>
      </c>
      <c r="O209">
        <v>0</v>
      </c>
      <c r="P209">
        <v>3521395</v>
      </c>
      <c r="Q209">
        <v>242950</v>
      </c>
      <c r="R209">
        <v>3278445</v>
      </c>
      <c r="S209">
        <v>160</v>
      </c>
      <c r="T209">
        <v>6</v>
      </c>
      <c r="U209">
        <v>154</v>
      </c>
    </row>
    <row r="210" spans="1:21" x14ac:dyDescent="0.3">
      <c r="A210" s="1">
        <v>45047</v>
      </c>
      <c r="B210" s="1">
        <v>45077</v>
      </c>
      <c r="C210" t="s">
        <v>21</v>
      </c>
      <c r="D210" t="s">
        <v>23</v>
      </c>
      <c r="E210">
        <v>945</v>
      </c>
      <c r="F210">
        <v>6000</v>
      </c>
      <c r="G210">
        <v>5670000</v>
      </c>
      <c r="H210">
        <v>6264.86</v>
      </c>
      <c r="I210">
        <v>5920292.7000000002</v>
      </c>
      <c r="J210">
        <v>533.83900000000006</v>
      </c>
      <c r="K210">
        <v>37.616</v>
      </c>
      <c r="L210">
        <v>496.22300000000001</v>
      </c>
      <c r="M210">
        <v>371.63200000000001</v>
      </c>
      <c r="N210">
        <v>27.349</v>
      </c>
      <c r="O210">
        <v>344.28300000000002</v>
      </c>
      <c r="P210">
        <v>3344427.59</v>
      </c>
      <c r="Q210">
        <v>239682</v>
      </c>
      <c r="R210">
        <v>3104745.59</v>
      </c>
      <c r="S210">
        <v>179</v>
      </c>
      <c r="T210">
        <v>6</v>
      </c>
      <c r="U210">
        <v>173</v>
      </c>
    </row>
    <row r="211" spans="1:21" x14ac:dyDescent="0.3">
      <c r="A211" s="1">
        <v>45047</v>
      </c>
      <c r="B211" s="1">
        <v>45077</v>
      </c>
      <c r="C211" t="s">
        <v>21</v>
      </c>
      <c r="D211" t="s">
        <v>24</v>
      </c>
      <c r="E211">
        <v>1300</v>
      </c>
      <c r="F211">
        <v>5700</v>
      </c>
      <c r="G211">
        <v>7410000</v>
      </c>
      <c r="H211">
        <v>6132.55</v>
      </c>
      <c r="I211">
        <v>7972315</v>
      </c>
      <c r="J211">
        <v>1739.15</v>
      </c>
      <c r="K211">
        <v>99.08</v>
      </c>
      <c r="L211">
        <v>1640.07</v>
      </c>
      <c r="M211">
        <v>1730.441</v>
      </c>
      <c r="N211">
        <v>98.584999999999994</v>
      </c>
      <c r="O211">
        <v>1631.856</v>
      </c>
      <c r="P211">
        <v>10665416.4</v>
      </c>
      <c r="Q211">
        <v>611490</v>
      </c>
      <c r="R211">
        <v>10053926.4</v>
      </c>
      <c r="S211">
        <v>284</v>
      </c>
      <c r="T211">
        <v>11</v>
      </c>
      <c r="U211">
        <v>273</v>
      </c>
    </row>
    <row r="212" spans="1:21" x14ac:dyDescent="0.3">
      <c r="A212" s="1">
        <v>45047</v>
      </c>
      <c r="B212" s="1">
        <v>45077</v>
      </c>
      <c r="C212" t="s">
        <v>21</v>
      </c>
      <c r="D212" t="s">
        <v>25</v>
      </c>
      <c r="E212">
        <v>13600</v>
      </c>
      <c r="F212">
        <v>6000</v>
      </c>
      <c r="G212">
        <v>81600000</v>
      </c>
      <c r="H212">
        <v>6504.35</v>
      </c>
      <c r="I212">
        <v>88459160</v>
      </c>
      <c r="J212">
        <v>9193.8250000000007</v>
      </c>
      <c r="K212">
        <v>344.25</v>
      </c>
      <c r="L212">
        <v>8849.5750000000007</v>
      </c>
      <c r="M212">
        <v>8451.8060000000005</v>
      </c>
      <c r="N212">
        <v>316.65100000000001</v>
      </c>
      <c r="O212">
        <v>8135.1549999999997</v>
      </c>
      <c r="P212">
        <v>59799817.799999997</v>
      </c>
      <c r="Q212">
        <v>2235757.88</v>
      </c>
      <c r="R212">
        <v>57564059.920000002</v>
      </c>
      <c r="S212">
        <v>1381</v>
      </c>
      <c r="T212">
        <v>33</v>
      </c>
      <c r="U212">
        <v>1348</v>
      </c>
    </row>
    <row r="213" spans="1:21" x14ac:dyDescent="0.3">
      <c r="A213" s="1">
        <v>45047</v>
      </c>
      <c r="B213" s="1">
        <v>45077</v>
      </c>
      <c r="C213" t="s">
        <v>21</v>
      </c>
      <c r="D213" t="s">
        <v>26</v>
      </c>
      <c r="E213">
        <v>0</v>
      </c>
      <c r="F213">
        <v>1</v>
      </c>
      <c r="G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</row>
    <row r="214" spans="1:21" x14ac:dyDescent="0.3">
      <c r="A214" s="1">
        <v>45047</v>
      </c>
      <c r="B214" s="1">
        <v>45077</v>
      </c>
      <c r="C214" t="s">
        <v>21</v>
      </c>
      <c r="D214" t="s">
        <v>27</v>
      </c>
      <c r="E214">
        <v>0</v>
      </c>
      <c r="F214">
        <v>1</v>
      </c>
      <c r="G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</row>
    <row r="215" spans="1:21" x14ac:dyDescent="0.3">
      <c r="A215" s="1">
        <v>45047</v>
      </c>
      <c r="B215" s="1">
        <v>45077</v>
      </c>
      <c r="C215" t="s">
        <v>21</v>
      </c>
      <c r="D215" t="s">
        <v>28</v>
      </c>
      <c r="E215">
        <v>0</v>
      </c>
      <c r="F215">
        <v>5000</v>
      </c>
      <c r="G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</row>
    <row r="216" spans="1:21" x14ac:dyDescent="0.3">
      <c r="A216" s="1">
        <v>45047</v>
      </c>
      <c r="B216" s="1">
        <v>45077</v>
      </c>
      <c r="C216" t="s">
        <v>21</v>
      </c>
      <c r="D216" t="s">
        <v>29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300.68</v>
      </c>
      <c r="K216">
        <v>0</v>
      </c>
      <c r="L216">
        <v>300.68</v>
      </c>
      <c r="M216">
        <v>275.35300000000001</v>
      </c>
      <c r="N216">
        <v>0</v>
      </c>
      <c r="O216">
        <v>275.35300000000001</v>
      </c>
      <c r="P216">
        <v>45416</v>
      </c>
      <c r="Q216">
        <v>0</v>
      </c>
      <c r="R216">
        <v>45416</v>
      </c>
      <c r="S216">
        <v>277</v>
      </c>
      <c r="T216">
        <v>0</v>
      </c>
      <c r="U216">
        <v>277</v>
      </c>
    </row>
    <row r="217" spans="1:21" x14ac:dyDescent="0.3">
      <c r="A217" s="1">
        <v>45047</v>
      </c>
      <c r="B217" s="1">
        <v>45077</v>
      </c>
      <c r="C217" t="s">
        <v>21</v>
      </c>
      <c r="D217" t="s">
        <v>30</v>
      </c>
      <c r="E217">
        <v>200</v>
      </c>
      <c r="F217">
        <v>60</v>
      </c>
      <c r="G217">
        <v>12000</v>
      </c>
      <c r="H217">
        <v>81.12</v>
      </c>
      <c r="I217">
        <v>16224</v>
      </c>
      <c r="J217">
        <v>368.17</v>
      </c>
      <c r="K217">
        <v>0</v>
      </c>
      <c r="L217">
        <v>368.17</v>
      </c>
      <c r="M217">
        <v>368.17</v>
      </c>
      <c r="N217">
        <v>0</v>
      </c>
      <c r="O217">
        <v>368.17</v>
      </c>
      <c r="P217">
        <v>29867</v>
      </c>
      <c r="Q217">
        <v>0</v>
      </c>
      <c r="R217">
        <v>29867</v>
      </c>
      <c r="S217">
        <v>56</v>
      </c>
      <c r="T217">
        <v>0</v>
      </c>
      <c r="U217">
        <v>56</v>
      </c>
    </row>
    <row r="218" spans="1:21" x14ac:dyDescent="0.3">
      <c r="A218" s="1">
        <v>45047</v>
      </c>
      <c r="B218" s="1">
        <v>45077</v>
      </c>
      <c r="C218" t="s">
        <v>21</v>
      </c>
      <c r="D218" t="s">
        <v>31</v>
      </c>
      <c r="E218">
        <v>31900</v>
      </c>
      <c r="F218">
        <v>70</v>
      </c>
      <c r="G218">
        <v>2233000</v>
      </c>
      <c r="H218">
        <v>84.59</v>
      </c>
      <c r="I218">
        <v>2698421</v>
      </c>
      <c r="J218">
        <v>23059.809000000001</v>
      </c>
      <c r="K218">
        <v>664.13</v>
      </c>
      <c r="L218">
        <v>22395.679</v>
      </c>
      <c r="M218">
        <v>18377.587</v>
      </c>
      <c r="N218">
        <v>509.56</v>
      </c>
      <c r="O218">
        <v>17868.026999999998</v>
      </c>
      <c r="P218">
        <v>1950516.82</v>
      </c>
      <c r="Q218">
        <v>54132</v>
      </c>
      <c r="R218">
        <v>1896384.82</v>
      </c>
      <c r="S218">
        <v>851</v>
      </c>
      <c r="T218">
        <v>18</v>
      </c>
      <c r="U218">
        <v>833</v>
      </c>
    </row>
    <row r="219" spans="1:21" x14ac:dyDescent="0.3">
      <c r="A219" s="1">
        <v>45047</v>
      </c>
      <c r="B219" s="1">
        <v>45077</v>
      </c>
      <c r="C219" t="s">
        <v>21</v>
      </c>
      <c r="D219" t="s">
        <v>32</v>
      </c>
      <c r="E219">
        <v>15000</v>
      </c>
      <c r="F219">
        <v>1</v>
      </c>
      <c r="G219">
        <v>15000</v>
      </c>
      <c r="H219">
        <v>1</v>
      </c>
      <c r="I219">
        <v>15000</v>
      </c>
      <c r="J219">
        <v>927.48699999999997</v>
      </c>
      <c r="K219">
        <v>38.24</v>
      </c>
      <c r="L219">
        <v>889.24699999999996</v>
      </c>
      <c r="M219">
        <v>0</v>
      </c>
      <c r="N219">
        <v>0</v>
      </c>
      <c r="O219">
        <v>0</v>
      </c>
      <c r="P219">
        <v>126914.16</v>
      </c>
      <c r="Q219">
        <v>14379.37</v>
      </c>
      <c r="R219">
        <v>112534.79</v>
      </c>
      <c r="S219">
        <v>460</v>
      </c>
      <c r="T219">
        <v>14</v>
      </c>
      <c r="U219">
        <v>446</v>
      </c>
    </row>
    <row r="220" spans="1:21" x14ac:dyDescent="0.3">
      <c r="A220" s="1">
        <v>45047</v>
      </c>
      <c r="B220" s="1">
        <v>45077</v>
      </c>
      <c r="C220" t="s">
        <v>33</v>
      </c>
      <c r="D220" t="s">
        <v>22</v>
      </c>
      <c r="E220">
        <v>80</v>
      </c>
      <c r="F220">
        <v>75000</v>
      </c>
      <c r="G220">
        <v>6000000</v>
      </c>
      <c r="H220">
        <v>73692.62</v>
      </c>
      <c r="I220">
        <v>5895409.5999999996</v>
      </c>
      <c r="J220">
        <v>113.82899999999999</v>
      </c>
      <c r="K220">
        <v>3.23</v>
      </c>
      <c r="L220">
        <v>110.599</v>
      </c>
      <c r="M220">
        <v>0</v>
      </c>
      <c r="N220">
        <v>0</v>
      </c>
      <c r="O220">
        <v>0</v>
      </c>
      <c r="P220">
        <v>8388357</v>
      </c>
      <c r="Q220">
        <v>242130</v>
      </c>
      <c r="R220">
        <v>8146227</v>
      </c>
      <c r="S220">
        <v>347</v>
      </c>
      <c r="T220">
        <v>14</v>
      </c>
      <c r="U220">
        <v>333</v>
      </c>
    </row>
    <row r="221" spans="1:21" x14ac:dyDescent="0.3">
      <c r="A221" s="1">
        <v>45047</v>
      </c>
      <c r="B221" s="1">
        <v>45077</v>
      </c>
      <c r="C221" t="s">
        <v>33</v>
      </c>
      <c r="D221" t="s">
        <v>23</v>
      </c>
      <c r="E221">
        <v>860</v>
      </c>
      <c r="F221">
        <v>6000</v>
      </c>
      <c r="G221">
        <v>5160000</v>
      </c>
      <c r="H221">
        <v>6391.83</v>
      </c>
      <c r="I221">
        <v>5496973.7999999998</v>
      </c>
      <c r="J221">
        <v>1135.249</v>
      </c>
      <c r="K221">
        <v>40.073999999999998</v>
      </c>
      <c r="L221">
        <v>1095.175</v>
      </c>
      <c r="M221">
        <v>802.44899999999996</v>
      </c>
      <c r="N221">
        <v>28.620999999999999</v>
      </c>
      <c r="O221">
        <v>773.82799999999997</v>
      </c>
      <c r="P221">
        <v>7256322.3899999997</v>
      </c>
      <c r="Q221">
        <v>259430</v>
      </c>
      <c r="R221">
        <v>6996892.3899999997</v>
      </c>
      <c r="S221">
        <v>377</v>
      </c>
      <c r="T221">
        <v>15</v>
      </c>
      <c r="U221">
        <v>362</v>
      </c>
    </row>
    <row r="222" spans="1:21" x14ac:dyDescent="0.3">
      <c r="A222" s="1">
        <v>45047</v>
      </c>
      <c r="B222" s="1">
        <v>45077</v>
      </c>
      <c r="C222" t="s">
        <v>33</v>
      </c>
      <c r="D222" t="s">
        <v>24</v>
      </c>
      <c r="E222">
        <v>3000</v>
      </c>
      <c r="F222">
        <v>5700</v>
      </c>
      <c r="G222">
        <v>17100000</v>
      </c>
      <c r="H222">
        <v>6124.95</v>
      </c>
      <c r="I222">
        <v>18374850</v>
      </c>
      <c r="J222">
        <v>3594.64</v>
      </c>
      <c r="K222">
        <v>103.66</v>
      </c>
      <c r="L222">
        <v>3490.98</v>
      </c>
      <c r="M222">
        <v>3576.607</v>
      </c>
      <c r="N222">
        <v>103.139</v>
      </c>
      <c r="O222">
        <v>3473.4679999999998</v>
      </c>
      <c r="P222">
        <v>22016998.800000001</v>
      </c>
      <c r="Q222">
        <v>632669</v>
      </c>
      <c r="R222">
        <v>21384329.800000001</v>
      </c>
      <c r="S222">
        <v>624</v>
      </c>
      <c r="T222">
        <v>25</v>
      </c>
      <c r="U222">
        <v>599</v>
      </c>
    </row>
    <row r="223" spans="1:21" x14ac:dyDescent="0.3">
      <c r="A223" s="1">
        <v>45047</v>
      </c>
      <c r="B223" s="1">
        <v>45077</v>
      </c>
      <c r="C223" t="s">
        <v>33</v>
      </c>
      <c r="D223" t="s">
        <v>25</v>
      </c>
      <c r="E223">
        <v>21000</v>
      </c>
      <c r="F223">
        <v>6000</v>
      </c>
      <c r="G223">
        <v>126000000</v>
      </c>
      <c r="H223">
        <v>6499.97</v>
      </c>
      <c r="I223">
        <v>136499370</v>
      </c>
      <c r="J223">
        <v>18190.859</v>
      </c>
      <c r="K223">
        <v>651.67999999999995</v>
      </c>
      <c r="L223">
        <v>17539.179</v>
      </c>
      <c r="M223">
        <v>16755.991000000002</v>
      </c>
      <c r="N223">
        <v>600.26900000000001</v>
      </c>
      <c r="O223">
        <v>16155.722</v>
      </c>
      <c r="P223">
        <v>118239978.77</v>
      </c>
      <c r="Q223">
        <v>4237021.3</v>
      </c>
      <c r="R223">
        <v>114002957.47</v>
      </c>
      <c r="S223">
        <v>3781</v>
      </c>
      <c r="T223">
        <v>113</v>
      </c>
      <c r="U223">
        <v>3668</v>
      </c>
    </row>
    <row r="224" spans="1:21" x14ac:dyDescent="0.3">
      <c r="A224" s="1">
        <v>45047</v>
      </c>
      <c r="B224" s="1">
        <v>45077</v>
      </c>
      <c r="C224" t="s">
        <v>33</v>
      </c>
      <c r="D224" t="s">
        <v>26</v>
      </c>
      <c r="E224">
        <v>648000</v>
      </c>
      <c r="F224">
        <v>1</v>
      </c>
      <c r="G224">
        <v>648000</v>
      </c>
      <c r="H224">
        <v>1</v>
      </c>
      <c r="I224">
        <v>648000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597823.02</v>
      </c>
      <c r="Q224">
        <v>23180</v>
      </c>
      <c r="R224">
        <v>574643.02</v>
      </c>
      <c r="S224">
        <v>389</v>
      </c>
      <c r="T224">
        <v>10</v>
      </c>
      <c r="U224">
        <v>379</v>
      </c>
    </row>
    <row r="225" spans="1:21" x14ac:dyDescent="0.3">
      <c r="A225" s="1">
        <v>45047</v>
      </c>
      <c r="B225" s="1">
        <v>45077</v>
      </c>
      <c r="C225" t="s">
        <v>33</v>
      </c>
      <c r="D225" t="s">
        <v>27</v>
      </c>
      <c r="E225">
        <v>124000</v>
      </c>
      <c r="F225">
        <v>1</v>
      </c>
      <c r="G225">
        <v>124000</v>
      </c>
      <c r="H225">
        <v>1</v>
      </c>
      <c r="I225">
        <v>124000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89382</v>
      </c>
      <c r="Q225">
        <v>0</v>
      </c>
      <c r="R225">
        <v>89382</v>
      </c>
      <c r="S225">
        <v>81</v>
      </c>
      <c r="T225">
        <v>0</v>
      </c>
      <c r="U225">
        <v>81</v>
      </c>
    </row>
    <row r="226" spans="1:21" x14ac:dyDescent="0.3">
      <c r="A226" s="1">
        <v>45047</v>
      </c>
      <c r="B226" s="1">
        <v>45077</v>
      </c>
      <c r="C226" t="s">
        <v>33</v>
      </c>
      <c r="D226" t="s">
        <v>28</v>
      </c>
      <c r="E226">
        <v>0</v>
      </c>
      <c r="F226">
        <v>5000</v>
      </c>
      <c r="G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</row>
    <row r="227" spans="1:21" x14ac:dyDescent="0.3">
      <c r="A227" s="1">
        <v>45047</v>
      </c>
      <c r="B227" s="1">
        <v>45077</v>
      </c>
      <c r="C227" t="s">
        <v>33</v>
      </c>
      <c r="D227" t="s">
        <v>29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477.7</v>
      </c>
      <c r="K227">
        <v>0</v>
      </c>
      <c r="L227">
        <v>477.7</v>
      </c>
      <c r="M227">
        <v>432.12599999999998</v>
      </c>
      <c r="N227">
        <v>0</v>
      </c>
      <c r="O227">
        <v>432.12599999999998</v>
      </c>
      <c r="P227">
        <v>159471</v>
      </c>
      <c r="Q227">
        <v>0</v>
      </c>
      <c r="R227">
        <v>159471</v>
      </c>
      <c r="S227">
        <v>715</v>
      </c>
      <c r="T227">
        <v>0</v>
      </c>
      <c r="U227">
        <v>715</v>
      </c>
    </row>
    <row r="228" spans="1:21" x14ac:dyDescent="0.3">
      <c r="A228" s="1">
        <v>45047</v>
      </c>
      <c r="B228" s="1">
        <v>45077</v>
      </c>
      <c r="C228" t="s">
        <v>33</v>
      </c>
      <c r="D228" t="s">
        <v>30</v>
      </c>
      <c r="E228">
        <v>4400</v>
      </c>
      <c r="F228">
        <v>60</v>
      </c>
      <c r="G228">
        <v>264000</v>
      </c>
      <c r="H228">
        <v>72.75</v>
      </c>
      <c r="I228">
        <v>320100</v>
      </c>
      <c r="J228">
        <v>2906.4</v>
      </c>
      <c r="K228">
        <v>0</v>
      </c>
      <c r="L228">
        <v>2906.4</v>
      </c>
      <c r="M228">
        <v>2906.1010000000001</v>
      </c>
      <c r="N228">
        <v>0</v>
      </c>
      <c r="O228">
        <v>2906.1010000000001</v>
      </c>
      <c r="P228">
        <v>211447.21</v>
      </c>
      <c r="Q228">
        <v>0</v>
      </c>
      <c r="R228">
        <v>211447.21</v>
      </c>
      <c r="S228">
        <v>52</v>
      </c>
      <c r="T228">
        <v>0</v>
      </c>
      <c r="U228">
        <v>52</v>
      </c>
    </row>
    <row r="229" spans="1:21" x14ac:dyDescent="0.3">
      <c r="A229" s="1">
        <v>45047</v>
      </c>
      <c r="B229" s="1">
        <v>45077</v>
      </c>
      <c r="C229" t="s">
        <v>33</v>
      </c>
      <c r="D229" t="s">
        <v>31</v>
      </c>
      <c r="E229">
        <v>75000</v>
      </c>
      <c r="F229">
        <v>70</v>
      </c>
      <c r="G229">
        <v>5250000</v>
      </c>
      <c r="H229">
        <v>86.74</v>
      </c>
      <c r="I229">
        <v>6505500</v>
      </c>
      <c r="J229">
        <v>62692.591999999997</v>
      </c>
      <c r="K229">
        <v>1823.42</v>
      </c>
      <c r="L229">
        <v>60869.171999999999</v>
      </c>
      <c r="M229">
        <v>49337.866999999998</v>
      </c>
      <c r="N229">
        <v>1366.3520000000001</v>
      </c>
      <c r="O229">
        <v>47971.514999999999</v>
      </c>
      <c r="P229">
        <v>5438116.5499999998</v>
      </c>
      <c r="Q229">
        <v>154167</v>
      </c>
      <c r="R229">
        <v>5283949.55</v>
      </c>
      <c r="S229">
        <v>2411</v>
      </c>
      <c r="T229">
        <v>66</v>
      </c>
      <c r="U229">
        <v>2345</v>
      </c>
    </row>
    <row r="230" spans="1:21" x14ac:dyDescent="0.3">
      <c r="A230" s="1">
        <v>45047</v>
      </c>
      <c r="B230" s="1">
        <v>45077</v>
      </c>
      <c r="C230" t="s">
        <v>33</v>
      </c>
      <c r="D230" t="s">
        <v>32</v>
      </c>
      <c r="E230">
        <v>251000</v>
      </c>
      <c r="F230">
        <v>1</v>
      </c>
      <c r="G230">
        <v>251000</v>
      </c>
      <c r="H230">
        <v>1</v>
      </c>
      <c r="I230">
        <v>251000</v>
      </c>
      <c r="J230">
        <v>1039.106</v>
      </c>
      <c r="K230">
        <v>55.8</v>
      </c>
      <c r="L230">
        <v>983.30600000000004</v>
      </c>
      <c r="M230">
        <v>0</v>
      </c>
      <c r="N230">
        <v>0</v>
      </c>
      <c r="O230">
        <v>0</v>
      </c>
      <c r="P230">
        <v>169203.88</v>
      </c>
      <c r="Q230">
        <v>8798.7000000000007</v>
      </c>
      <c r="R230">
        <v>160405.18</v>
      </c>
      <c r="S230">
        <v>956</v>
      </c>
      <c r="T230">
        <v>25</v>
      </c>
      <c r="U230">
        <v>931</v>
      </c>
    </row>
    <row r="231" spans="1:21" x14ac:dyDescent="0.3">
      <c r="A231" s="1">
        <v>45047</v>
      </c>
      <c r="B231" s="1">
        <v>45077</v>
      </c>
      <c r="C231" t="s">
        <v>34</v>
      </c>
      <c r="D231" t="s">
        <v>22</v>
      </c>
      <c r="E231">
        <v>25</v>
      </c>
      <c r="F231">
        <v>75000</v>
      </c>
      <c r="G231">
        <v>1875000</v>
      </c>
      <c r="H231">
        <v>73643.850000000006</v>
      </c>
      <c r="I231">
        <v>1841096.25</v>
      </c>
      <c r="J231">
        <v>21.48</v>
      </c>
      <c r="K231">
        <v>1.34</v>
      </c>
      <c r="L231">
        <v>20.14</v>
      </c>
      <c r="M231">
        <v>0</v>
      </c>
      <c r="N231">
        <v>0</v>
      </c>
      <c r="O231">
        <v>0</v>
      </c>
      <c r="P231">
        <v>1581870</v>
      </c>
      <c r="Q231">
        <v>97820</v>
      </c>
      <c r="R231">
        <v>1484050</v>
      </c>
      <c r="S231">
        <v>76</v>
      </c>
      <c r="T231">
        <v>4</v>
      </c>
      <c r="U231">
        <v>72</v>
      </c>
    </row>
    <row r="232" spans="1:21" x14ac:dyDescent="0.3">
      <c r="A232" s="1">
        <v>45047</v>
      </c>
      <c r="B232" s="1">
        <v>45077</v>
      </c>
      <c r="C232" t="s">
        <v>34</v>
      </c>
      <c r="D232" t="s">
        <v>23</v>
      </c>
      <c r="E232">
        <v>262.5</v>
      </c>
      <c r="F232">
        <v>6000</v>
      </c>
      <c r="G232">
        <v>1575000</v>
      </c>
      <c r="H232">
        <v>6281.39</v>
      </c>
      <c r="I232">
        <v>1648864.875</v>
      </c>
      <c r="J232">
        <v>257.96199999999999</v>
      </c>
      <c r="K232">
        <v>15.122</v>
      </c>
      <c r="L232">
        <v>242.84</v>
      </c>
      <c r="M232">
        <v>178.15700000000001</v>
      </c>
      <c r="N232">
        <v>10.957000000000001</v>
      </c>
      <c r="O232">
        <v>167.2</v>
      </c>
      <c r="P232">
        <v>1620359.5</v>
      </c>
      <c r="Q232">
        <v>95520</v>
      </c>
      <c r="R232">
        <v>1524839.5</v>
      </c>
      <c r="S232">
        <v>86</v>
      </c>
      <c r="T232">
        <v>5</v>
      </c>
      <c r="U232">
        <v>81</v>
      </c>
    </row>
    <row r="233" spans="1:21" x14ac:dyDescent="0.3">
      <c r="A233" s="1">
        <v>45047</v>
      </c>
      <c r="B233" s="1">
        <v>45077</v>
      </c>
      <c r="C233" t="s">
        <v>34</v>
      </c>
      <c r="D233" t="s">
        <v>24</v>
      </c>
      <c r="E233">
        <v>1500</v>
      </c>
      <c r="F233">
        <v>5700</v>
      </c>
      <c r="G233">
        <v>8550000</v>
      </c>
      <c r="H233">
        <v>6109.91</v>
      </c>
      <c r="I233">
        <v>9164865</v>
      </c>
      <c r="J233">
        <v>1296.1500000000001</v>
      </c>
      <c r="K233">
        <v>110.78</v>
      </c>
      <c r="L233">
        <v>1185.3699999999999</v>
      </c>
      <c r="M233">
        <v>1288.8720000000001</v>
      </c>
      <c r="N233">
        <v>110.226</v>
      </c>
      <c r="O233">
        <v>1178.646</v>
      </c>
      <c r="P233">
        <v>7919363.2999999998</v>
      </c>
      <c r="Q233">
        <v>672958</v>
      </c>
      <c r="R233">
        <v>7246405.2999999998</v>
      </c>
      <c r="S233">
        <v>285</v>
      </c>
      <c r="T233">
        <v>13</v>
      </c>
      <c r="U233">
        <v>272</v>
      </c>
    </row>
    <row r="234" spans="1:21" x14ac:dyDescent="0.3">
      <c r="A234" s="1">
        <v>45047</v>
      </c>
      <c r="B234" s="1">
        <v>45077</v>
      </c>
      <c r="C234" t="s">
        <v>34</v>
      </c>
      <c r="D234" t="s">
        <v>25</v>
      </c>
      <c r="E234">
        <v>9500</v>
      </c>
      <c r="F234">
        <v>6000</v>
      </c>
      <c r="G234">
        <v>57000000</v>
      </c>
      <c r="H234">
        <v>6376.15</v>
      </c>
      <c r="I234">
        <v>60573425</v>
      </c>
      <c r="J234">
        <v>7909.3810000000003</v>
      </c>
      <c r="K234">
        <v>429.20499999999998</v>
      </c>
      <c r="L234">
        <v>7480.1760000000004</v>
      </c>
      <c r="M234">
        <v>7273.433</v>
      </c>
      <c r="N234">
        <v>394.709</v>
      </c>
      <c r="O234">
        <v>6878.7240000000002</v>
      </c>
      <c r="P234">
        <v>50431409.850000001</v>
      </c>
      <c r="Q234">
        <v>2673187.2000000002</v>
      </c>
      <c r="R234">
        <v>47758222.649999999</v>
      </c>
      <c r="S234">
        <v>1173</v>
      </c>
      <c r="T234">
        <v>35</v>
      </c>
      <c r="U234">
        <v>1138</v>
      </c>
    </row>
    <row r="235" spans="1:21" x14ac:dyDescent="0.3">
      <c r="A235" s="1">
        <v>45047</v>
      </c>
      <c r="B235" s="1">
        <v>45077</v>
      </c>
      <c r="C235" t="s">
        <v>34</v>
      </c>
      <c r="D235" t="s">
        <v>26</v>
      </c>
      <c r="E235">
        <v>381000</v>
      </c>
      <c r="F235">
        <v>1</v>
      </c>
      <c r="G235">
        <v>381000</v>
      </c>
      <c r="H235">
        <v>1</v>
      </c>
      <c r="I235">
        <v>381000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251122</v>
      </c>
      <c r="Q235">
        <v>0</v>
      </c>
      <c r="R235">
        <v>251122</v>
      </c>
      <c r="S235">
        <v>222</v>
      </c>
      <c r="T235">
        <v>0</v>
      </c>
      <c r="U235">
        <v>222</v>
      </c>
    </row>
    <row r="236" spans="1:21" x14ac:dyDescent="0.3">
      <c r="A236" s="1">
        <v>45047</v>
      </c>
      <c r="B236" s="1">
        <v>45077</v>
      </c>
      <c r="C236" t="s">
        <v>34</v>
      </c>
      <c r="D236" t="s">
        <v>27</v>
      </c>
      <c r="E236">
        <v>95000</v>
      </c>
      <c r="F236">
        <v>1</v>
      </c>
      <c r="G236">
        <v>95000</v>
      </c>
      <c r="H236">
        <v>1</v>
      </c>
      <c r="I236">
        <v>95000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80572</v>
      </c>
      <c r="Q236">
        <v>0</v>
      </c>
      <c r="R236">
        <v>80572</v>
      </c>
      <c r="S236">
        <v>80</v>
      </c>
      <c r="T236">
        <v>0</v>
      </c>
      <c r="U236">
        <v>80</v>
      </c>
    </row>
    <row r="237" spans="1:21" x14ac:dyDescent="0.3">
      <c r="A237" s="1">
        <v>45047</v>
      </c>
      <c r="B237" s="1">
        <v>45077</v>
      </c>
      <c r="C237" t="s">
        <v>34</v>
      </c>
      <c r="D237" t="s">
        <v>28</v>
      </c>
      <c r="E237">
        <v>0</v>
      </c>
      <c r="F237">
        <v>5000</v>
      </c>
      <c r="G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</row>
    <row r="238" spans="1:21" x14ac:dyDescent="0.3">
      <c r="A238" s="1">
        <v>45047</v>
      </c>
      <c r="B238" s="1">
        <v>45077</v>
      </c>
      <c r="C238" t="s">
        <v>34</v>
      </c>
      <c r="D238" t="s">
        <v>29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468.61</v>
      </c>
      <c r="K238">
        <v>0</v>
      </c>
      <c r="L238">
        <v>468.61</v>
      </c>
      <c r="M238">
        <v>287.50900000000001</v>
      </c>
      <c r="N238">
        <v>0</v>
      </c>
      <c r="O238">
        <v>287.50900000000001</v>
      </c>
      <c r="P238">
        <v>39735</v>
      </c>
      <c r="Q238">
        <v>0</v>
      </c>
      <c r="R238">
        <v>39735</v>
      </c>
      <c r="S238">
        <v>208</v>
      </c>
      <c r="T238">
        <v>0</v>
      </c>
      <c r="U238">
        <v>208</v>
      </c>
    </row>
    <row r="239" spans="1:21" x14ac:dyDescent="0.3">
      <c r="A239" s="1">
        <v>45047</v>
      </c>
      <c r="B239" s="1">
        <v>45077</v>
      </c>
      <c r="C239" t="s">
        <v>34</v>
      </c>
      <c r="D239" t="s">
        <v>30</v>
      </c>
      <c r="E239">
        <v>3500</v>
      </c>
      <c r="F239">
        <v>60</v>
      </c>
      <c r="G239">
        <v>210000</v>
      </c>
      <c r="H239">
        <v>79.17</v>
      </c>
      <c r="I239">
        <v>277095</v>
      </c>
      <c r="J239">
        <v>127.48</v>
      </c>
      <c r="K239">
        <v>19.97</v>
      </c>
      <c r="L239">
        <v>107.51</v>
      </c>
      <c r="M239">
        <v>127.48</v>
      </c>
      <c r="N239">
        <v>19.97</v>
      </c>
      <c r="O239">
        <v>107.51</v>
      </c>
      <c r="P239">
        <v>10093</v>
      </c>
      <c r="Q239">
        <v>1510</v>
      </c>
      <c r="R239">
        <v>8583</v>
      </c>
      <c r="S239">
        <v>9</v>
      </c>
      <c r="T239">
        <v>2</v>
      </c>
      <c r="U239">
        <v>7</v>
      </c>
    </row>
    <row r="240" spans="1:21" x14ac:dyDescent="0.3">
      <c r="A240" s="1">
        <v>45047</v>
      </c>
      <c r="B240" s="1">
        <v>45077</v>
      </c>
      <c r="C240" t="s">
        <v>34</v>
      </c>
      <c r="D240" t="s">
        <v>31</v>
      </c>
      <c r="E240">
        <v>37500</v>
      </c>
      <c r="F240">
        <v>70</v>
      </c>
      <c r="G240">
        <v>2625000</v>
      </c>
      <c r="H240">
        <v>84.32</v>
      </c>
      <c r="I240">
        <v>3162000</v>
      </c>
      <c r="J240">
        <v>36998.341</v>
      </c>
      <c r="K240">
        <v>1064.8</v>
      </c>
      <c r="L240">
        <v>35933.540999999997</v>
      </c>
      <c r="M240">
        <v>29827.073</v>
      </c>
      <c r="N240">
        <v>784.44899999999996</v>
      </c>
      <c r="O240">
        <v>29042.624</v>
      </c>
      <c r="P240">
        <v>3119666.42</v>
      </c>
      <c r="Q240">
        <v>89698</v>
      </c>
      <c r="R240">
        <v>3029968.42</v>
      </c>
      <c r="S240">
        <v>1140</v>
      </c>
      <c r="T240">
        <v>32</v>
      </c>
      <c r="U240">
        <v>1108</v>
      </c>
    </row>
    <row r="241" spans="1:21" x14ac:dyDescent="0.3">
      <c r="A241" s="1">
        <v>45047</v>
      </c>
      <c r="B241" s="1">
        <v>45077</v>
      </c>
      <c r="C241" t="s">
        <v>34</v>
      </c>
      <c r="D241" t="s">
        <v>32</v>
      </c>
      <c r="E241">
        <v>73000</v>
      </c>
      <c r="F241">
        <v>1</v>
      </c>
      <c r="G241">
        <v>73000</v>
      </c>
      <c r="H241">
        <v>1</v>
      </c>
      <c r="I241">
        <v>73000</v>
      </c>
      <c r="J241">
        <v>634.77599999999995</v>
      </c>
      <c r="K241">
        <v>10.154999999999999</v>
      </c>
      <c r="L241">
        <v>624.62099999999998</v>
      </c>
      <c r="M241">
        <v>0</v>
      </c>
      <c r="N241">
        <v>0</v>
      </c>
      <c r="O241">
        <v>0</v>
      </c>
      <c r="P241">
        <v>62728.57</v>
      </c>
      <c r="Q241">
        <v>632.9</v>
      </c>
      <c r="R241">
        <v>62095.67</v>
      </c>
      <c r="S241">
        <v>328</v>
      </c>
      <c r="T241">
        <v>12</v>
      </c>
      <c r="U241">
        <v>316</v>
      </c>
    </row>
    <row r="242" spans="1:21" x14ac:dyDescent="0.3">
      <c r="A242" s="1">
        <v>45047</v>
      </c>
      <c r="B242" s="1">
        <v>45077</v>
      </c>
      <c r="C242" t="s">
        <v>35</v>
      </c>
      <c r="D242" t="s">
        <v>22</v>
      </c>
      <c r="E242">
        <v>150</v>
      </c>
      <c r="F242">
        <v>75000</v>
      </c>
      <c r="G242">
        <v>11250000</v>
      </c>
      <c r="H242">
        <v>74769.009999999995</v>
      </c>
      <c r="I242">
        <v>11215351.5</v>
      </c>
      <c r="J242">
        <v>207.285</v>
      </c>
      <c r="K242">
        <v>15.74</v>
      </c>
      <c r="L242">
        <v>191.54499999999999</v>
      </c>
      <c r="M242">
        <v>0</v>
      </c>
      <c r="N242">
        <v>0</v>
      </c>
      <c r="O242">
        <v>0</v>
      </c>
      <c r="P242">
        <v>15498495</v>
      </c>
      <c r="Q242">
        <v>1150890</v>
      </c>
      <c r="R242">
        <v>14347605</v>
      </c>
      <c r="S242">
        <v>452</v>
      </c>
      <c r="T242">
        <v>28</v>
      </c>
      <c r="U242">
        <v>424</v>
      </c>
    </row>
    <row r="243" spans="1:21" x14ac:dyDescent="0.3">
      <c r="A243" s="1">
        <v>45047</v>
      </c>
      <c r="B243" s="1">
        <v>45077</v>
      </c>
      <c r="C243" t="s">
        <v>35</v>
      </c>
      <c r="D243" t="s">
        <v>23</v>
      </c>
      <c r="E243">
        <v>1575</v>
      </c>
      <c r="F243">
        <v>6000</v>
      </c>
      <c r="G243">
        <v>9450000</v>
      </c>
      <c r="H243">
        <v>6275.21</v>
      </c>
      <c r="I243">
        <v>9883455.75</v>
      </c>
      <c r="J243">
        <v>2008.6369999999999</v>
      </c>
      <c r="K243">
        <v>143.22300000000001</v>
      </c>
      <c r="L243">
        <v>1865.414</v>
      </c>
      <c r="M243">
        <v>1376.0309999999999</v>
      </c>
      <c r="N243">
        <v>97.626000000000005</v>
      </c>
      <c r="O243">
        <v>1278.405</v>
      </c>
      <c r="P243">
        <v>12604621.98</v>
      </c>
      <c r="Q243">
        <v>885836</v>
      </c>
      <c r="R243">
        <v>11718785.98</v>
      </c>
      <c r="S243">
        <v>503</v>
      </c>
      <c r="T243">
        <v>33</v>
      </c>
      <c r="U243">
        <v>470</v>
      </c>
    </row>
    <row r="244" spans="1:21" x14ac:dyDescent="0.3">
      <c r="A244" s="1">
        <v>45047</v>
      </c>
      <c r="B244" s="1">
        <v>45077</v>
      </c>
      <c r="C244" t="s">
        <v>35</v>
      </c>
      <c r="D244" t="s">
        <v>24</v>
      </c>
      <c r="E244">
        <v>3000</v>
      </c>
      <c r="F244">
        <v>5700</v>
      </c>
      <c r="G244">
        <v>17100000</v>
      </c>
      <c r="H244">
        <v>6121.43</v>
      </c>
      <c r="I244">
        <v>18364290</v>
      </c>
      <c r="J244">
        <v>3912.53</v>
      </c>
      <c r="K244">
        <v>199.33199999999999</v>
      </c>
      <c r="L244">
        <v>3713.1979999999999</v>
      </c>
      <c r="M244">
        <v>3892.9520000000002</v>
      </c>
      <c r="N244">
        <v>197.66</v>
      </c>
      <c r="O244">
        <v>3695.2919999999999</v>
      </c>
      <c r="P244">
        <v>23950294.550000001</v>
      </c>
      <c r="Q244">
        <v>1214615</v>
      </c>
      <c r="R244">
        <v>22735679.550000001</v>
      </c>
      <c r="S244">
        <v>748</v>
      </c>
      <c r="T244">
        <v>52</v>
      </c>
      <c r="U244">
        <v>696</v>
      </c>
    </row>
    <row r="245" spans="1:21" x14ac:dyDescent="0.3">
      <c r="A245" s="1">
        <v>45047</v>
      </c>
      <c r="B245" s="1">
        <v>45077</v>
      </c>
      <c r="C245" t="s">
        <v>35</v>
      </c>
      <c r="D245" t="s">
        <v>25</v>
      </c>
      <c r="E245">
        <v>35000</v>
      </c>
      <c r="F245">
        <v>6000</v>
      </c>
      <c r="G245">
        <v>210000000</v>
      </c>
      <c r="H245">
        <v>6515</v>
      </c>
      <c r="I245">
        <v>228025000</v>
      </c>
      <c r="J245">
        <v>29521.278999999999</v>
      </c>
      <c r="K245">
        <v>979.82899999999995</v>
      </c>
      <c r="L245">
        <v>28541.45</v>
      </c>
      <c r="M245">
        <v>27160.999</v>
      </c>
      <c r="N245">
        <v>901.38599999999997</v>
      </c>
      <c r="O245">
        <v>26259.613000000001</v>
      </c>
      <c r="P245">
        <v>192331138.08000001</v>
      </c>
      <c r="Q245">
        <v>6392610.5099999998</v>
      </c>
      <c r="R245">
        <v>185938527.56999999</v>
      </c>
      <c r="S245">
        <v>5963</v>
      </c>
      <c r="T245">
        <v>138</v>
      </c>
      <c r="U245">
        <v>5825</v>
      </c>
    </row>
    <row r="246" spans="1:21" x14ac:dyDescent="0.3">
      <c r="A246" s="1">
        <v>45047</v>
      </c>
      <c r="B246" s="1">
        <v>45077</v>
      </c>
      <c r="C246" t="s">
        <v>35</v>
      </c>
      <c r="D246" t="s">
        <v>26</v>
      </c>
      <c r="E246">
        <v>1283000</v>
      </c>
      <c r="F246">
        <v>1</v>
      </c>
      <c r="G246">
        <v>1283000</v>
      </c>
      <c r="H246">
        <v>1</v>
      </c>
      <c r="I246">
        <v>1283000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874897</v>
      </c>
      <c r="Q246">
        <v>14150</v>
      </c>
      <c r="R246">
        <v>860747</v>
      </c>
      <c r="S246">
        <v>601</v>
      </c>
      <c r="T246">
        <v>6</v>
      </c>
      <c r="U246">
        <v>595</v>
      </c>
    </row>
    <row r="247" spans="1:21" x14ac:dyDescent="0.3">
      <c r="A247" s="1">
        <v>45047</v>
      </c>
      <c r="B247" s="1">
        <v>45077</v>
      </c>
      <c r="C247" t="s">
        <v>35</v>
      </c>
      <c r="D247" t="s">
        <v>27</v>
      </c>
      <c r="E247">
        <v>371000</v>
      </c>
      <c r="F247">
        <v>1</v>
      </c>
      <c r="G247">
        <v>371000</v>
      </c>
      <c r="H247">
        <v>1</v>
      </c>
      <c r="I247">
        <v>371000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333759</v>
      </c>
      <c r="Q247">
        <v>0</v>
      </c>
      <c r="R247">
        <v>333759</v>
      </c>
      <c r="S247">
        <v>433</v>
      </c>
      <c r="T247">
        <v>0</v>
      </c>
      <c r="U247">
        <v>433</v>
      </c>
    </row>
    <row r="248" spans="1:21" x14ac:dyDescent="0.3">
      <c r="A248" s="1">
        <v>45047</v>
      </c>
      <c r="B248" s="1">
        <v>45077</v>
      </c>
      <c r="C248" t="s">
        <v>35</v>
      </c>
      <c r="D248" t="s">
        <v>28</v>
      </c>
      <c r="E248">
        <v>0</v>
      </c>
      <c r="F248">
        <v>5000</v>
      </c>
      <c r="G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</row>
    <row r="249" spans="1:21" x14ac:dyDescent="0.3">
      <c r="A249" s="1">
        <v>45047</v>
      </c>
      <c r="B249" s="1">
        <v>45077</v>
      </c>
      <c r="C249" t="s">
        <v>35</v>
      </c>
      <c r="D249" t="s">
        <v>29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1622.99</v>
      </c>
      <c r="K249">
        <v>0</v>
      </c>
      <c r="L249">
        <v>1622.99</v>
      </c>
      <c r="M249">
        <v>1456.643</v>
      </c>
      <c r="N249">
        <v>0</v>
      </c>
      <c r="O249">
        <v>1456.643</v>
      </c>
      <c r="P249">
        <v>37527</v>
      </c>
      <c r="Q249">
        <v>0</v>
      </c>
      <c r="R249">
        <v>37527</v>
      </c>
      <c r="S249">
        <v>91</v>
      </c>
      <c r="T249">
        <v>0</v>
      </c>
      <c r="U249">
        <v>91</v>
      </c>
    </row>
    <row r="250" spans="1:21" x14ac:dyDescent="0.3">
      <c r="A250" s="1">
        <v>45047</v>
      </c>
      <c r="B250" s="1">
        <v>45077</v>
      </c>
      <c r="C250" t="s">
        <v>35</v>
      </c>
      <c r="D250" t="s">
        <v>30</v>
      </c>
      <c r="E250">
        <v>3600</v>
      </c>
      <c r="F250">
        <v>60</v>
      </c>
      <c r="G250">
        <v>216000</v>
      </c>
      <c r="H250">
        <v>74.42</v>
      </c>
      <c r="I250">
        <v>267912</v>
      </c>
      <c r="J250">
        <v>4464.3289999999997</v>
      </c>
      <c r="K250">
        <v>7.94</v>
      </c>
      <c r="L250">
        <v>4456.3890000000001</v>
      </c>
      <c r="M250">
        <v>4464.3289999999997</v>
      </c>
      <c r="N250">
        <v>7.94</v>
      </c>
      <c r="O250">
        <v>4456.3890000000001</v>
      </c>
      <c r="P250">
        <v>332236</v>
      </c>
      <c r="Q250">
        <v>625</v>
      </c>
      <c r="R250">
        <v>331611</v>
      </c>
      <c r="S250">
        <v>134</v>
      </c>
      <c r="T250">
        <v>2</v>
      </c>
      <c r="U250">
        <v>132</v>
      </c>
    </row>
    <row r="251" spans="1:21" x14ac:dyDescent="0.3">
      <c r="A251" s="1">
        <v>45047</v>
      </c>
      <c r="B251" s="1">
        <v>45077</v>
      </c>
      <c r="C251" t="s">
        <v>35</v>
      </c>
      <c r="D251" t="s">
        <v>31</v>
      </c>
      <c r="E251">
        <v>125000</v>
      </c>
      <c r="F251">
        <v>70</v>
      </c>
      <c r="G251">
        <v>8750000</v>
      </c>
      <c r="H251">
        <v>85.23</v>
      </c>
      <c r="I251">
        <v>10653750</v>
      </c>
      <c r="J251">
        <v>127102.18700000001</v>
      </c>
      <c r="K251">
        <v>3323.4</v>
      </c>
      <c r="L251">
        <v>123778.787</v>
      </c>
      <c r="M251">
        <v>104209.921</v>
      </c>
      <c r="N251">
        <v>2473.27</v>
      </c>
      <c r="O251">
        <v>101736.651</v>
      </c>
      <c r="P251">
        <v>10832982.25</v>
      </c>
      <c r="Q251">
        <v>290870</v>
      </c>
      <c r="R251">
        <v>10542112.25</v>
      </c>
      <c r="S251">
        <v>4453</v>
      </c>
      <c r="T251">
        <v>128</v>
      </c>
      <c r="U251">
        <v>4325</v>
      </c>
    </row>
    <row r="252" spans="1:21" x14ac:dyDescent="0.3">
      <c r="A252" s="1">
        <v>45047</v>
      </c>
      <c r="B252" s="1">
        <v>45077</v>
      </c>
      <c r="C252" t="s">
        <v>35</v>
      </c>
      <c r="D252" t="s">
        <v>32</v>
      </c>
      <c r="E252">
        <v>501000</v>
      </c>
      <c r="F252">
        <v>1</v>
      </c>
      <c r="G252">
        <v>501000</v>
      </c>
      <c r="H252">
        <v>1</v>
      </c>
      <c r="I252">
        <v>501000</v>
      </c>
      <c r="J252">
        <v>2102.61</v>
      </c>
      <c r="K252">
        <v>92.421000000000006</v>
      </c>
      <c r="L252">
        <v>2010.1890000000001</v>
      </c>
      <c r="M252">
        <v>0</v>
      </c>
      <c r="N252">
        <v>0</v>
      </c>
      <c r="O252">
        <v>0</v>
      </c>
      <c r="P252">
        <v>442428.11</v>
      </c>
      <c r="Q252">
        <v>40043.49</v>
      </c>
      <c r="R252">
        <v>402384.62</v>
      </c>
      <c r="S252">
        <v>1694</v>
      </c>
      <c r="T252">
        <v>51</v>
      </c>
      <c r="U252">
        <v>1643</v>
      </c>
    </row>
    <row r="253" spans="1:21" x14ac:dyDescent="0.3">
      <c r="A253" s="1">
        <v>45047</v>
      </c>
      <c r="B253" s="1">
        <v>45077</v>
      </c>
      <c r="C253" t="s">
        <v>36</v>
      </c>
      <c r="D253" t="s">
        <v>22</v>
      </c>
      <c r="E253">
        <v>100</v>
      </c>
      <c r="F253">
        <v>75000</v>
      </c>
      <c r="G253">
        <v>7500000</v>
      </c>
      <c r="H253">
        <v>73926.09</v>
      </c>
      <c r="I253">
        <v>7392609</v>
      </c>
      <c r="J253">
        <v>67.650000000000006</v>
      </c>
      <c r="K253">
        <v>6.74</v>
      </c>
      <c r="L253">
        <v>60.91</v>
      </c>
      <c r="M253">
        <v>0</v>
      </c>
      <c r="N253">
        <v>0</v>
      </c>
      <c r="O253">
        <v>0</v>
      </c>
      <c r="P253">
        <v>5001100</v>
      </c>
      <c r="Q253">
        <v>494060</v>
      </c>
      <c r="R253">
        <v>4507040</v>
      </c>
      <c r="S253">
        <v>221</v>
      </c>
      <c r="T253">
        <v>10</v>
      </c>
      <c r="U253">
        <v>211</v>
      </c>
    </row>
    <row r="254" spans="1:21" x14ac:dyDescent="0.3">
      <c r="A254" s="1">
        <v>45047</v>
      </c>
      <c r="B254" s="1">
        <v>45077</v>
      </c>
      <c r="C254" t="s">
        <v>36</v>
      </c>
      <c r="D254" t="s">
        <v>23</v>
      </c>
      <c r="E254">
        <v>1050</v>
      </c>
      <c r="F254">
        <v>6000</v>
      </c>
      <c r="G254">
        <v>6300000</v>
      </c>
      <c r="H254">
        <v>6391.05</v>
      </c>
      <c r="I254">
        <v>6710602.5</v>
      </c>
      <c r="J254">
        <v>717.78200000000004</v>
      </c>
      <c r="K254">
        <v>51.061999999999998</v>
      </c>
      <c r="L254">
        <v>666.72</v>
      </c>
      <c r="M254">
        <v>506.73200000000003</v>
      </c>
      <c r="N254">
        <v>36.107999999999997</v>
      </c>
      <c r="O254">
        <v>470.62400000000002</v>
      </c>
      <c r="P254">
        <v>4587381.97</v>
      </c>
      <c r="Q254">
        <v>331864</v>
      </c>
      <c r="R254">
        <v>4255517.97</v>
      </c>
      <c r="S254">
        <v>246</v>
      </c>
      <c r="T254">
        <v>11</v>
      </c>
      <c r="U254">
        <v>235</v>
      </c>
    </row>
    <row r="255" spans="1:21" x14ac:dyDescent="0.3">
      <c r="A255" s="1">
        <v>45047</v>
      </c>
      <c r="B255" s="1">
        <v>45077</v>
      </c>
      <c r="C255" t="s">
        <v>36</v>
      </c>
      <c r="D255" t="s">
        <v>24</v>
      </c>
      <c r="E255">
        <v>2100</v>
      </c>
      <c r="F255">
        <v>5700</v>
      </c>
      <c r="G255">
        <v>11970000</v>
      </c>
      <c r="H255">
        <v>6113.58</v>
      </c>
      <c r="I255">
        <v>12838518</v>
      </c>
      <c r="J255">
        <v>1517.07</v>
      </c>
      <c r="K255">
        <v>149.697</v>
      </c>
      <c r="L255">
        <v>1367.373</v>
      </c>
      <c r="M255">
        <v>1509.4849999999999</v>
      </c>
      <c r="N255">
        <v>147.43600000000001</v>
      </c>
      <c r="O255">
        <v>1362.049</v>
      </c>
      <c r="P255">
        <v>9274734.5</v>
      </c>
      <c r="Q255">
        <v>905257</v>
      </c>
      <c r="R255">
        <v>8369477.5</v>
      </c>
      <c r="S255">
        <v>353</v>
      </c>
      <c r="T255">
        <v>30</v>
      </c>
      <c r="U255">
        <v>323</v>
      </c>
    </row>
    <row r="256" spans="1:21" x14ac:dyDescent="0.3">
      <c r="A256" s="1">
        <v>45047</v>
      </c>
      <c r="B256" s="1">
        <v>45077</v>
      </c>
      <c r="C256" t="s">
        <v>36</v>
      </c>
      <c r="D256" t="s">
        <v>25</v>
      </c>
      <c r="E256">
        <v>13000</v>
      </c>
      <c r="F256">
        <v>6000</v>
      </c>
      <c r="G256">
        <v>78000000</v>
      </c>
      <c r="H256">
        <v>6516.96</v>
      </c>
      <c r="I256">
        <v>84720480</v>
      </c>
      <c r="J256">
        <v>7299.1080000000002</v>
      </c>
      <c r="K256">
        <v>181.66</v>
      </c>
      <c r="L256">
        <v>7117.4480000000003</v>
      </c>
      <c r="M256">
        <v>6722.52</v>
      </c>
      <c r="N256">
        <v>167.12799999999999</v>
      </c>
      <c r="O256">
        <v>6555.3919999999998</v>
      </c>
      <c r="P256">
        <v>47568029.130000003</v>
      </c>
      <c r="Q256">
        <v>1199004</v>
      </c>
      <c r="R256">
        <v>46369025.130000003</v>
      </c>
      <c r="S256">
        <v>1495</v>
      </c>
      <c r="T256">
        <v>21</v>
      </c>
      <c r="U256">
        <v>1474</v>
      </c>
    </row>
    <row r="257" spans="1:21" x14ac:dyDescent="0.3">
      <c r="A257" s="1">
        <v>45047</v>
      </c>
      <c r="B257" s="1">
        <v>45077</v>
      </c>
      <c r="C257" t="s">
        <v>36</v>
      </c>
      <c r="D257" t="s">
        <v>26</v>
      </c>
      <c r="E257">
        <v>0</v>
      </c>
      <c r="F257">
        <v>1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5020</v>
      </c>
      <c r="Q257">
        <v>0</v>
      </c>
      <c r="R257">
        <v>5020</v>
      </c>
      <c r="S257">
        <v>13</v>
      </c>
      <c r="T257">
        <v>0</v>
      </c>
      <c r="U257">
        <v>13</v>
      </c>
    </row>
    <row r="258" spans="1:21" x14ac:dyDescent="0.3">
      <c r="A258" s="1">
        <v>45047</v>
      </c>
      <c r="B258" s="1">
        <v>45077</v>
      </c>
      <c r="C258" t="s">
        <v>36</v>
      </c>
      <c r="D258" t="s">
        <v>27</v>
      </c>
      <c r="E258">
        <v>0</v>
      </c>
      <c r="F258">
        <v>1</v>
      </c>
      <c r="G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</row>
    <row r="259" spans="1:21" x14ac:dyDescent="0.3">
      <c r="A259" s="1">
        <v>45047</v>
      </c>
      <c r="B259" s="1">
        <v>45077</v>
      </c>
      <c r="C259" t="s">
        <v>36</v>
      </c>
      <c r="D259" t="s">
        <v>28</v>
      </c>
      <c r="E259">
        <v>0</v>
      </c>
      <c r="F259">
        <v>5000</v>
      </c>
      <c r="G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</row>
    <row r="260" spans="1:21" x14ac:dyDescent="0.3">
      <c r="A260" s="1">
        <v>45047</v>
      </c>
      <c r="B260" s="1">
        <v>45077</v>
      </c>
      <c r="C260" t="s">
        <v>36</v>
      </c>
      <c r="D260" t="s">
        <v>29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296.95999999999998</v>
      </c>
      <c r="K260">
        <v>0</v>
      </c>
      <c r="L260">
        <v>296.95999999999998</v>
      </c>
      <c r="M260">
        <v>271.20400000000001</v>
      </c>
      <c r="N260">
        <v>0</v>
      </c>
      <c r="O260">
        <v>271.20400000000001</v>
      </c>
      <c r="P260">
        <v>11520</v>
      </c>
      <c r="Q260">
        <v>0</v>
      </c>
      <c r="R260">
        <v>11520</v>
      </c>
      <c r="S260">
        <v>223</v>
      </c>
      <c r="T260">
        <v>0</v>
      </c>
      <c r="U260">
        <v>223</v>
      </c>
    </row>
    <row r="261" spans="1:21" x14ac:dyDescent="0.3">
      <c r="A261" s="1">
        <v>45047</v>
      </c>
      <c r="B261" s="1">
        <v>45077</v>
      </c>
      <c r="C261" t="s">
        <v>36</v>
      </c>
      <c r="D261" t="s">
        <v>30</v>
      </c>
      <c r="E261">
        <v>900</v>
      </c>
      <c r="F261">
        <v>60</v>
      </c>
      <c r="G261">
        <v>54000</v>
      </c>
      <c r="H261">
        <v>73.28</v>
      </c>
      <c r="I261">
        <v>65952</v>
      </c>
      <c r="J261">
        <v>1304.74</v>
      </c>
      <c r="K261">
        <v>49.87</v>
      </c>
      <c r="L261">
        <v>1254.8699999999999</v>
      </c>
      <c r="M261">
        <v>1304.74</v>
      </c>
      <c r="N261">
        <v>49.87</v>
      </c>
      <c r="O261">
        <v>1254.8699999999999</v>
      </c>
      <c r="P261">
        <v>95610</v>
      </c>
      <c r="Q261">
        <v>3566</v>
      </c>
      <c r="R261">
        <v>92044</v>
      </c>
      <c r="S261">
        <v>22</v>
      </c>
      <c r="T261">
        <v>1</v>
      </c>
      <c r="U261">
        <v>21</v>
      </c>
    </row>
    <row r="262" spans="1:21" x14ac:dyDescent="0.3">
      <c r="A262" s="1">
        <v>45047</v>
      </c>
      <c r="B262" s="1">
        <v>45077</v>
      </c>
      <c r="C262" t="s">
        <v>36</v>
      </c>
      <c r="D262" t="s">
        <v>31</v>
      </c>
      <c r="E262">
        <v>36300</v>
      </c>
      <c r="F262">
        <v>70</v>
      </c>
      <c r="G262">
        <v>2541000</v>
      </c>
      <c r="H262">
        <v>88.42</v>
      </c>
      <c r="I262">
        <v>3209646</v>
      </c>
      <c r="J262">
        <v>24328.097000000002</v>
      </c>
      <c r="K262">
        <v>674.6</v>
      </c>
      <c r="L262">
        <v>23653.496999999999</v>
      </c>
      <c r="M262">
        <v>19599.475999999999</v>
      </c>
      <c r="N262">
        <v>529.76</v>
      </c>
      <c r="O262">
        <v>19069.716</v>
      </c>
      <c r="P262">
        <v>2151184.0299999998</v>
      </c>
      <c r="Q262">
        <v>56500</v>
      </c>
      <c r="R262">
        <v>2094684.03</v>
      </c>
      <c r="S262">
        <v>879</v>
      </c>
      <c r="T262">
        <v>20</v>
      </c>
      <c r="U262">
        <v>859</v>
      </c>
    </row>
    <row r="263" spans="1:21" x14ac:dyDescent="0.3">
      <c r="A263" s="1">
        <v>45047</v>
      </c>
      <c r="B263" s="1">
        <v>45077</v>
      </c>
      <c r="C263" t="s">
        <v>36</v>
      </c>
      <c r="D263" t="s">
        <v>32</v>
      </c>
      <c r="E263">
        <v>341000</v>
      </c>
      <c r="F263">
        <v>1</v>
      </c>
      <c r="G263">
        <v>341000</v>
      </c>
      <c r="H263">
        <v>1</v>
      </c>
      <c r="I263">
        <v>341000</v>
      </c>
      <c r="J263">
        <v>1362.3130000000001</v>
      </c>
      <c r="K263">
        <v>16.79</v>
      </c>
      <c r="L263">
        <v>1345.5229999999999</v>
      </c>
      <c r="M263">
        <v>0</v>
      </c>
      <c r="N263">
        <v>0</v>
      </c>
      <c r="O263">
        <v>0</v>
      </c>
      <c r="P263">
        <v>112201.98</v>
      </c>
      <c r="Q263">
        <v>1225</v>
      </c>
      <c r="R263">
        <v>110976.98</v>
      </c>
      <c r="S263">
        <v>405</v>
      </c>
      <c r="T263">
        <v>10</v>
      </c>
      <c r="U263">
        <v>395</v>
      </c>
    </row>
    <row r="264" spans="1:21" x14ac:dyDescent="0.3">
      <c r="A264" s="1">
        <v>45047</v>
      </c>
      <c r="B264" s="1">
        <v>45077</v>
      </c>
      <c r="C264" t="s">
        <v>37</v>
      </c>
      <c r="D264" t="s">
        <v>22</v>
      </c>
      <c r="E264">
        <v>325</v>
      </c>
      <c r="F264">
        <v>75000</v>
      </c>
      <c r="G264">
        <v>24375000</v>
      </c>
      <c r="H264">
        <v>74582.61</v>
      </c>
      <c r="I264">
        <v>24239348.25</v>
      </c>
      <c r="J264">
        <v>458.4</v>
      </c>
      <c r="K264">
        <v>29.3</v>
      </c>
      <c r="L264">
        <v>429.1</v>
      </c>
      <c r="M264">
        <v>0</v>
      </c>
      <c r="N264">
        <v>0</v>
      </c>
      <c r="O264">
        <v>0</v>
      </c>
      <c r="P264">
        <v>34188670</v>
      </c>
      <c r="Q264">
        <v>2147400</v>
      </c>
      <c r="R264">
        <v>32041270</v>
      </c>
      <c r="S264">
        <v>1145</v>
      </c>
      <c r="T264">
        <v>55</v>
      </c>
      <c r="U264">
        <v>1090</v>
      </c>
    </row>
    <row r="265" spans="1:21" x14ac:dyDescent="0.3">
      <c r="A265" s="1">
        <v>45047</v>
      </c>
      <c r="B265" s="1">
        <v>45077</v>
      </c>
      <c r="C265" t="s">
        <v>37</v>
      </c>
      <c r="D265" t="s">
        <v>23</v>
      </c>
      <c r="E265">
        <v>3413</v>
      </c>
      <c r="F265">
        <v>6000</v>
      </c>
      <c r="G265">
        <v>20478000</v>
      </c>
      <c r="H265">
        <v>6216.59</v>
      </c>
      <c r="I265">
        <v>21217221.670000002</v>
      </c>
      <c r="J265">
        <v>4380.317</v>
      </c>
      <c r="K265">
        <v>269.46600000000001</v>
      </c>
      <c r="L265">
        <v>4110.8509999999997</v>
      </c>
      <c r="M265">
        <v>2971.585</v>
      </c>
      <c r="N265">
        <v>186.947</v>
      </c>
      <c r="O265">
        <v>2784.6379999999999</v>
      </c>
      <c r="P265">
        <v>27230621.460000001</v>
      </c>
      <c r="Q265">
        <v>1687754.55</v>
      </c>
      <c r="R265">
        <v>25542866.91</v>
      </c>
      <c r="S265">
        <v>1248</v>
      </c>
      <c r="T265">
        <v>60</v>
      </c>
      <c r="U265">
        <v>1188</v>
      </c>
    </row>
    <row r="266" spans="1:21" x14ac:dyDescent="0.3">
      <c r="A266" s="1">
        <v>45047</v>
      </c>
      <c r="B266" s="1">
        <v>45077</v>
      </c>
      <c r="C266" t="s">
        <v>37</v>
      </c>
      <c r="D266" t="s">
        <v>24</v>
      </c>
      <c r="E266">
        <v>8000</v>
      </c>
      <c r="F266">
        <v>5700</v>
      </c>
      <c r="G266">
        <v>45600000</v>
      </c>
      <c r="H266">
        <v>6115.9</v>
      </c>
      <c r="I266">
        <v>48927200</v>
      </c>
      <c r="J266">
        <v>7629.3779999999997</v>
      </c>
      <c r="K266">
        <v>516.76099999999997</v>
      </c>
      <c r="L266">
        <v>7112.6170000000002</v>
      </c>
      <c r="M266">
        <v>7588.3389999999999</v>
      </c>
      <c r="N266">
        <v>509.04300000000001</v>
      </c>
      <c r="O266">
        <v>7079.2960000000003</v>
      </c>
      <c r="P266">
        <v>46660483.200000003</v>
      </c>
      <c r="Q266">
        <v>3135420.4</v>
      </c>
      <c r="R266">
        <v>43525062.799999997</v>
      </c>
      <c r="S266">
        <v>1369</v>
      </c>
      <c r="T266">
        <v>96</v>
      </c>
      <c r="U266">
        <v>1273</v>
      </c>
    </row>
    <row r="267" spans="1:21" x14ac:dyDescent="0.3">
      <c r="A267" s="1">
        <v>45047</v>
      </c>
      <c r="B267" s="1">
        <v>45077</v>
      </c>
      <c r="C267" t="s">
        <v>37</v>
      </c>
      <c r="D267" t="s">
        <v>25</v>
      </c>
      <c r="E267">
        <v>115000</v>
      </c>
      <c r="F267">
        <v>6000</v>
      </c>
      <c r="G267">
        <v>690000000</v>
      </c>
      <c r="H267">
        <v>6500.82</v>
      </c>
      <c r="I267">
        <v>747594300</v>
      </c>
      <c r="J267">
        <v>101472.264</v>
      </c>
      <c r="K267">
        <v>2648.1860000000001</v>
      </c>
      <c r="L267">
        <v>98824.077999999994</v>
      </c>
      <c r="M267">
        <v>93387.936000000002</v>
      </c>
      <c r="N267">
        <v>2435.6709999999998</v>
      </c>
      <c r="O267">
        <v>90952.264999999999</v>
      </c>
      <c r="P267">
        <v>659653149.84000003</v>
      </c>
      <c r="Q267">
        <v>17059104.93</v>
      </c>
      <c r="R267">
        <v>642594044.90999997</v>
      </c>
      <c r="S267">
        <v>19044</v>
      </c>
      <c r="T267">
        <v>399</v>
      </c>
      <c r="U267">
        <v>18645</v>
      </c>
    </row>
    <row r="268" spans="1:21" x14ac:dyDescent="0.3">
      <c r="A268" s="1">
        <v>45047</v>
      </c>
      <c r="B268" s="1">
        <v>45077</v>
      </c>
      <c r="C268" t="s">
        <v>37</v>
      </c>
      <c r="D268" t="s">
        <v>26</v>
      </c>
      <c r="E268">
        <v>1800000</v>
      </c>
      <c r="F268">
        <v>1</v>
      </c>
      <c r="G268">
        <v>1800000</v>
      </c>
      <c r="H268">
        <v>1</v>
      </c>
      <c r="I268">
        <v>1800000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1572589</v>
      </c>
      <c r="Q268">
        <v>22980</v>
      </c>
      <c r="R268">
        <v>1549609</v>
      </c>
      <c r="S268">
        <v>1012</v>
      </c>
      <c r="T268">
        <v>12</v>
      </c>
      <c r="U268">
        <v>1000</v>
      </c>
    </row>
    <row r="269" spans="1:21" x14ac:dyDescent="0.3">
      <c r="A269" s="1">
        <v>45047</v>
      </c>
      <c r="B269" s="1">
        <v>45077</v>
      </c>
      <c r="C269" t="s">
        <v>37</v>
      </c>
      <c r="D269" t="s">
        <v>27</v>
      </c>
      <c r="E269">
        <v>516000</v>
      </c>
      <c r="F269">
        <v>1</v>
      </c>
      <c r="G269">
        <v>516000</v>
      </c>
      <c r="H269">
        <v>1</v>
      </c>
      <c r="I269">
        <v>516000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374722</v>
      </c>
      <c r="Q269">
        <v>0</v>
      </c>
      <c r="R269">
        <v>374722</v>
      </c>
      <c r="S269">
        <v>892</v>
      </c>
      <c r="T269">
        <v>0</v>
      </c>
      <c r="U269">
        <v>892</v>
      </c>
    </row>
    <row r="270" spans="1:21" x14ac:dyDescent="0.3">
      <c r="A270" s="1">
        <v>45047</v>
      </c>
      <c r="B270" s="1">
        <v>45077</v>
      </c>
      <c r="C270" t="s">
        <v>37</v>
      </c>
      <c r="D270" t="s">
        <v>28</v>
      </c>
      <c r="E270">
        <v>0</v>
      </c>
      <c r="F270">
        <v>5000</v>
      </c>
      <c r="G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</row>
    <row r="271" spans="1:21" x14ac:dyDescent="0.3">
      <c r="A271" s="1">
        <v>45047</v>
      </c>
      <c r="B271" s="1">
        <v>45077</v>
      </c>
      <c r="C271" t="s">
        <v>37</v>
      </c>
      <c r="D271" t="s">
        <v>29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1517.13</v>
      </c>
      <c r="K271">
        <v>0</v>
      </c>
      <c r="L271">
        <v>1517.13</v>
      </c>
      <c r="M271">
        <v>1388.6959999999999</v>
      </c>
      <c r="N271">
        <v>0</v>
      </c>
      <c r="O271">
        <v>1388.6959999999999</v>
      </c>
      <c r="P271">
        <v>294165.36</v>
      </c>
      <c r="Q271">
        <v>0</v>
      </c>
      <c r="R271">
        <v>294165.36</v>
      </c>
      <c r="S271">
        <v>169</v>
      </c>
      <c r="T271">
        <v>0</v>
      </c>
      <c r="U271">
        <v>169</v>
      </c>
    </row>
    <row r="272" spans="1:21" x14ac:dyDescent="0.3">
      <c r="A272" s="1">
        <v>45047</v>
      </c>
      <c r="B272" s="1">
        <v>45077</v>
      </c>
      <c r="C272" t="s">
        <v>37</v>
      </c>
      <c r="D272" t="s">
        <v>30</v>
      </c>
      <c r="E272">
        <v>23800</v>
      </c>
      <c r="F272">
        <v>60</v>
      </c>
      <c r="G272">
        <v>1428000</v>
      </c>
      <c r="H272">
        <v>74.349999999999994</v>
      </c>
      <c r="I272">
        <v>1769530</v>
      </c>
      <c r="J272">
        <v>16846.55</v>
      </c>
      <c r="K272">
        <v>150.78</v>
      </c>
      <c r="L272">
        <v>16695.77</v>
      </c>
      <c r="M272">
        <v>16846.195</v>
      </c>
      <c r="N272">
        <v>150.78</v>
      </c>
      <c r="O272">
        <v>16695.415000000001</v>
      </c>
      <c r="P272">
        <v>1252522.6000000001</v>
      </c>
      <c r="Q272">
        <v>11517</v>
      </c>
      <c r="R272">
        <v>1241005.6000000001</v>
      </c>
      <c r="S272">
        <v>627</v>
      </c>
      <c r="T272">
        <v>7</v>
      </c>
      <c r="U272">
        <v>620</v>
      </c>
    </row>
    <row r="273" spans="1:21" x14ac:dyDescent="0.3">
      <c r="A273" s="1">
        <v>45047</v>
      </c>
      <c r="B273" s="1">
        <v>45077</v>
      </c>
      <c r="C273" t="s">
        <v>37</v>
      </c>
      <c r="D273" t="s">
        <v>31</v>
      </c>
      <c r="E273">
        <v>410000</v>
      </c>
      <c r="F273">
        <v>70</v>
      </c>
      <c r="G273">
        <v>28700000</v>
      </c>
      <c r="H273">
        <v>83.97</v>
      </c>
      <c r="I273">
        <v>34427700</v>
      </c>
      <c r="J273">
        <v>324432.49699999997</v>
      </c>
      <c r="K273">
        <v>10829.76</v>
      </c>
      <c r="L273">
        <v>313602.73700000002</v>
      </c>
      <c r="M273">
        <v>257222.56</v>
      </c>
      <c r="N273">
        <v>8278.2459999999992</v>
      </c>
      <c r="O273">
        <v>248944.31400000001</v>
      </c>
      <c r="P273">
        <v>27243654.27</v>
      </c>
      <c r="Q273">
        <v>914892</v>
      </c>
      <c r="R273">
        <v>26328762.27</v>
      </c>
      <c r="S273">
        <v>11991</v>
      </c>
      <c r="T273">
        <v>307</v>
      </c>
      <c r="U273">
        <v>11684</v>
      </c>
    </row>
    <row r="274" spans="1:21" x14ac:dyDescent="0.3">
      <c r="A274" s="1">
        <v>45047</v>
      </c>
      <c r="B274" s="1">
        <v>45077</v>
      </c>
      <c r="C274" t="s">
        <v>37</v>
      </c>
      <c r="D274" t="s">
        <v>32</v>
      </c>
      <c r="E274">
        <v>2192000</v>
      </c>
      <c r="F274">
        <v>1</v>
      </c>
      <c r="G274">
        <v>2192000</v>
      </c>
      <c r="H274">
        <v>1</v>
      </c>
      <c r="I274">
        <v>2192000</v>
      </c>
      <c r="J274">
        <v>5578.9589999999998</v>
      </c>
      <c r="K274">
        <v>89.912000000000006</v>
      </c>
      <c r="L274">
        <v>5489.0469999999996</v>
      </c>
      <c r="M274">
        <v>0</v>
      </c>
      <c r="N274">
        <v>0</v>
      </c>
      <c r="O274">
        <v>0</v>
      </c>
      <c r="P274">
        <v>1825411.63</v>
      </c>
      <c r="Q274">
        <v>31936.65</v>
      </c>
      <c r="R274">
        <v>1793474.98</v>
      </c>
      <c r="S274">
        <v>5095</v>
      </c>
      <c r="T274">
        <v>127</v>
      </c>
      <c r="U274">
        <v>4968</v>
      </c>
    </row>
    <row r="275" spans="1:21" x14ac:dyDescent="0.3">
      <c r="A275" s="1">
        <v>45047</v>
      </c>
      <c r="B275" s="1">
        <v>45077</v>
      </c>
      <c r="C275" t="s">
        <v>38</v>
      </c>
      <c r="D275" t="s">
        <v>22</v>
      </c>
      <c r="E275">
        <v>100</v>
      </c>
      <c r="F275">
        <v>75000</v>
      </c>
      <c r="G275">
        <v>7500000</v>
      </c>
      <c r="H275">
        <v>73813.509999999995</v>
      </c>
      <c r="I275">
        <v>7381351</v>
      </c>
      <c r="J275">
        <v>85.74</v>
      </c>
      <c r="K275">
        <v>9.85</v>
      </c>
      <c r="L275">
        <v>75.89</v>
      </c>
      <c r="M275">
        <v>0</v>
      </c>
      <c r="N275">
        <v>0</v>
      </c>
      <c r="O275">
        <v>0</v>
      </c>
      <c r="P275">
        <v>6328770</v>
      </c>
      <c r="Q275">
        <v>721050</v>
      </c>
      <c r="R275">
        <v>5607720</v>
      </c>
      <c r="S275">
        <v>234</v>
      </c>
      <c r="T275">
        <v>11</v>
      </c>
      <c r="U275">
        <v>223</v>
      </c>
    </row>
    <row r="276" spans="1:21" x14ac:dyDescent="0.3">
      <c r="A276" s="1">
        <v>45047</v>
      </c>
      <c r="B276" s="1">
        <v>45077</v>
      </c>
      <c r="C276" t="s">
        <v>38</v>
      </c>
      <c r="D276" t="s">
        <v>23</v>
      </c>
      <c r="E276">
        <v>1050</v>
      </c>
      <c r="F276">
        <v>6000</v>
      </c>
      <c r="G276">
        <v>6300000</v>
      </c>
      <c r="H276">
        <v>6259.73</v>
      </c>
      <c r="I276">
        <v>6572716.5</v>
      </c>
      <c r="J276">
        <v>824.39599999999996</v>
      </c>
      <c r="K276">
        <v>74.084000000000003</v>
      </c>
      <c r="L276">
        <v>750.31200000000001</v>
      </c>
      <c r="M276">
        <v>567.25599999999997</v>
      </c>
      <c r="N276">
        <v>50.232999999999997</v>
      </c>
      <c r="O276">
        <v>517.02300000000002</v>
      </c>
      <c r="P276">
        <v>5160499.8</v>
      </c>
      <c r="Q276">
        <v>472072</v>
      </c>
      <c r="R276">
        <v>4688427.8</v>
      </c>
      <c r="S276">
        <v>263</v>
      </c>
      <c r="T276">
        <v>12</v>
      </c>
      <c r="U276">
        <v>251</v>
      </c>
    </row>
    <row r="277" spans="1:21" x14ac:dyDescent="0.3">
      <c r="A277" s="1">
        <v>45047</v>
      </c>
      <c r="B277" s="1">
        <v>45077</v>
      </c>
      <c r="C277" t="s">
        <v>38</v>
      </c>
      <c r="D277" t="s">
        <v>24</v>
      </c>
      <c r="E277">
        <v>2500</v>
      </c>
      <c r="F277">
        <v>5700</v>
      </c>
      <c r="G277">
        <v>14250000</v>
      </c>
      <c r="H277">
        <v>6134.76</v>
      </c>
      <c r="I277">
        <v>15336900</v>
      </c>
      <c r="J277">
        <v>2799.76</v>
      </c>
      <c r="K277">
        <v>203.10900000000001</v>
      </c>
      <c r="L277">
        <v>2596.6509999999998</v>
      </c>
      <c r="M277">
        <v>2785.7449999999999</v>
      </c>
      <c r="N277">
        <v>200.501</v>
      </c>
      <c r="O277">
        <v>2585.2440000000001</v>
      </c>
      <c r="P277">
        <v>17175854.600000001</v>
      </c>
      <c r="Q277">
        <v>1232549</v>
      </c>
      <c r="R277">
        <v>15943305.6</v>
      </c>
      <c r="S277">
        <v>559</v>
      </c>
      <c r="T277">
        <v>37</v>
      </c>
      <c r="U277">
        <v>522</v>
      </c>
    </row>
    <row r="278" spans="1:21" x14ac:dyDescent="0.3">
      <c r="A278" s="1">
        <v>45047</v>
      </c>
      <c r="B278" s="1">
        <v>45077</v>
      </c>
      <c r="C278" t="s">
        <v>38</v>
      </c>
      <c r="D278" t="s">
        <v>25</v>
      </c>
      <c r="E278">
        <v>21000</v>
      </c>
      <c r="F278">
        <v>6000</v>
      </c>
      <c r="G278">
        <v>126000000</v>
      </c>
      <c r="H278">
        <v>6533.12</v>
      </c>
      <c r="I278">
        <v>137195520</v>
      </c>
      <c r="J278">
        <v>12655.262000000001</v>
      </c>
      <c r="K278">
        <v>491.40100000000001</v>
      </c>
      <c r="L278">
        <v>12163.861000000001</v>
      </c>
      <c r="M278">
        <v>11644.25</v>
      </c>
      <c r="N278">
        <v>449.84800000000001</v>
      </c>
      <c r="O278">
        <v>11194.402</v>
      </c>
      <c r="P278">
        <v>82678389.010000005</v>
      </c>
      <c r="Q278">
        <v>3220342.7</v>
      </c>
      <c r="R278">
        <v>79458046.310000002</v>
      </c>
      <c r="S278">
        <v>2758</v>
      </c>
      <c r="T278">
        <v>63</v>
      </c>
      <c r="U278">
        <v>2695</v>
      </c>
    </row>
    <row r="279" spans="1:21" x14ac:dyDescent="0.3">
      <c r="A279" s="1">
        <v>45047</v>
      </c>
      <c r="B279" s="1">
        <v>45077</v>
      </c>
      <c r="C279" t="s">
        <v>38</v>
      </c>
      <c r="D279" t="s">
        <v>26</v>
      </c>
      <c r="E279">
        <v>0</v>
      </c>
      <c r="F279">
        <v>1</v>
      </c>
      <c r="G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</row>
    <row r="280" spans="1:21" x14ac:dyDescent="0.3">
      <c r="A280" s="1">
        <v>45047</v>
      </c>
      <c r="B280" s="1">
        <v>45077</v>
      </c>
      <c r="C280" t="s">
        <v>38</v>
      </c>
      <c r="D280" t="s">
        <v>27</v>
      </c>
      <c r="E280">
        <v>0</v>
      </c>
      <c r="F280">
        <v>1</v>
      </c>
      <c r="G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</row>
    <row r="281" spans="1:21" x14ac:dyDescent="0.3">
      <c r="A281" s="1">
        <v>45047</v>
      </c>
      <c r="B281" s="1">
        <v>45077</v>
      </c>
      <c r="C281" t="s">
        <v>38</v>
      </c>
      <c r="D281" t="s">
        <v>28</v>
      </c>
      <c r="E281">
        <v>0</v>
      </c>
      <c r="F281">
        <v>5000</v>
      </c>
      <c r="G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</row>
    <row r="282" spans="1:21" x14ac:dyDescent="0.3">
      <c r="A282" s="1">
        <v>45047</v>
      </c>
      <c r="B282" s="1">
        <v>45077</v>
      </c>
      <c r="C282" t="s">
        <v>38</v>
      </c>
      <c r="D282" t="s">
        <v>29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266.86</v>
      </c>
      <c r="K282">
        <v>0</v>
      </c>
      <c r="L282">
        <v>266.86</v>
      </c>
      <c r="M282">
        <v>244.976</v>
      </c>
      <c r="N282">
        <v>0</v>
      </c>
      <c r="O282">
        <v>244.976</v>
      </c>
      <c r="P282">
        <v>10736</v>
      </c>
      <c r="Q282">
        <v>0</v>
      </c>
      <c r="R282">
        <v>10736</v>
      </c>
      <c r="S282">
        <v>516</v>
      </c>
      <c r="T282">
        <v>0</v>
      </c>
      <c r="U282">
        <v>516</v>
      </c>
    </row>
    <row r="283" spans="1:21" x14ac:dyDescent="0.3">
      <c r="A283" s="1">
        <v>45047</v>
      </c>
      <c r="B283" s="1">
        <v>45077</v>
      </c>
      <c r="C283" t="s">
        <v>38</v>
      </c>
      <c r="D283" t="s">
        <v>30</v>
      </c>
      <c r="E283">
        <v>1900</v>
      </c>
      <c r="F283">
        <v>60</v>
      </c>
      <c r="G283">
        <v>114000</v>
      </c>
      <c r="H283">
        <v>74.52</v>
      </c>
      <c r="I283">
        <v>141588</v>
      </c>
      <c r="J283">
        <v>1783.62</v>
      </c>
      <c r="K283">
        <v>4.99</v>
      </c>
      <c r="L283">
        <v>1778.63</v>
      </c>
      <c r="M283">
        <v>1783.2840000000001</v>
      </c>
      <c r="N283">
        <v>4.99</v>
      </c>
      <c r="O283">
        <v>1778.2940000000001</v>
      </c>
      <c r="P283">
        <v>132910</v>
      </c>
      <c r="Q283">
        <v>398</v>
      </c>
      <c r="R283">
        <v>132512</v>
      </c>
      <c r="S283">
        <v>68</v>
      </c>
      <c r="T283">
        <v>1</v>
      </c>
      <c r="U283">
        <v>67</v>
      </c>
    </row>
    <row r="284" spans="1:21" x14ac:dyDescent="0.3">
      <c r="A284" s="1">
        <v>45047</v>
      </c>
      <c r="B284" s="1">
        <v>45077</v>
      </c>
      <c r="C284" t="s">
        <v>38</v>
      </c>
      <c r="D284" t="s">
        <v>31</v>
      </c>
      <c r="E284">
        <v>83800</v>
      </c>
      <c r="F284">
        <v>70</v>
      </c>
      <c r="G284">
        <v>5866000</v>
      </c>
      <c r="H284">
        <v>87.88</v>
      </c>
      <c r="I284">
        <v>7364344</v>
      </c>
      <c r="J284">
        <v>42474.919000000002</v>
      </c>
      <c r="K284">
        <v>1038.45</v>
      </c>
      <c r="L284">
        <v>41436.468999999997</v>
      </c>
      <c r="M284">
        <v>34441.957000000002</v>
      </c>
      <c r="N284">
        <v>807.02300000000002</v>
      </c>
      <c r="O284">
        <v>33634.934000000001</v>
      </c>
      <c r="P284">
        <v>3732595.27</v>
      </c>
      <c r="Q284">
        <v>89335</v>
      </c>
      <c r="R284">
        <v>3643260.27</v>
      </c>
      <c r="S284">
        <v>1710</v>
      </c>
      <c r="T284">
        <v>37</v>
      </c>
      <c r="U284">
        <v>1673</v>
      </c>
    </row>
    <row r="285" spans="1:21" x14ac:dyDescent="0.3">
      <c r="A285" s="1">
        <v>45047</v>
      </c>
      <c r="B285" s="1">
        <v>45077</v>
      </c>
      <c r="C285" t="s">
        <v>38</v>
      </c>
      <c r="D285" t="s">
        <v>32</v>
      </c>
      <c r="E285">
        <v>650000</v>
      </c>
      <c r="F285">
        <v>1</v>
      </c>
      <c r="G285">
        <v>650000</v>
      </c>
      <c r="H285">
        <v>1</v>
      </c>
      <c r="I285">
        <v>650000</v>
      </c>
      <c r="J285">
        <v>1158.027</v>
      </c>
      <c r="K285">
        <v>20.219000000000001</v>
      </c>
      <c r="L285">
        <v>1137.808</v>
      </c>
      <c r="M285">
        <v>0</v>
      </c>
      <c r="N285">
        <v>0</v>
      </c>
      <c r="O285">
        <v>0</v>
      </c>
      <c r="P285">
        <v>366703.77</v>
      </c>
      <c r="Q285">
        <v>4718.3</v>
      </c>
      <c r="R285">
        <v>361985.47</v>
      </c>
      <c r="S285">
        <v>700</v>
      </c>
      <c r="T285">
        <v>30</v>
      </c>
      <c r="U285">
        <v>670</v>
      </c>
    </row>
    <row r="286" spans="1:21" x14ac:dyDescent="0.3">
      <c r="A286" s="1">
        <v>45047</v>
      </c>
      <c r="B286" s="1">
        <v>45077</v>
      </c>
      <c r="C286" t="s">
        <v>39</v>
      </c>
      <c r="D286" t="s">
        <v>22</v>
      </c>
      <c r="E286">
        <v>250</v>
      </c>
      <c r="F286">
        <v>75000</v>
      </c>
      <c r="G286">
        <v>18750000</v>
      </c>
      <c r="H286">
        <v>75110.080000000002</v>
      </c>
      <c r="I286">
        <v>18777520</v>
      </c>
      <c r="J286">
        <v>286.738</v>
      </c>
      <c r="K286">
        <v>29.67</v>
      </c>
      <c r="L286">
        <v>257.06799999999998</v>
      </c>
      <c r="M286">
        <v>0</v>
      </c>
      <c r="N286">
        <v>0</v>
      </c>
      <c r="O286">
        <v>0</v>
      </c>
      <c r="P286">
        <v>21536915</v>
      </c>
      <c r="Q286">
        <v>2219170</v>
      </c>
      <c r="R286">
        <v>19317745</v>
      </c>
      <c r="S286">
        <v>596</v>
      </c>
      <c r="T286">
        <v>34</v>
      </c>
      <c r="U286">
        <v>562</v>
      </c>
    </row>
    <row r="287" spans="1:21" x14ac:dyDescent="0.3">
      <c r="A287" s="1">
        <v>45047</v>
      </c>
      <c r="B287" s="1">
        <v>45077</v>
      </c>
      <c r="C287" t="s">
        <v>39</v>
      </c>
      <c r="D287" t="s">
        <v>23</v>
      </c>
      <c r="E287">
        <v>2940</v>
      </c>
      <c r="F287">
        <v>6000</v>
      </c>
      <c r="G287">
        <v>17640000</v>
      </c>
      <c r="H287">
        <v>6194.26</v>
      </c>
      <c r="I287">
        <v>18211124.399999999</v>
      </c>
      <c r="J287">
        <v>2263.6799999999998</v>
      </c>
      <c r="K287">
        <v>248.51400000000001</v>
      </c>
      <c r="L287">
        <v>2015.1659999999999</v>
      </c>
      <c r="M287">
        <v>1530.999</v>
      </c>
      <c r="N287">
        <v>155.506</v>
      </c>
      <c r="O287">
        <v>1375.4929999999999</v>
      </c>
      <c r="P287">
        <v>14021819.699999999</v>
      </c>
      <c r="Q287">
        <v>1466003</v>
      </c>
      <c r="R287">
        <v>12555816.699999999</v>
      </c>
      <c r="S287">
        <v>650</v>
      </c>
      <c r="T287">
        <v>37</v>
      </c>
      <c r="U287">
        <v>613</v>
      </c>
    </row>
    <row r="288" spans="1:21" x14ac:dyDescent="0.3">
      <c r="A288" s="1">
        <v>45047</v>
      </c>
      <c r="B288" s="1">
        <v>45077</v>
      </c>
      <c r="C288" t="s">
        <v>39</v>
      </c>
      <c r="D288" t="s">
        <v>24</v>
      </c>
      <c r="E288">
        <v>6000</v>
      </c>
      <c r="F288">
        <v>5700</v>
      </c>
      <c r="G288">
        <v>34200000</v>
      </c>
      <c r="H288">
        <v>6131.32</v>
      </c>
      <c r="I288">
        <v>36787920</v>
      </c>
      <c r="J288">
        <v>5740.06</v>
      </c>
      <c r="K288">
        <v>240.22499999999999</v>
      </c>
      <c r="L288">
        <v>5499.835</v>
      </c>
      <c r="M288">
        <v>5711.3410000000003</v>
      </c>
      <c r="N288">
        <v>237.762</v>
      </c>
      <c r="O288">
        <v>5473.5789999999997</v>
      </c>
      <c r="P288">
        <v>35194146.149999999</v>
      </c>
      <c r="Q288">
        <v>1460802</v>
      </c>
      <c r="R288">
        <v>33733344.149999999</v>
      </c>
      <c r="S288">
        <v>975</v>
      </c>
      <c r="T288">
        <v>64</v>
      </c>
      <c r="U288">
        <v>911</v>
      </c>
    </row>
    <row r="289" spans="1:21" x14ac:dyDescent="0.3">
      <c r="A289" s="1">
        <v>45047</v>
      </c>
      <c r="B289" s="1">
        <v>45077</v>
      </c>
      <c r="C289" t="s">
        <v>39</v>
      </c>
      <c r="D289" t="s">
        <v>25</v>
      </c>
      <c r="E289">
        <v>33500</v>
      </c>
      <c r="F289">
        <v>6000</v>
      </c>
      <c r="G289">
        <v>201000000</v>
      </c>
      <c r="H289">
        <v>6523.38</v>
      </c>
      <c r="I289">
        <v>218533230</v>
      </c>
      <c r="J289">
        <v>22009.493999999999</v>
      </c>
      <c r="K289">
        <v>1005.4450000000001</v>
      </c>
      <c r="L289">
        <v>21004.048999999999</v>
      </c>
      <c r="M289">
        <v>20273.412</v>
      </c>
      <c r="N289">
        <v>926.77800000000002</v>
      </c>
      <c r="O289">
        <v>19346.633999999998</v>
      </c>
      <c r="P289">
        <v>143576269.06999999</v>
      </c>
      <c r="Q289">
        <v>6578352.5199999996</v>
      </c>
      <c r="R289">
        <v>136997916.55000001</v>
      </c>
      <c r="S289">
        <v>4257</v>
      </c>
      <c r="T289">
        <v>108</v>
      </c>
      <c r="U289">
        <v>4149</v>
      </c>
    </row>
    <row r="290" spans="1:21" x14ac:dyDescent="0.3">
      <c r="A290" s="1">
        <v>45047</v>
      </c>
      <c r="B290" s="1">
        <v>45077</v>
      </c>
      <c r="C290" t="s">
        <v>39</v>
      </c>
      <c r="D290" t="s">
        <v>26</v>
      </c>
      <c r="E290">
        <v>0</v>
      </c>
      <c r="F290">
        <v>1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2300</v>
      </c>
      <c r="Q290">
        <v>0</v>
      </c>
      <c r="R290">
        <v>2300</v>
      </c>
      <c r="S290">
        <v>5</v>
      </c>
      <c r="T290">
        <v>0</v>
      </c>
      <c r="U290">
        <v>5</v>
      </c>
    </row>
    <row r="291" spans="1:21" x14ac:dyDescent="0.3">
      <c r="A291" s="1">
        <v>45047</v>
      </c>
      <c r="B291" s="1">
        <v>45077</v>
      </c>
      <c r="C291" t="s">
        <v>39</v>
      </c>
      <c r="D291" t="s">
        <v>27</v>
      </c>
      <c r="E291">
        <v>0</v>
      </c>
      <c r="F291">
        <v>1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26490</v>
      </c>
      <c r="Q291">
        <v>0</v>
      </c>
      <c r="R291">
        <v>26490</v>
      </c>
      <c r="S291">
        <v>62</v>
      </c>
      <c r="T291">
        <v>0</v>
      </c>
      <c r="U291">
        <v>62</v>
      </c>
    </row>
    <row r="292" spans="1:21" x14ac:dyDescent="0.3">
      <c r="A292" s="1">
        <v>45047</v>
      </c>
      <c r="B292" s="1">
        <v>45077</v>
      </c>
      <c r="C292" t="s">
        <v>39</v>
      </c>
      <c r="D292" t="s">
        <v>28</v>
      </c>
      <c r="E292">
        <v>0</v>
      </c>
      <c r="F292">
        <v>5000</v>
      </c>
      <c r="G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</row>
    <row r="293" spans="1:21" x14ac:dyDescent="0.3">
      <c r="A293" s="1">
        <v>45047</v>
      </c>
      <c r="B293" s="1">
        <v>45077</v>
      </c>
      <c r="C293" t="s">
        <v>39</v>
      </c>
      <c r="D293" t="s">
        <v>29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842.95</v>
      </c>
      <c r="K293">
        <v>0</v>
      </c>
      <c r="L293">
        <v>842.95</v>
      </c>
      <c r="M293">
        <v>750.87699999999995</v>
      </c>
      <c r="N293">
        <v>0</v>
      </c>
      <c r="O293">
        <v>750.87699999999995</v>
      </c>
      <c r="P293">
        <v>49088.54</v>
      </c>
      <c r="Q293">
        <v>0</v>
      </c>
      <c r="R293">
        <v>49088.54</v>
      </c>
      <c r="S293">
        <v>565</v>
      </c>
      <c r="T293">
        <v>0</v>
      </c>
      <c r="U293">
        <v>565</v>
      </c>
    </row>
    <row r="294" spans="1:21" x14ac:dyDescent="0.3">
      <c r="A294" s="1">
        <v>45047</v>
      </c>
      <c r="B294" s="1">
        <v>45077</v>
      </c>
      <c r="C294" t="s">
        <v>39</v>
      </c>
      <c r="D294" t="s">
        <v>30</v>
      </c>
      <c r="E294">
        <v>5700</v>
      </c>
      <c r="F294">
        <v>60</v>
      </c>
      <c r="G294">
        <v>342000</v>
      </c>
      <c r="H294">
        <v>75.290000000000006</v>
      </c>
      <c r="I294">
        <v>429153</v>
      </c>
      <c r="J294">
        <v>4901.78</v>
      </c>
      <c r="K294">
        <v>0</v>
      </c>
      <c r="L294">
        <v>4901.78</v>
      </c>
      <c r="M294">
        <v>4901.78</v>
      </c>
      <c r="N294">
        <v>0</v>
      </c>
      <c r="O294">
        <v>4901.78</v>
      </c>
      <c r="P294">
        <v>369071.87</v>
      </c>
      <c r="Q294">
        <v>0</v>
      </c>
      <c r="R294">
        <v>369071.87</v>
      </c>
      <c r="S294">
        <v>88</v>
      </c>
      <c r="T294">
        <v>0</v>
      </c>
      <c r="U294">
        <v>88</v>
      </c>
    </row>
    <row r="295" spans="1:21" x14ac:dyDescent="0.3">
      <c r="A295" s="1">
        <v>45047</v>
      </c>
      <c r="B295" s="1">
        <v>45077</v>
      </c>
      <c r="C295" t="s">
        <v>39</v>
      </c>
      <c r="D295" t="s">
        <v>31</v>
      </c>
      <c r="E295">
        <v>89500</v>
      </c>
      <c r="F295">
        <v>70</v>
      </c>
      <c r="G295">
        <v>6265000</v>
      </c>
      <c r="H295">
        <v>84.89</v>
      </c>
      <c r="I295">
        <v>7597655</v>
      </c>
      <c r="J295">
        <v>77483.679999999993</v>
      </c>
      <c r="K295">
        <v>2645.93</v>
      </c>
      <c r="L295">
        <v>74837.75</v>
      </c>
      <c r="M295">
        <v>63694.137000000002</v>
      </c>
      <c r="N295">
        <v>2128.9160000000002</v>
      </c>
      <c r="O295">
        <v>61565.220999999998</v>
      </c>
      <c r="P295">
        <v>6577746.0899999999</v>
      </c>
      <c r="Q295">
        <v>218110</v>
      </c>
      <c r="R295">
        <v>6359636.0899999999</v>
      </c>
      <c r="S295">
        <v>2297</v>
      </c>
      <c r="T295">
        <v>55</v>
      </c>
      <c r="U295">
        <v>2242</v>
      </c>
    </row>
    <row r="296" spans="1:21" x14ac:dyDescent="0.3">
      <c r="A296" s="1">
        <v>45047</v>
      </c>
      <c r="B296" s="1">
        <v>45077</v>
      </c>
      <c r="C296" t="s">
        <v>39</v>
      </c>
      <c r="D296" t="s">
        <v>32</v>
      </c>
      <c r="E296">
        <v>1230000</v>
      </c>
      <c r="F296">
        <v>1</v>
      </c>
      <c r="G296">
        <v>1230000</v>
      </c>
      <c r="H296">
        <v>1</v>
      </c>
      <c r="I296">
        <v>1230000</v>
      </c>
      <c r="J296">
        <v>1438.0509999999999</v>
      </c>
      <c r="K296">
        <v>169.46899999999999</v>
      </c>
      <c r="L296">
        <v>1268.5820000000001</v>
      </c>
      <c r="M296">
        <v>0</v>
      </c>
      <c r="N296">
        <v>0</v>
      </c>
      <c r="O296">
        <v>0</v>
      </c>
      <c r="P296">
        <v>1220225.18</v>
      </c>
      <c r="Q296">
        <v>71983.48</v>
      </c>
      <c r="R296">
        <v>1148241.7</v>
      </c>
      <c r="S296">
        <v>1042</v>
      </c>
      <c r="T296">
        <v>50</v>
      </c>
      <c r="U296">
        <v>992</v>
      </c>
    </row>
    <row r="297" spans="1:21" x14ac:dyDescent="0.3">
      <c r="A297" s="1">
        <v>45047</v>
      </c>
      <c r="B297" s="1">
        <v>45077</v>
      </c>
      <c r="C297" t="s">
        <v>40</v>
      </c>
      <c r="D297" t="s">
        <v>24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176.06</v>
      </c>
      <c r="K297">
        <v>0</v>
      </c>
      <c r="L297">
        <v>176.06</v>
      </c>
      <c r="M297">
        <v>175.17699999999999</v>
      </c>
      <c r="N297">
        <v>0</v>
      </c>
      <c r="O297">
        <v>175.17699999999999</v>
      </c>
      <c r="P297">
        <v>1077831.1499999999</v>
      </c>
      <c r="Q297">
        <v>0</v>
      </c>
      <c r="R297">
        <v>1077831.1499999999</v>
      </c>
      <c r="S297">
        <v>30</v>
      </c>
      <c r="T297">
        <v>0</v>
      </c>
      <c r="U297">
        <v>30</v>
      </c>
    </row>
    <row r="298" spans="1:21" x14ac:dyDescent="0.3">
      <c r="A298" s="1">
        <v>45047</v>
      </c>
      <c r="B298" s="1">
        <v>45077</v>
      </c>
      <c r="C298" t="s">
        <v>40</v>
      </c>
      <c r="D298" t="s">
        <v>25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41.695</v>
      </c>
      <c r="K298">
        <v>0.74</v>
      </c>
      <c r="L298">
        <v>40.954999999999998</v>
      </c>
      <c r="M298">
        <v>37.654000000000003</v>
      </c>
      <c r="N298">
        <v>0.61</v>
      </c>
      <c r="O298">
        <v>37.043999999999997</v>
      </c>
      <c r="P298">
        <v>275914.21000000002</v>
      </c>
      <c r="Q298">
        <v>4329</v>
      </c>
      <c r="R298">
        <v>271585.21000000002</v>
      </c>
      <c r="S298">
        <v>29</v>
      </c>
      <c r="T298">
        <v>3</v>
      </c>
      <c r="U298">
        <v>26</v>
      </c>
    </row>
    <row r="299" spans="1:21" x14ac:dyDescent="0.3">
      <c r="A299" s="1">
        <v>45047</v>
      </c>
      <c r="B299" s="1">
        <v>45077</v>
      </c>
      <c r="C299" t="s">
        <v>40</v>
      </c>
      <c r="D299" t="s">
        <v>30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199.19</v>
      </c>
      <c r="K299">
        <v>0</v>
      </c>
      <c r="L299">
        <v>199.19</v>
      </c>
      <c r="M299">
        <v>199.19</v>
      </c>
      <c r="N299">
        <v>0</v>
      </c>
      <c r="O299">
        <v>199.19</v>
      </c>
      <c r="P299">
        <v>16963</v>
      </c>
      <c r="Q299">
        <v>0</v>
      </c>
      <c r="R299">
        <v>16963</v>
      </c>
      <c r="S299">
        <v>41</v>
      </c>
      <c r="T299">
        <v>0</v>
      </c>
      <c r="U299">
        <v>41</v>
      </c>
    </row>
    <row r="300" spans="1:21" x14ac:dyDescent="0.3">
      <c r="A300" s="1">
        <v>45047</v>
      </c>
      <c r="B300" s="1">
        <v>45077</v>
      </c>
      <c r="C300" t="s">
        <v>40</v>
      </c>
      <c r="D300" t="s">
        <v>31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272.56</v>
      </c>
      <c r="K300">
        <v>25.68</v>
      </c>
      <c r="L300">
        <v>246.88</v>
      </c>
      <c r="M300">
        <v>220.61699999999999</v>
      </c>
      <c r="N300">
        <v>18.265999999999998</v>
      </c>
      <c r="O300">
        <v>202.351</v>
      </c>
      <c r="P300">
        <v>47092</v>
      </c>
      <c r="Q300">
        <v>3139</v>
      </c>
      <c r="R300">
        <v>43953</v>
      </c>
      <c r="S300">
        <v>55</v>
      </c>
      <c r="T300">
        <v>4</v>
      </c>
      <c r="U300">
        <v>51</v>
      </c>
    </row>
    <row r="301" spans="1:21" x14ac:dyDescent="0.3">
      <c r="A301" s="1">
        <v>45047</v>
      </c>
      <c r="B301" s="1">
        <v>45077</v>
      </c>
      <c r="C301" t="s">
        <v>40</v>
      </c>
      <c r="D301" t="s">
        <v>32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284.36500000000001</v>
      </c>
      <c r="K301">
        <v>0.14000000000000001</v>
      </c>
      <c r="L301">
        <v>284.22500000000002</v>
      </c>
      <c r="M301">
        <v>0</v>
      </c>
      <c r="N301">
        <v>0</v>
      </c>
      <c r="O301">
        <v>0</v>
      </c>
      <c r="P301">
        <v>12409.96</v>
      </c>
      <c r="Q301">
        <v>700</v>
      </c>
      <c r="R301">
        <v>11709.96</v>
      </c>
      <c r="S301">
        <v>24</v>
      </c>
      <c r="T301">
        <v>2</v>
      </c>
      <c r="U301">
        <v>22</v>
      </c>
    </row>
    <row r="302" spans="1:21" x14ac:dyDescent="0.3">
      <c r="A302" s="1">
        <v>45047</v>
      </c>
      <c r="B302" s="1">
        <v>45077</v>
      </c>
      <c r="C302" t="s">
        <v>41</v>
      </c>
      <c r="D302" t="s">
        <v>22</v>
      </c>
      <c r="E302">
        <v>140</v>
      </c>
      <c r="F302">
        <v>75000</v>
      </c>
      <c r="G302">
        <v>10500000</v>
      </c>
      <c r="H302">
        <v>75799.740000000005</v>
      </c>
      <c r="I302">
        <v>10611963.6</v>
      </c>
      <c r="J302">
        <v>152.75</v>
      </c>
      <c r="K302">
        <v>5.55</v>
      </c>
      <c r="L302">
        <v>147.19999999999999</v>
      </c>
      <c r="M302">
        <v>0</v>
      </c>
      <c r="N302">
        <v>0</v>
      </c>
      <c r="O302">
        <v>0</v>
      </c>
      <c r="P302">
        <v>11578410</v>
      </c>
      <c r="Q302">
        <v>406340</v>
      </c>
      <c r="R302">
        <v>11172070</v>
      </c>
      <c r="S302">
        <v>382</v>
      </c>
      <c r="T302">
        <v>15</v>
      </c>
      <c r="U302">
        <v>367</v>
      </c>
    </row>
    <row r="303" spans="1:21" x14ac:dyDescent="0.3">
      <c r="A303" s="1">
        <v>45047</v>
      </c>
      <c r="B303" s="1">
        <v>45077</v>
      </c>
      <c r="C303" t="s">
        <v>41</v>
      </c>
      <c r="D303" t="s">
        <v>23</v>
      </c>
      <c r="E303">
        <v>1470</v>
      </c>
      <c r="F303">
        <v>6000</v>
      </c>
      <c r="G303">
        <v>8820000</v>
      </c>
      <c r="H303">
        <v>6289.33</v>
      </c>
      <c r="I303">
        <v>9245315.0999999996</v>
      </c>
      <c r="J303">
        <v>1503.65</v>
      </c>
      <c r="K303">
        <v>52.6</v>
      </c>
      <c r="L303">
        <v>1451.05</v>
      </c>
      <c r="M303">
        <v>1026.615</v>
      </c>
      <c r="N303">
        <v>36.488</v>
      </c>
      <c r="O303">
        <v>990.12699999999995</v>
      </c>
      <c r="P303">
        <v>9456946.5399999991</v>
      </c>
      <c r="Q303">
        <v>333880</v>
      </c>
      <c r="R303">
        <v>9123066.5399999991</v>
      </c>
      <c r="S303">
        <v>408</v>
      </c>
      <c r="T303">
        <v>17</v>
      </c>
      <c r="U303">
        <v>391</v>
      </c>
    </row>
    <row r="304" spans="1:21" x14ac:dyDescent="0.3">
      <c r="A304" s="1">
        <v>45047</v>
      </c>
      <c r="B304" s="1">
        <v>45077</v>
      </c>
      <c r="C304" t="s">
        <v>41</v>
      </c>
      <c r="D304" t="s">
        <v>24</v>
      </c>
      <c r="E304">
        <v>3000</v>
      </c>
      <c r="F304">
        <v>5700</v>
      </c>
      <c r="G304">
        <v>17100000</v>
      </c>
      <c r="H304">
        <v>6122.89</v>
      </c>
      <c r="I304">
        <v>18368670</v>
      </c>
      <c r="J304">
        <v>6607.14</v>
      </c>
      <c r="K304">
        <v>154.279</v>
      </c>
      <c r="L304">
        <v>6452.8609999999999</v>
      </c>
      <c r="M304">
        <v>6577.2879999999996</v>
      </c>
      <c r="N304">
        <v>150.43199999999999</v>
      </c>
      <c r="O304">
        <v>6426.8559999999998</v>
      </c>
      <c r="P304">
        <v>40454766.350000001</v>
      </c>
      <c r="Q304">
        <v>925033</v>
      </c>
      <c r="R304">
        <v>39529733.350000001</v>
      </c>
      <c r="S304">
        <v>561</v>
      </c>
      <c r="T304">
        <v>22</v>
      </c>
      <c r="U304">
        <v>539</v>
      </c>
    </row>
    <row r="305" spans="1:21" x14ac:dyDescent="0.3">
      <c r="A305" s="1">
        <v>45047</v>
      </c>
      <c r="B305" s="1">
        <v>45077</v>
      </c>
      <c r="C305" t="s">
        <v>41</v>
      </c>
      <c r="D305" t="s">
        <v>25</v>
      </c>
      <c r="E305">
        <v>26000</v>
      </c>
      <c r="F305">
        <v>6000</v>
      </c>
      <c r="G305">
        <v>156000000</v>
      </c>
      <c r="H305">
        <v>6486.71</v>
      </c>
      <c r="I305">
        <v>168654460</v>
      </c>
      <c r="J305">
        <v>19514.508000000002</v>
      </c>
      <c r="K305">
        <v>848.404</v>
      </c>
      <c r="L305">
        <v>18666.103999999999</v>
      </c>
      <c r="M305">
        <v>17965.714</v>
      </c>
      <c r="N305">
        <v>779.12</v>
      </c>
      <c r="O305">
        <v>17186.594000000001</v>
      </c>
      <c r="P305">
        <v>126584980.48999999</v>
      </c>
      <c r="Q305">
        <v>5551140.3099999996</v>
      </c>
      <c r="R305">
        <v>121033840.18000001</v>
      </c>
      <c r="S305">
        <v>2627</v>
      </c>
      <c r="T305">
        <v>66</v>
      </c>
      <c r="U305">
        <v>2561</v>
      </c>
    </row>
    <row r="306" spans="1:21" x14ac:dyDescent="0.3">
      <c r="A306" s="1">
        <v>45047</v>
      </c>
      <c r="B306" s="1">
        <v>45077</v>
      </c>
      <c r="C306" t="s">
        <v>41</v>
      </c>
      <c r="D306" t="s">
        <v>26</v>
      </c>
      <c r="E306">
        <v>0</v>
      </c>
      <c r="F306">
        <v>1</v>
      </c>
      <c r="G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</row>
    <row r="307" spans="1:21" x14ac:dyDescent="0.3">
      <c r="A307" s="1">
        <v>45047</v>
      </c>
      <c r="B307" s="1">
        <v>45077</v>
      </c>
      <c r="C307" t="s">
        <v>41</v>
      </c>
      <c r="D307" t="s">
        <v>27</v>
      </c>
      <c r="E307">
        <v>0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10275</v>
      </c>
      <c r="Q307">
        <v>0</v>
      </c>
      <c r="R307">
        <v>10275</v>
      </c>
      <c r="S307">
        <v>3</v>
      </c>
      <c r="T307">
        <v>0</v>
      </c>
      <c r="U307">
        <v>3</v>
      </c>
    </row>
    <row r="308" spans="1:21" x14ac:dyDescent="0.3">
      <c r="A308" s="1">
        <v>45047</v>
      </c>
      <c r="B308" s="1">
        <v>45077</v>
      </c>
      <c r="C308" t="s">
        <v>41</v>
      </c>
      <c r="D308" t="s">
        <v>28</v>
      </c>
      <c r="E308">
        <v>0</v>
      </c>
      <c r="F308">
        <v>5000</v>
      </c>
      <c r="G308">
        <v>0</v>
      </c>
      <c r="H308">
        <v>0</v>
      </c>
      <c r="I308">
        <v>0</v>
      </c>
      <c r="J308">
        <v>7.6219999999999999</v>
      </c>
      <c r="K308">
        <v>0</v>
      </c>
      <c r="L308">
        <v>7.6219999999999999</v>
      </c>
      <c r="M308">
        <v>0</v>
      </c>
      <c r="N308">
        <v>0</v>
      </c>
      <c r="O308">
        <v>0</v>
      </c>
      <c r="P308">
        <v>47675</v>
      </c>
      <c r="Q308">
        <v>0</v>
      </c>
      <c r="R308">
        <v>47675</v>
      </c>
      <c r="S308">
        <v>2</v>
      </c>
      <c r="T308">
        <v>0</v>
      </c>
      <c r="U308">
        <v>2</v>
      </c>
    </row>
    <row r="309" spans="1:21" x14ac:dyDescent="0.3">
      <c r="A309" s="1">
        <v>45047</v>
      </c>
      <c r="B309" s="1">
        <v>45077</v>
      </c>
      <c r="C309" t="s">
        <v>41</v>
      </c>
      <c r="D309" t="s">
        <v>29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1079.8499999999999</v>
      </c>
      <c r="K309">
        <v>0</v>
      </c>
      <c r="L309">
        <v>1079.8499999999999</v>
      </c>
      <c r="M309">
        <v>964.90599999999995</v>
      </c>
      <c r="N309">
        <v>0</v>
      </c>
      <c r="O309">
        <v>964.90599999999995</v>
      </c>
      <c r="P309">
        <v>48710</v>
      </c>
      <c r="Q309">
        <v>0</v>
      </c>
      <c r="R309">
        <v>48710</v>
      </c>
      <c r="S309">
        <v>321</v>
      </c>
      <c r="T309">
        <v>0</v>
      </c>
      <c r="U309">
        <v>321</v>
      </c>
    </row>
    <row r="310" spans="1:21" x14ac:dyDescent="0.3">
      <c r="A310" s="1">
        <v>45047</v>
      </c>
      <c r="B310" s="1">
        <v>45077</v>
      </c>
      <c r="C310" t="s">
        <v>41</v>
      </c>
      <c r="D310" t="s">
        <v>30</v>
      </c>
      <c r="E310">
        <v>4700</v>
      </c>
      <c r="F310">
        <v>60</v>
      </c>
      <c r="G310">
        <v>282000</v>
      </c>
      <c r="H310">
        <v>74.31</v>
      </c>
      <c r="I310">
        <v>349257</v>
      </c>
      <c r="J310">
        <v>6386.8140000000003</v>
      </c>
      <c r="K310">
        <v>0</v>
      </c>
      <c r="L310">
        <v>6386.8140000000003</v>
      </c>
      <c r="M310">
        <v>6386.8140000000003</v>
      </c>
      <c r="N310">
        <v>0</v>
      </c>
      <c r="O310">
        <v>6386.8140000000003</v>
      </c>
      <c r="P310">
        <v>474634.77</v>
      </c>
      <c r="Q310">
        <v>0</v>
      </c>
      <c r="R310">
        <v>474634.77</v>
      </c>
      <c r="S310">
        <v>104</v>
      </c>
      <c r="T310">
        <v>0</v>
      </c>
      <c r="U310">
        <v>104</v>
      </c>
    </row>
    <row r="311" spans="1:21" x14ac:dyDescent="0.3">
      <c r="A311" s="1">
        <v>45047</v>
      </c>
      <c r="B311" s="1">
        <v>45077</v>
      </c>
      <c r="C311" t="s">
        <v>41</v>
      </c>
      <c r="D311" t="s">
        <v>31</v>
      </c>
      <c r="E311">
        <v>65200</v>
      </c>
      <c r="F311">
        <v>70</v>
      </c>
      <c r="G311">
        <v>4564000</v>
      </c>
      <c r="H311">
        <v>87.16</v>
      </c>
      <c r="I311">
        <v>5682832</v>
      </c>
      <c r="J311">
        <v>48073.148000000001</v>
      </c>
      <c r="K311">
        <v>602.08000000000004</v>
      </c>
      <c r="L311">
        <v>47471.067999999999</v>
      </c>
      <c r="M311">
        <v>40241.911</v>
      </c>
      <c r="N311">
        <v>469.983</v>
      </c>
      <c r="O311">
        <v>39771.928</v>
      </c>
      <c r="P311">
        <v>4190039.16</v>
      </c>
      <c r="Q311">
        <v>51359</v>
      </c>
      <c r="R311">
        <v>4138680.16</v>
      </c>
      <c r="S311">
        <v>1494</v>
      </c>
      <c r="T311">
        <v>18</v>
      </c>
      <c r="U311">
        <v>1476</v>
      </c>
    </row>
    <row r="312" spans="1:21" x14ac:dyDescent="0.3">
      <c r="A312" s="1">
        <v>45047</v>
      </c>
      <c r="B312" s="1">
        <v>45077</v>
      </c>
      <c r="C312" t="s">
        <v>41</v>
      </c>
      <c r="D312" t="s">
        <v>32</v>
      </c>
      <c r="E312">
        <v>895000</v>
      </c>
      <c r="F312">
        <v>1</v>
      </c>
      <c r="G312">
        <v>895000</v>
      </c>
      <c r="H312">
        <v>1</v>
      </c>
      <c r="I312">
        <v>895000</v>
      </c>
      <c r="J312">
        <v>1183.433</v>
      </c>
      <c r="K312">
        <v>111.58</v>
      </c>
      <c r="L312">
        <v>1071.8530000000001</v>
      </c>
      <c r="M312">
        <v>0</v>
      </c>
      <c r="N312">
        <v>0</v>
      </c>
      <c r="O312">
        <v>0</v>
      </c>
      <c r="P312">
        <v>424390.49</v>
      </c>
      <c r="Q312">
        <v>12818.69</v>
      </c>
      <c r="R312">
        <v>411571.8</v>
      </c>
      <c r="S312">
        <v>930</v>
      </c>
      <c r="T312">
        <v>41</v>
      </c>
      <c r="U312">
        <v>889</v>
      </c>
    </row>
    <row r="313" spans="1:21" x14ac:dyDescent="0.3">
      <c r="A313" s="1">
        <v>45047</v>
      </c>
      <c r="B313" s="1">
        <v>45077</v>
      </c>
      <c r="C313" t="s">
        <v>42</v>
      </c>
      <c r="D313" t="s">
        <v>22</v>
      </c>
      <c r="E313">
        <v>120</v>
      </c>
      <c r="F313">
        <v>75000</v>
      </c>
      <c r="G313">
        <v>9000000</v>
      </c>
      <c r="H313">
        <v>75557.539999999994</v>
      </c>
      <c r="I313">
        <v>9066904.8000000007</v>
      </c>
      <c r="J313">
        <v>144.24</v>
      </c>
      <c r="K313">
        <v>3.62</v>
      </c>
      <c r="L313">
        <v>140.62</v>
      </c>
      <c r="M313">
        <v>0</v>
      </c>
      <c r="N313">
        <v>0</v>
      </c>
      <c r="O313">
        <v>0</v>
      </c>
      <c r="P313">
        <v>10898420</v>
      </c>
      <c r="Q313">
        <v>265660</v>
      </c>
      <c r="R313">
        <v>10632760</v>
      </c>
      <c r="S313">
        <v>395</v>
      </c>
      <c r="T313">
        <v>14</v>
      </c>
      <c r="U313">
        <v>381</v>
      </c>
    </row>
    <row r="314" spans="1:21" x14ac:dyDescent="0.3">
      <c r="A314" s="1">
        <v>45047</v>
      </c>
      <c r="B314" s="1">
        <v>45077</v>
      </c>
      <c r="C314" t="s">
        <v>42</v>
      </c>
      <c r="D314" t="s">
        <v>23</v>
      </c>
      <c r="E314">
        <v>1260</v>
      </c>
      <c r="F314">
        <v>6000</v>
      </c>
      <c r="G314">
        <v>7560000</v>
      </c>
      <c r="H314">
        <v>6215.45</v>
      </c>
      <c r="I314">
        <v>7831467</v>
      </c>
      <c r="J314">
        <v>1461.1769999999999</v>
      </c>
      <c r="K314">
        <v>45.868000000000002</v>
      </c>
      <c r="L314">
        <v>1415.309</v>
      </c>
      <c r="M314">
        <v>991.52099999999996</v>
      </c>
      <c r="N314">
        <v>32.979999999999997</v>
      </c>
      <c r="O314">
        <v>958.54100000000005</v>
      </c>
      <c r="P314">
        <v>9081870.5700000003</v>
      </c>
      <c r="Q314">
        <v>276735</v>
      </c>
      <c r="R314">
        <v>8805135.5700000003</v>
      </c>
      <c r="S314">
        <v>421</v>
      </c>
      <c r="T314">
        <v>15</v>
      </c>
      <c r="U314">
        <v>406</v>
      </c>
    </row>
    <row r="315" spans="1:21" x14ac:dyDescent="0.3">
      <c r="A315" s="1">
        <v>45047</v>
      </c>
      <c r="B315" s="1">
        <v>45077</v>
      </c>
      <c r="C315" t="s">
        <v>42</v>
      </c>
      <c r="D315" t="s">
        <v>24</v>
      </c>
      <c r="E315">
        <v>1500</v>
      </c>
      <c r="F315">
        <v>5700</v>
      </c>
      <c r="G315">
        <v>8550000</v>
      </c>
      <c r="H315">
        <v>6121.15</v>
      </c>
      <c r="I315">
        <v>9181725</v>
      </c>
      <c r="J315">
        <v>2504.9</v>
      </c>
      <c r="K315">
        <v>59.344000000000001</v>
      </c>
      <c r="L315">
        <v>2445.556</v>
      </c>
      <c r="M315">
        <v>2492.373</v>
      </c>
      <c r="N315">
        <v>58.997</v>
      </c>
      <c r="O315">
        <v>2433.3760000000002</v>
      </c>
      <c r="P315">
        <v>15332865.550000001</v>
      </c>
      <c r="Q315">
        <v>362708</v>
      </c>
      <c r="R315">
        <v>14970157.550000001</v>
      </c>
      <c r="S315">
        <v>579</v>
      </c>
      <c r="T315">
        <v>18</v>
      </c>
      <c r="U315">
        <v>561</v>
      </c>
    </row>
    <row r="316" spans="1:21" x14ac:dyDescent="0.3">
      <c r="A316" s="1">
        <v>45047</v>
      </c>
      <c r="B316" s="1">
        <v>45077</v>
      </c>
      <c r="C316" t="s">
        <v>42</v>
      </c>
      <c r="D316" t="s">
        <v>25</v>
      </c>
      <c r="E316">
        <v>23000</v>
      </c>
      <c r="F316">
        <v>6000</v>
      </c>
      <c r="G316">
        <v>138000000</v>
      </c>
      <c r="H316">
        <v>6529.22</v>
      </c>
      <c r="I316">
        <v>150172060</v>
      </c>
      <c r="J316">
        <v>15591.308000000001</v>
      </c>
      <c r="K316">
        <v>227.779</v>
      </c>
      <c r="L316">
        <v>15363.529</v>
      </c>
      <c r="M316">
        <v>14343.93</v>
      </c>
      <c r="N316">
        <v>209.24</v>
      </c>
      <c r="O316">
        <v>14134.69</v>
      </c>
      <c r="P316">
        <v>101799051.76000001</v>
      </c>
      <c r="Q316">
        <v>1492899.24</v>
      </c>
      <c r="R316">
        <v>100306152.52</v>
      </c>
      <c r="S316">
        <v>2330</v>
      </c>
      <c r="T316">
        <v>35</v>
      </c>
      <c r="U316">
        <v>2295</v>
      </c>
    </row>
    <row r="317" spans="1:21" x14ac:dyDescent="0.3">
      <c r="A317" s="1">
        <v>45047</v>
      </c>
      <c r="B317" s="1">
        <v>45077</v>
      </c>
      <c r="C317" t="s">
        <v>42</v>
      </c>
      <c r="D317" t="s">
        <v>26</v>
      </c>
      <c r="E317">
        <v>679000</v>
      </c>
      <c r="F317">
        <v>1</v>
      </c>
      <c r="G317">
        <v>679000</v>
      </c>
      <c r="H317">
        <v>1</v>
      </c>
      <c r="I317">
        <v>679000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480867</v>
      </c>
      <c r="Q317">
        <v>2500</v>
      </c>
      <c r="R317">
        <v>478367</v>
      </c>
      <c r="S317">
        <v>315</v>
      </c>
      <c r="T317">
        <v>1</v>
      </c>
      <c r="U317">
        <v>314</v>
      </c>
    </row>
    <row r="318" spans="1:21" x14ac:dyDescent="0.3">
      <c r="A318" s="1">
        <v>45047</v>
      </c>
      <c r="B318" s="1">
        <v>45077</v>
      </c>
      <c r="C318" t="s">
        <v>42</v>
      </c>
      <c r="D318" t="s">
        <v>27</v>
      </c>
      <c r="E318">
        <v>179000</v>
      </c>
      <c r="F318">
        <v>1</v>
      </c>
      <c r="G318">
        <v>179000</v>
      </c>
      <c r="H318">
        <v>1</v>
      </c>
      <c r="I318">
        <v>179000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101035</v>
      </c>
      <c r="Q318">
        <v>0</v>
      </c>
      <c r="R318">
        <v>101035</v>
      </c>
      <c r="S318">
        <v>87</v>
      </c>
      <c r="T318">
        <v>0</v>
      </c>
      <c r="U318">
        <v>87</v>
      </c>
    </row>
    <row r="319" spans="1:21" x14ac:dyDescent="0.3">
      <c r="A319" s="1">
        <v>45047</v>
      </c>
      <c r="B319" s="1">
        <v>45077</v>
      </c>
      <c r="C319" t="s">
        <v>42</v>
      </c>
      <c r="D319" t="s">
        <v>28</v>
      </c>
      <c r="E319">
        <v>0</v>
      </c>
      <c r="F319">
        <v>5000</v>
      </c>
      <c r="G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</row>
    <row r="320" spans="1:21" x14ac:dyDescent="0.3">
      <c r="A320" s="1">
        <v>45047</v>
      </c>
      <c r="B320" s="1">
        <v>45077</v>
      </c>
      <c r="C320" t="s">
        <v>42</v>
      </c>
      <c r="D320" t="s">
        <v>29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629.64</v>
      </c>
      <c r="K320">
        <v>0</v>
      </c>
      <c r="L320">
        <v>629.64</v>
      </c>
      <c r="M320">
        <v>515.37599999999998</v>
      </c>
      <c r="N320">
        <v>0</v>
      </c>
      <c r="O320">
        <v>515.37599999999998</v>
      </c>
      <c r="P320">
        <v>9899</v>
      </c>
      <c r="Q320">
        <v>0</v>
      </c>
      <c r="R320">
        <v>9899</v>
      </c>
      <c r="S320">
        <v>260</v>
      </c>
      <c r="T320">
        <v>0</v>
      </c>
      <c r="U320">
        <v>260</v>
      </c>
    </row>
    <row r="321" spans="1:21" x14ac:dyDescent="0.3">
      <c r="A321" s="1">
        <v>45047</v>
      </c>
      <c r="B321" s="1">
        <v>45077</v>
      </c>
      <c r="C321" t="s">
        <v>42</v>
      </c>
      <c r="D321" t="s">
        <v>30</v>
      </c>
      <c r="E321">
        <v>6900</v>
      </c>
      <c r="F321">
        <v>60</v>
      </c>
      <c r="G321">
        <v>414000</v>
      </c>
      <c r="H321">
        <v>74.95</v>
      </c>
      <c r="I321">
        <v>517155</v>
      </c>
      <c r="J321">
        <v>3051.82</v>
      </c>
      <c r="K321">
        <v>0</v>
      </c>
      <c r="L321">
        <v>3051.82</v>
      </c>
      <c r="M321">
        <v>3051.82</v>
      </c>
      <c r="N321">
        <v>0</v>
      </c>
      <c r="O321">
        <v>3051.82</v>
      </c>
      <c r="P321">
        <v>228747</v>
      </c>
      <c r="Q321">
        <v>0</v>
      </c>
      <c r="R321">
        <v>228747</v>
      </c>
      <c r="S321">
        <v>73</v>
      </c>
      <c r="T321">
        <v>0</v>
      </c>
      <c r="U321">
        <v>73</v>
      </c>
    </row>
    <row r="322" spans="1:21" x14ac:dyDescent="0.3">
      <c r="A322" s="1">
        <v>45047</v>
      </c>
      <c r="B322" s="1">
        <v>45077</v>
      </c>
      <c r="C322" t="s">
        <v>42</v>
      </c>
      <c r="D322" t="s">
        <v>31</v>
      </c>
      <c r="E322">
        <v>86200</v>
      </c>
      <c r="F322">
        <v>70</v>
      </c>
      <c r="G322">
        <v>6034000</v>
      </c>
      <c r="H322">
        <v>85.04</v>
      </c>
      <c r="I322">
        <v>7330448</v>
      </c>
      <c r="J322">
        <v>60754.803</v>
      </c>
      <c r="K322">
        <v>1722.75</v>
      </c>
      <c r="L322">
        <v>59032.053</v>
      </c>
      <c r="M322">
        <v>48705.845000000001</v>
      </c>
      <c r="N322">
        <v>1296.4680000000001</v>
      </c>
      <c r="O322">
        <v>47409.377</v>
      </c>
      <c r="P322">
        <v>5166590.76</v>
      </c>
      <c r="Q322">
        <v>143427</v>
      </c>
      <c r="R322">
        <v>5023163.76</v>
      </c>
      <c r="S322">
        <v>2025</v>
      </c>
      <c r="T322">
        <v>56</v>
      </c>
      <c r="U322">
        <v>1969</v>
      </c>
    </row>
    <row r="323" spans="1:21" x14ac:dyDescent="0.3">
      <c r="A323" s="1">
        <v>45047</v>
      </c>
      <c r="B323" s="1">
        <v>45077</v>
      </c>
      <c r="C323" t="s">
        <v>42</v>
      </c>
      <c r="D323" t="s">
        <v>32</v>
      </c>
      <c r="E323">
        <v>213000</v>
      </c>
      <c r="F323">
        <v>1</v>
      </c>
      <c r="G323">
        <v>213000</v>
      </c>
      <c r="H323">
        <v>1</v>
      </c>
      <c r="I323">
        <v>213000</v>
      </c>
      <c r="J323">
        <v>972.10400000000004</v>
      </c>
      <c r="K323">
        <v>6.569</v>
      </c>
      <c r="L323">
        <v>965.53499999999997</v>
      </c>
      <c r="M323">
        <v>0</v>
      </c>
      <c r="N323">
        <v>0</v>
      </c>
      <c r="O323">
        <v>0</v>
      </c>
      <c r="P323">
        <v>166546.12</v>
      </c>
      <c r="Q323">
        <v>7897.64</v>
      </c>
      <c r="R323">
        <v>158648.48000000001</v>
      </c>
      <c r="S323">
        <v>709</v>
      </c>
      <c r="T323">
        <v>21</v>
      </c>
      <c r="U323">
        <v>688</v>
      </c>
    </row>
    <row r="324" spans="1:21" x14ac:dyDescent="0.3">
      <c r="A324" s="1">
        <v>45047</v>
      </c>
      <c r="B324" s="1">
        <v>45077</v>
      </c>
      <c r="C324" t="s">
        <v>43</v>
      </c>
      <c r="D324" t="s">
        <v>22</v>
      </c>
      <c r="E324">
        <v>125</v>
      </c>
      <c r="F324">
        <v>75000</v>
      </c>
      <c r="G324">
        <v>9375000</v>
      </c>
      <c r="H324">
        <v>74994.02</v>
      </c>
      <c r="I324">
        <v>9374252.5</v>
      </c>
      <c r="J324">
        <v>107.80500000000001</v>
      </c>
      <c r="K324">
        <v>2.1</v>
      </c>
      <c r="L324">
        <v>105.705</v>
      </c>
      <c r="M324">
        <v>0</v>
      </c>
      <c r="N324">
        <v>0</v>
      </c>
      <c r="O324">
        <v>0</v>
      </c>
      <c r="P324">
        <v>8084730</v>
      </c>
      <c r="Q324">
        <v>153980</v>
      </c>
      <c r="R324">
        <v>7930750</v>
      </c>
      <c r="S324">
        <v>307</v>
      </c>
      <c r="T324">
        <v>14</v>
      </c>
      <c r="U324">
        <v>293</v>
      </c>
    </row>
    <row r="325" spans="1:21" x14ac:dyDescent="0.3">
      <c r="A325" s="1">
        <v>45047</v>
      </c>
      <c r="B325" s="1">
        <v>45077</v>
      </c>
      <c r="C325" t="s">
        <v>43</v>
      </c>
      <c r="D325" t="s">
        <v>23</v>
      </c>
      <c r="E325">
        <v>1312.5</v>
      </c>
      <c r="F325">
        <v>6000</v>
      </c>
      <c r="G325">
        <v>7875000</v>
      </c>
      <c r="H325">
        <v>6225.32</v>
      </c>
      <c r="I325">
        <v>8170732.5</v>
      </c>
      <c r="J325">
        <v>1200.558</v>
      </c>
      <c r="K325">
        <v>45.32</v>
      </c>
      <c r="L325">
        <v>1155.2380000000001</v>
      </c>
      <c r="M325">
        <v>819.995</v>
      </c>
      <c r="N325">
        <v>33.012999999999998</v>
      </c>
      <c r="O325">
        <v>786.98199999999997</v>
      </c>
      <c r="P325">
        <v>7473858.6100000003</v>
      </c>
      <c r="Q325">
        <v>284363</v>
      </c>
      <c r="R325">
        <v>7189495.6100000003</v>
      </c>
      <c r="S325">
        <v>337</v>
      </c>
      <c r="T325">
        <v>18</v>
      </c>
      <c r="U325">
        <v>319</v>
      </c>
    </row>
    <row r="326" spans="1:21" x14ac:dyDescent="0.3">
      <c r="A326" s="1">
        <v>45047</v>
      </c>
      <c r="B326" s="1">
        <v>45077</v>
      </c>
      <c r="C326" t="s">
        <v>43</v>
      </c>
      <c r="D326" t="s">
        <v>24</v>
      </c>
      <c r="E326">
        <v>1500</v>
      </c>
      <c r="F326">
        <v>5700</v>
      </c>
      <c r="G326">
        <v>8550000</v>
      </c>
      <c r="H326">
        <v>6121.54</v>
      </c>
      <c r="I326">
        <v>9182310</v>
      </c>
      <c r="J326">
        <v>2995.87</v>
      </c>
      <c r="K326">
        <v>225.50800000000001</v>
      </c>
      <c r="L326">
        <v>2770.3620000000001</v>
      </c>
      <c r="M326">
        <v>2980.873</v>
      </c>
      <c r="N326">
        <v>223.08099999999999</v>
      </c>
      <c r="O326">
        <v>2757.7919999999999</v>
      </c>
      <c r="P326">
        <v>18339337.199999999</v>
      </c>
      <c r="Q326">
        <v>1374002</v>
      </c>
      <c r="R326">
        <v>16965335.199999999</v>
      </c>
      <c r="S326">
        <v>611</v>
      </c>
      <c r="T326">
        <v>35</v>
      </c>
      <c r="U326">
        <v>576</v>
      </c>
    </row>
    <row r="327" spans="1:21" x14ac:dyDescent="0.3">
      <c r="A327" s="1">
        <v>45047</v>
      </c>
      <c r="B327" s="1">
        <v>45077</v>
      </c>
      <c r="C327" t="s">
        <v>43</v>
      </c>
      <c r="D327" t="s">
        <v>25</v>
      </c>
      <c r="E327">
        <v>22500</v>
      </c>
      <c r="F327">
        <v>6000</v>
      </c>
      <c r="G327">
        <v>135000000</v>
      </c>
      <c r="H327">
        <v>6455.89</v>
      </c>
      <c r="I327">
        <v>145257525</v>
      </c>
      <c r="J327">
        <v>18198.082999999999</v>
      </c>
      <c r="K327">
        <v>605.14499999999998</v>
      </c>
      <c r="L327">
        <v>17592.937999999998</v>
      </c>
      <c r="M327">
        <v>16753.668000000001</v>
      </c>
      <c r="N327">
        <v>558.44100000000003</v>
      </c>
      <c r="O327">
        <v>16195.227000000001</v>
      </c>
      <c r="P327">
        <v>117484834.28</v>
      </c>
      <c r="Q327">
        <v>3875785.2</v>
      </c>
      <c r="R327">
        <v>113609049.08</v>
      </c>
      <c r="S327">
        <v>2251</v>
      </c>
      <c r="T327">
        <v>55</v>
      </c>
      <c r="U327">
        <v>2196</v>
      </c>
    </row>
    <row r="328" spans="1:21" x14ac:dyDescent="0.3">
      <c r="A328" s="1">
        <v>45047</v>
      </c>
      <c r="B328" s="1">
        <v>45077</v>
      </c>
      <c r="C328" t="s">
        <v>43</v>
      </c>
      <c r="D328" t="s">
        <v>26</v>
      </c>
      <c r="E328">
        <v>0</v>
      </c>
      <c r="F328">
        <v>1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112061</v>
      </c>
      <c r="Q328">
        <v>4660</v>
      </c>
      <c r="R328">
        <v>107401</v>
      </c>
      <c r="S328">
        <v>131</v>
      </c>
      <c r="T328">
        <v>3</v>
      </c>
      <c r="U328">
        <v>128</v>
      </c>
    </row>
    <row r="329" spans="1:21" x14ac:dyDescent="0.3">
      <c r="A329" s="1">
        <v>45047</v>
      </c>
      <c r="B329" s="1">
        <v>45077</v>
      </c>
      <c r="C329" t="s">
        <v>43</v>
      </c>
      <c r="D329" t="s">
        <v>27</v>
      </c>
      <c r="E329">
        <v>0</v>
      </c>
      <c r="F329">
        <v>1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60294</v>
      </c>
      <c r="Q329">
        <v>0</v>
      </c>
      <c r="R329">
        <v>60294</v>
      </c>
      <c r="S329">
        <v>78</v>
      </c>
      <c r="T329">
        <v>0</v>
      </c>
      <c r="U329">
        <v>78</v>
      </c>
    </row>
    <row r="330" spans="1:21" x14ac:dyDescent="0.3">
      <c r="A330" s="1">
        <v>45047</v>
      </c>
      <c r="B330" s="1">
        <v>45077</v>
      </c>
      <c r="C330" t="s">
        <v>43</v>
      </c>
      <c r="D330" t="s">
        <v>28</v>
      </c>
      <c r="E330">
        <v>0</v>
      </c>
      <c r="F330">
        <v>5000</v>
      </c>
      <c r="G330">
        <v>0</v>
      </c>
      <c r="H330">
        <v>0</v>
      </c>
      <c r="I330">
        <v>0</v>
      </c>
      <c r="J330">
        <v>9.0640000000000001</v>
      </c>
      <c r="K330">
        <v>0</v>
      </c>
      <c r="L330">
        <v>9.0640000000000001</v>
      </c>
      <c r="M330">
        <v>0</v>
      </c>
      <c r="N330">
        <v>0</v>
      </c>
      <c r="O330">
        <v>0</v>
      </c>
      <c r="P330">
        <v>58463</v>
      </c>
      <c r="Q330">
        <v>0</v>
      </c>
      <c r="R330">
        <v>58463</v>
      </c>
      <c r="S330">
        <v>1</v>
      </c>
      <c r="T330">
        <v>0</v>
      </c>
      <c r="U330">
        <v>1</v>
      </c>
    </row>
    <row r="331" spans="1:21" x14ac:dyDescent="0.3">
      <c r="A331" s="1">
        <v>45047</v>
      </c>
      <c r="B331" s="1">
        <v>45077</v>
      </c>
      <c r="C331" t="s">
        <v>43</v>
      </c>
      <c r="D331" t="s">
        <v>29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423.63</v>
      </c>
      <c r="K331">
        <v>0</v>
      </c>
      <c r="L331">
        <v>423.63</v>
      </c>
      <c r="M331">
        <v>369.089</v>
      </c>
      <c r="N331">
        <v>0</v>
      </c>
      <c r="O331">
        <v>369.089</v>
      </c>
      <c r="P331">
        <v>37596</v>
      </c>
      <c r="Q331">
        <v>0</v>
      </c>
      <c r="R331">
        <v>37596</v>
      </c>
      <c r="S331">
        <v>246</v>
      </c>
      <c r="T331">
        <v>0</v>
      </c>
      <c r="U331">
        <v>246</v>
      </c>
    </row>
    <row r="332" spans="1:21" x14ac:dyDescent="0.3">
      <c r="A332" s="1">
        <v>45047</v>
      </c>
      <c r="B332" s="1">
        <v>45077</v>
      </c>
      <c r="C332" t="s">
        <v>43</v>
      </c>
      <c r="D332" t="s">
        <v>30</v>
      </c>
      <c r="E332">
        <v>4500</v>
      </c>
      <c r="F332">
        <v>60</v>
      </c>
      <c r="G332">
        <v>270000</v>
      </c>
      <c r="H332">
        <v>73.599999999999994</v>
      </c>
      <c r="I332">
        <v>331200</v>
      </c>
      <c r="J332">
        <v>2854</v>
      </c>
      <c r="K332">
        <v>0</v>
      </c>
      <c r="L332">
        <v>2854</v>
      </c>
      <c r="M332">
        <v>2854</v>
      </c>
      <c r="N332">
        <v>0</v>
      </c>
      <c r="O332">
        <v>2854</v>
      </c>
      <c r="P332">
        <v>210047.84</v>
      </c>
      <c r="Q332">
        <v>0</v>
      </c>
      <c r="R332">
        <v>210047.84</v>
      </c>
      <c r="S332">
        <v>59</v>
      </c>
      <c r="T332">
        <v>0</v>
      </c>
      <c r="U332">
        <v>59</v>
      </c>
    </row>
    <row r="333" spans="1:21" x14ac:dyDescent="0.3">
      <c r="A333" s="1">
        <v>45047</v>
      </c>
      <c r="B333" s="1">
        <v>45077</v>
      </c>
      <c r="C333" t="s">
        <v>43</v>
      </c>
      <c r="D333" t="s">
        <v>31</v>
      </c>
      <c r="E333">
        <v>45700</v>
      </c>
      <c r="F333">
        <v>70</v>
      </c>
      <c r="G333">
        <v>3199000</v>
      </c>
      <c r="H333">
        <v>87.24</v>
      </c>
      <c r="I333">
        <v>3986868</v>
      </c>
      <c r="J333">
        <v>39912.508000000002</v>
      </c>
      <c r="K333">
        <v>1493.6</v>
      </c>
      <c r="L333">
        <v>38418.908000000003</v>
      </c>
      <c r="M333">
        <v>32553.571</v>
      </c>
      <c r="N333">
        <v>1102.2429999999999</v>
      </c>
      <c r="O333">
        <v>31451.328000000001</v>
      </c>
      <c r="P333">
        <v>3481843.11</v>
      </c>
      <c r="Q333">
        <v>122738</v>
      </c>
      <c r="R333">
        <v>3359105.11</v>
      </c>
      <c r="S333">
        <v>1357</v>
      </c>
      <c r="T333">
        <v>37</v>
      </c>
      <c r="U333">
        <v>1320</v>
      </c>
    </row>
    <row r="334" spans="1:21" x14ac:dyDescent="0.3">
      <c r="A334" s="1">
        <v>45047</v>
      </c>
      <c r="B334" s="1">
        <v>45077</v>
      </c>
      <c r="C334" t="s">
        <v>43</v>
      </c>
      <c r="D334" t="s">
        <v>32</v>
      </c>
      <c r="E334">
        <v>259000</v>
      </c>
      <c r="F334">
        <v>1</v>
      </c>
      <c r="G334">
        <v>259000</v>
      </c>
      <c r="H334">
        <v>1</v>
      </c>
      <c r="I334">
        <v>259000</v>
      </c>
      <c r="J334">
        <v>1038.7760000000001</v>
      </c>
      <c r="K334">
        <v>12.135</v>
      </c>
      <c r="L334">
        <v>1026.6410000000001</v>
      </c>
      <c r="M334">
        <v>0</v>
      </c>
      <c r="N334">
        <v>0</v>
      </c>
      <c r="O334">
        <v>0</v>
      </c>
      <c r="P334">
        <v>330675.67</v>
      </c>
      <c r="Q334">
        <v>7313.8</v>
      </c>
      <c r="R334">
        <v>323361.87</v>
      </c>
      <c r="S334">
        <v>760</v>
      </c>
      <c r="T334">
        <v>21</v>
      </c>
      <c r="U334">
        <v>739</v>
      </c>
    </row>
    <row r="335" spans="1:21" x14ac:dyDescent="0.3">
      <c r="A335" s="1">
        <v>45047</v>
      </c>
      <c r="B335" s="1">
        <v>45077</v>
      </c>
      <c r="C335" t="s">
        <v>44</v>
      </c>
      <c r="D335" t="s">
        <v>22</v>
      </c>
      <c r="E335">
        <v>50</v>
      </c>
      <c r="F335">
        <v>75000</v>
      </c>
      <c r="G335">
        <v>3750000</v>
      </c>
      <c r="H335">
        <v>77289.789999999994</v>
      </c>
      <c r="I335">
        <v>3864489.5</v>
      </c>
      <c r="J335">
        <v>63.39</v>
      </c>
      <c r="K335">
        <v>1.44</v>
      </c>
      <c r="L335">
        <v>61.95</v>
      </c>
      <c r="M335">
        <v>0</v>
      </c>
      <c r="N335">
        <v>0</v>
      </c>
      <c r="O335">
        <v>0</v>
      </c>
      <c r="P335">
        <v>4899400</v>
      </c>
      <c r="Q335">
        <v>106140</v>
      </c>
      <c r="R335">
        <v>4793260</v>
      </c>
      <c r="S335">
        <v>175</v>
      </c>
      <c r="T335">
        <v>7</v>
      </c>
      <c r="U335">
        <v>168</v>
      </c>
    </row>
    <row r="336" spans="1:21" x14ac:dyDescent="0.3">
      <c r="A336" s="1">
        <v>45047</v>
      </c>
      <c r="B336" s="1">
        <v>45077</v>
      </c>
      <c r="C336" t="s">
        <v>44</v>
      </c>
      <c r="D336" t="s">
        <v>23</v>
      </c>
      <c r="E336">
        <v>525</v>
      </c>
      <c r="F336">
        <v>6000</v>
      </c>
      <c r="G336">
        <v>3150000</v>
      </c>
      <c r="H336">
        <v>6344.58</v>
      </c>
      <c r="I336">
        <v>3330904.5</v>
      </c>
      <c r="J336">
        <v>559.73</v>
      </c>
      <c r="K336">
        <v>28.591999999999999</v>
      </c>
      <c r="L336">
        <v>531.13800000000003</v>
      </c>
      <c r="M336">
        <v>390.947</v>
      </c>
      <c r="N336">
        <v>20.134</v>
      </c>
      <c r="O336">
        <v>370.81299999999999</v>
      </c>
      <c r="P336">
        <v>3551253.04</v>
      </c>
      <c r="Q336">
        <v>170733</v>
      </c>
      <c r="R336">
        <v>3380520.04</v>
      </c>
      <c r="S336">
        <v>188</v>
      </c>
      <c r="T336">
        <v>10</v>
      </c>
      <c r="U336">
        <v>178</v>
      </c>
    </row>
    <row r="337" spans="1:21" x14ac:dyDescent="0.3">
      <c r="A337" s="1">
        <v>45047</v>
      </c>
      <c r="B337" s="1">
        <v>45077</v>
      </c>
      <c r="C337" t="s">
        <v>44</v>
      </c>
      <c r="D337" t="s">
        <v>24</v>
      </c>
      <c r="E337">
        <v>1200</v>
      </c>
      <c r="F337">
        <v>5700</v>
      </c>
      <c r="G337">
        <v>6840000</v>
      </c>
      <c r="H337">
        <v>6126.07</v>
      </c>
      <c r="I337">
        <v>7351284</v>
      </c>
      <c r="J337">
        <v>1539.47</v>
      </c>
      <c r="K337">
        <v>124.42</v>
      </c>
      <c r="L337">
        <v>1415.05</v>
      </c>
      <c r="M337">
        <v>1531.77</v>
      </c>
      <c r="N337">
        <v>123.797</v>
      </c>
      <c r="O337">
        <v>1407.973</v>
      </c>
      <c r="P337">
        <v>9430905.3000000007</v>
      </c>
      <c r="Q337">
        <v>761137</v>
      </c>
      <c r="R337">
        <v>8669768.3000000007</v>
      </c>
      <c r="S337">
        <v>278</v>
      </c>
      <c r="T337">
        <v>20</v>
      </c>
      <c r="U337">
        <v>258</v>
      </c>
    </row>
    <row r="338" spans="1:21" x14ac:dyDescent="0.3">
      <c r="A338" s="1">
        <v>45047</v>
      </c>
      <c r="B338" s="1">
        <v>45077</v>
      </c>
      <c r="C338" t="s">
        <v>44</v>
      </c>
      <c r="D338" t="s">
        <v>25</v>
      </c>
      <c r="E338">
        <v>7500</v>
      </c>
      <c r="F338">
        <v>6000</v>
      </c>
      <c r="G338">
        <v>45000000</v>
      </c>
      <c r="H338">
        <v>6509.77</v>
      </c>
      <c r="I338">
        <v>48823275</v>
      </c>
      <c r="J338">
        <v>5253.442</v>
      </c>
      <c r="K338">
        <v>194.34</v>
      </c>
      <c r="L338">
        <v>5059.1019999999999</v>
      </c>
      <c r="M338">
        <v>4826.3599999999997</v>
      </c>
      <c r="N338">
        <v>178.798</v>
      </c>
      <c r="O338">
        <v>4647.5619999999999</v>
      </c>
      <c r="P338">
        <v>34198690.509999998</v>
      </c>
      <c r="Q338">
        <v>1241492.2</v>
      </c>
      <c r="R338">
        <v>32957198.309999999</v>
      </c>
      <c r="S338">
        <v>934</v>
      </c>
      <c r="T338">
        <v>39</v>
      </c>
      <c r="U338">
        <v>895</v>
      </c>
    </row>
    <row r="339" spans="1:21" x14ac:dyDescent="0.3">
      <c r="A339" s="1">
        <v>45047</v>
      </c>
      <c r="B339" s="1">
        <v>45077</v>
      </c>
      <c r="C339" t="s">
        <v>44</v>
      </c>
      <c r="D339" t="s">
        <v>26</v>
      </c>
      <c r="E339">
        <v>0</v>
      </c>
      <c r="F339">
        <v>1</v>
      </c>
      <c r="G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</row>
    <row r="340" spans="1:21" x14ac:dyDescent="0.3">
      <c r="A340" s="1">
        <v>45047</v>
      </c>
      <c r="B340" s="1">
        <v>45077</v>
      </c>
      <c r="C340" t="s">
        <v>44</v>
      </c>
      <c r="D340" t="s">
        <v>27</v>
      </c>
      <c r="E340">
        <v>0</v>
      </c>
      <c r="F340">
        <v>1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1700</v>
      </c>
      <c r="Q340">
        <v>0</v>
      </c>
      <c r="R340">
        <v>1700</v>
      </c>
      <c r="S340">
        <v>1</v>
      </c>
      <c r="T340">
        <v>0</v>
      </c>
      <c r="U340">
        <v>1</v>
      </c>
    </row>
    <row r="341" spans="1:21" x14ac:dyDescent="0.3">
      <c r="A341" s="1">
        <v>45047</v>
      </c>
      <c r="B341" s="1">
        <v>45077</v>
      </c>
      <c r="C341" t="s">
        <v>44</v>
      </c>
      <c r="D341" t="s">
        <v>28</v>
      </c>
      <c r="E341">
        <v>0</v>
      </c>
      <c r="F341">
        <v>5000</v>
      </c>
      <c r="G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</row>
    <row r="342" spans="1:21" x14ac:dyDescent="0.3">
      <c r="A342" s="1">
        <v>45047</v>
      </c>
      <c r="B342" s="1">
        <v>45077</v>
      </c>
      <c r="C342" t="s">
        <v>44</v>
      </c>
      <c r="D342" t="s">
        <v>29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966.37</v>
      </c>
      <c r="K342">
        <v>0</v>
      </c>
      <c r="L342">
        <v>966.37</v>
      </c>
      <c r="M342">
        <v>887.95500000000004</v>
      </c>
      <c r="N342">
        <v>0</v>
      </c>
      <c r="O342">
        <v>887.95500000000004</v>
      </c>
      <c r="P342">
        <v>3995</v>
      </c>
      <c r="Q342">
        <v>0</v>
      </c>
      <c r="R342">
        <v>3995</v>
      </c>
      <c r="S342">
        <v>183</v>
      </c>
      <c r="T342">
        <v>0</v>
      </c>
      <c r="U342">
        <v>183</v>
      </c>
    </row>
    <row r="343" spans="1:21" x14ac:dyDescent="0.3">
      <c r="A343" s="1">
        <v>45047</v>
      </c>
      <c r="B343" s="1">
        <v>45077</v>
      </c>
      <c r="C343" t="s">
        <v>44</v>
      </c>
      <c r="D343" t="s">
        <v>30</v>
      </c>
      <c r="E343">
        <v>1900</v>
      </c>
      <c r="F343">
        <v>60</v>
      </c>
      <c r="G343">
        <v>114000</v>
      </c>
      <c r="H343">
        <v>75.97</v>
      </c>
      <c r="I343">
        <v>144343</v>
      </c>
      <c r="J343">
        <v>3005.4</v>
      </c>
      <c r="K343">
        <v>0</v>
      </c>
      <c r="L343">
        <v>3005.4</v>
      </c>
      <c r="M343">
        <v>3005.4</v>
      </c>
      <c r="N343">
        <v>0</v>
      </c>
      <c r="O343">
        <v>3005.4</v>
      </c>
      <c r="P343">
        <v>228329</v>
      </c>
      <c r="Q343">
        <v>0</v>
      </c>
      <c r="R343">
        <v>228329</v>
      </c>
      <c r="S343">
        <v>81</v>
      </c>
      <c r="T343">
        <v>0</v>
      </c>
      <c r="U343">
        <v>81</v>
      </c>
    </row>
    <row r="344" spans="1:21" x14ac:dyDescent="0.3">
      <c r="A344" s="1">
        <v>45047</v>
      </c>
      <c r="B344" s="1">
        <v>45077</v>
      </c>
      <c r="C344" t="s">
        <v>44</v>
      </c>
      <c r="D344" t="s">
        <v>31</v>
      </c>
      <c r="E344">
        <v>32300</v>
      </c>
      <c r="F344">
        <v>70</v>
      </c>
      <c r="G344">
        <v>2261000</v>
      </c>
      <c r="H344">
        <v>88.19</v>
      </c>
      <c r="I344">
        <v>2848537</v>
      </c>
      <c r="J344">
        <v>48793.084999999999</v>
      </c>
      <c r="K344">
        <v>370.7</v>
      </c>
      <c r="L344">
        <v>48422.385000000002</v>
      </c>
      <c r="M344">
        <v>43642.432000000001</v>
      </c>
      <c r="N344">
        <v>309.18200000000002</v>
      </c>
      <c r="O344">
        <v>43333.25</v>
      </c>
      <c r="P344">
        <v>4303004.72</v>
      </c>
      <c r="Q344">
        <v>30911</v>
      </c>
      <c r="R344">
        <v>4272093.72</v>
      </c>
      <c r="S344">
        <v>846</v>
      </c>
      <c r="T344">
        <v>12</v>
      </c>
      <c r="U344">
        <v>834</v>
      </c>
    </row>
    <row r="345" spans="1:21" x14ac:dyDescent="0.3">
      <c r="A345" s="1">
        <v>45047</v>
      </c>
      <c r="B345" s="1">
        <v>45077</v>
      </c>
      <c r="C345" t="s">
        <v>44</v>
      </c>
      <c r="D345" t="s">
        <v>32</v>
      </c>
      <c r="E345">
        <v>163000</v>
      </c>
      <c r="F345">
        <v>1</v>
      </c>
      <c r="G345">
        <v>163000</v>
      </c>
      <c r="H345">
        <v>1</v>
      </c>
      <c r="I345">
        <v>163000</v>
      </c>
      <c r="J345">
        <v>4887.4719999999998</v>
      </c>
      <c r="K345">
        <v>8.82</v>
      </c>
      <c r="L345">
        <v>4878.652</v>
      </c>
      <c r="M345">
        <v>0</v>
      </c>
      <c r="N345">
        <v>0</v>
      </c>
      <c r="O345">
        <v>0</v>
      </c>
      <c r="P345">
        <v>222376.22</v>
      </c>
      <c r="Q345">
        <v>18572.8</v>
      </c>
      <c r="R345">
        <v>203803.42</v>
      </c>
      <c r="S345">
        <v>261</v>
      </c>
      <c r="T345">
        <v>9</v>
      </c>
      <c r="U345">
        <v>252</v>
      </c>
    </row>
    <row r="346" spans="1:21" x14ac:dyDescent="0.3">
      <c r="A346" s="1">
        <v>45047</v>
      </c>
      <c r="B346" s="1">
        <v>45077</v>
      </c>
      <c r="C346" t="s">
        <v>45</v>
      </c>
      <c r="D346" t="s">
        <v>22</v>
      </c>
      <c r="E346">
        <v>50</v>
      </c>
      <c r="F346">
        <v>75000</v>
      </c>
      <c r="G346">
        <v>3750000</v>
      </c>
      <c r="H346">
        <v>74717.47</v>
      </c>
      <c r="I346">
        <v>3735873.5</v>
      </c>
      <c r="J346">
        <v>65.48</v>
      </c>
      <c r="K346">
        <v>9.83</v>
      </c>
      <c r="L346">
        <v>55.65</v>
      </c>
      <c r="M346">
        <v>0</v>
      </c>
      <c r="N346">
        <v>0</v>
      </c>
      <c r="O346">
        <v>0</v>
      </c>
      <c r="P346">
        <v>4892500</v>
      </c>
      <c r="Q346">
        <v>724670</v>
      </c>
      <c r="R346">
        <v>4167830</v>
      </c>
      <c r="S346">
        <v>161</v>
      </c>
      <c r="T346">
        <v>10</v>
      </c>
      <c r="U346">
        <v>151</v>
      </c>
    </row>
    <row r="347" spans="1:21" x14ac:dyDescent="0.3">
      <c r="A347" s="1">
        <v>45047</v>
      </c>
      <c r="B347" s="1">
        <v>45077</v>
      </c>
      <c r="C347" t="s">
        <v>45</v>
      </c>
      <c r="D347" t="s">
        <v>23</v>
      </c>
      <c r="E347">
        <v>525</v>
      </c>
      <c r="F347">
        <v>6000</v>
      </c>
      <c r="G347">
        <v>3150000</v>
      </c>
      <c r="H347">
        <v>6184.73</v>
      </c>
      <c r="I347">
        <v>3246983.25</v>
      </c>
      <c r="J347">
        <v>650.31299999999999</v>
      </c>
      <c r="K347">
        <v>90.347999999999999</v>
      </c>
      <c r="L347">
        <v>559.96500000000003</v>
      </c>
      <c r="M347">
        <v>435.483</v>
      </c>
      <c r="N347">
        <v>55.341000000000001</v>
      </c>
      <c r="O347">
        <v>380.142</v>
      </c>
      <c r="P347">
        <v>4022009.94</v>
      </c>
      <c r="Q347">
        <v>534378</v>
      </c>
      <c r="R347">
        <v>3487631.94</v>
      </c>
      <c r="S347">
        <v>178</v>
      </c>
      <c r="T347">
        <v>11</v>
      </c>
      <c r="U347">
        <v>167</v>
      </c>
    </row>
    <row r="348" spans="1:21" x14ac:dyDescent="0.3">
      <c r="A348" s="1">
        <v>45047</v>
      </c>
      <c r="B348" s="1">
        <v>45077</v>
      </c>
      <c r="C348" t="s">
        <v>45</v>
      </c>
      <c r="D348" t="s">
        <v>24</v>
      </c>
      <c r="E348">
        <v>400</v>
      </c>
      <c r="F348">
        <v>5700</v>
      </c>
      <c r="G348">
        <v>2280000</v>
      </c>
      <c r="H348">
        <v>6140.26</v>
      </c>
      <c r="I348">
        <v>2456104</v>
      </c>
      <c r="J348">
        <v>576.01</v>
      </c>
      <c r="K348">
        <v>46.764000000000003</v>
      </c>
      <c r="L348">
        <v>529.24599999999998</v>
      </c>
      <c r="M348">
        <v>573.13199999999995</v>
      </c>
      <c r="N348">
        <v>44.975000000000001</v>
      </c>
      <c r="O348">
        <v>528.15700000000004</v>
      </c>
      <c r="P348">
        <v>3536851.1</v>
      </c>
      <c r="Q348">
        <v>275059</v>
      </c>
      <c r="R348">
        <v>3261792.1</v>
      </c>
      <c r="S348">
        <v>123</v>
      </c>
      <c r="T348">
        <v>6</v>
      </c>
      <c r="U348">
        <v>117</v>
      </c>
    </row>
    <row r="349" spans="1:21" x14ac:dyDescent="0.3">
      <c r="A349" s="1">
        <v>45047</v>
      </c>
      <c r="B349" s="1">
        <v>45077</v>
      </c>
      <c r="C349" t="s">
        <v>45</v>
      </c>
      <c r="D349" t="s">
        <v>25</v>
      </c>
      <c r="E349">
        <v>6500</v>
      </c>
      <c r="F349">
        <v>6000</v>
      </c>
      <c r="G349">
        <v>39000000</v>
      </c>
      <c r="H349">
        <v>6432.81</v>
      </c>
      <c r="I349">
        <v>41813265</v>
      </c>
      <c r="J349">
        <v>4483.9520000000002</v>
      </c>
      <c r="K349">
        <v>131.91800000000001</v>
      </c>
      <c r="L349">
        <v>4352.0339999999997</v>
      </c>
      <c r="M349">
        <v>4127.9030000000002</v>
      </c>
      <c r="N349">
        <v>121.366</v>
      </c>
      <c r="O349">
        <v>4006.5369999999998</v>
      </c>
      <c r="P349">
        <v>28844419.329999998</v>
      </c>
      <c r="Q349">
        <v>844844</v>
      </c>
      <c r="R349">
        <v>27999575.329999998</v>
      </c>
      <c r="S349">
        <v>623</v>
      </c>
      <c r="T349">
        <v>17</v>
      </c>
      <c r="U349">
        <v>606</v>
      </c>
    </row>
    <row r="350" spans="1:21" x14ac:dyDescent="0.3">
      <c r="A350" s="1">
        <v>45047</v>
      </c>
      <c r="B350" s="1">
        <v>45077</v>
      </c>
      <c r="C350" t="s">
        <v>45</v>
      </c>
      <c r="D350" t="s">
        <v>26</v>
      </c>
      <c r="E350">
        <v>0</v>
      </c>
      <c r="F350">
        <v>1</v>
      </c>
      <c r="G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</row>
    <row r="351" spans="1:21" x14ac:dyDescent="0.3">
      <c r="A351" s="1">
        <v>45047</v>
      </c>
      <c r="B351" s="1">
        <v>45077</v>
      </c>
      <c r="C351" t="s">
        <v>45</v>
      </c>
      <c r="D351" t="s">
        <v>27</v>
      </c>
      <c r="E351">
        <v>0</v>
      </c>
      <c r="F351">
        <v>1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20838</v>
      </c>
      <c r="Q351">
        <v>0</v>
      </c>
      <c r="R351">
        <v>20838</v>
      </c>
      <c r="S351">
        <v>15</v>
      </c>
      <c r="T351">
        <v>0</v>
      </c>
      <c r="U351">
        <v>15</v>
      </c>
    </row>
    <row r="352" spans="1:21" x14ac:dyDescent="0.3">
      <c r="A352" s="1">
        <v>45047</v>
      </c>
      <c r="B352" s="1">
        <v>45077</v>
      </c>
      <c r="C352" t="s">
        <v>45</v>
      </c>
      <c r="D352" t="s">
        <v>28</v>
      </c>
      <c r="E352">
        <v>0</v>
      </c>
      <c r="F352">
        <v>5000</v>
      </c>
      <c r="G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</row>
    <row r="353" spans="1:21" x14ac:dyDescent="0.3">
      <c r="A353" s="1">
        <v>45047</v>
      </c>
      <c r="B353" s="1">
        <v>45077</v>
      </c>
      <c r="C353" t="s">
        <v>45</v>
      </c>
      <c r="D353" t="s">
        <v>29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71.81</v>
      </c>
      <c r="K353">
        <v>0</v>
      </c>
      <c r="L353">
        <v>71.81</v>
      </c>
      <c r="M353">
        <v>64.567999999999998</v>
      </c>
      <c r="N353">
        <v>0</v>
      </c>
      <c r="O353">
        <v>64.567999999999998</v>
      </c>
      <c r="P353">
        <v>3471</v>
      </c>
      <c r="Q353">
        <v>0</v>
      </c>
      <c r="R353">
        <v>3471</v>
      </c>
      <c r="S353">
        <v>175</v>
      </c>
      <c r="T353">
        <v>0</v>
      </c>
      <c r="U353">
        <v>175</v>
      </c>
    </row>
    <row r="354" spans="1:21" x14ac:dyDescent="0.3">
      <c r="A354" s="1">
        <v>45047</v>
      </c>
      <c r="B354" s="1">
        <v>45077</v>
      </c>
      <c r="C354" t="s">
        <v>45</v>
      </c>
      <c r="D354" t="s">
        <v>30</v>
      </c>
      <c r="E354">
        <v>2300</v>
      </c>
      <c r="F354">
        <v>60</v>
      </c>
      <c r="G354">
        <v>138000</v>
      </c>
      <c r="H354">
        <v>80.790000000000006</v>
      </c>
      <c r="I354">
        <v>185817</v>
      </c>
      <c r="J354">
        <v>488.25</v>
      </c>
      <c r="K354">
        <v>0</v>
      </c>
      <c r="L354">
        <v>488.25</v>
      </c>
      <c r="M354">
        <v>487.947</v>
      </c>
      <c r="N354">
        <v>0</v>
      </c>
      <c r="O354">
        <v>487.947</v>
      </c>
      <c r="P354">
        <v>39446</v>
      </c>
      <c r="Q354">
        <v>0</v>
      </c>
      <c r="R354">
        <v>39446</v>
      </c>
      <c r="S354">
        <v>38</v>
      </c>
      <c r="T354">
        <v>0</v>
      </c>
      <c r="U354">
        <v>38</v>
      </c>
    </row>
    <row r="355" spans="1:21" x14ac:dyDescent="0.3">
      <c r="A355" s="1">
        <v>45047</v>
      </c>
      <c r="B355" s="1">
        <v>45077</v>
      </c>
      <c r="C355" t="s">
        <v>45</v>
      </c>
      <c r="D355" t="s">
        <v>31</v>
      </c>
      <c r="E355">
        <v>10500</v>
      </c>
      <c r="F355">
        <v>70</v>
      </c>
      <c r="G355">
        <v>735000</v>
      </c>
      <c r="H355">
        <v>91.72</v>
      </c>
      <c r="I355">
        <v>963060</v>
      </c>
      <c r="J355">
        <v>9785.83</v>
      </c>
      <c r="K355">
        <v>288.99</v>
      </c>
      <c r="L355">
        <v>9496.84</v>
      </c>
      <c r="M355">
        <v>8319.3289999999997</v>
      </c>
      <c r="N355">
        <v>226.73699999999999</v>
      </c>
      <c r="O355">
        <v>8092.5919999999996</v>
      </c>
      <c r="P355">
        <v>897524.58</v>
      </c>
      <c r="Q355">
        <v>24838</v>
      </c>
      <c r="R355">
        <v>872686.58</v>
      </c>
      <c r="S355">
        <v>299</v>
      </c>
      <c r="T355">
        <v>7</v>
      </c>
      <c r="U355">
        <v>292</v>
      </c>
    </row>
    <row r="356" spans="1:21" x14ac:dyDescent="0.3">
      <c r="A356" s="1">
        <v>45047</v>
      </c>
      <c r="B356" s="1">
        <v>45077</v>
      </c>
      <c r="C356" t="s">
        <v>45</v>
      </c>
      <c r="D356" t="s">
        <v>32</v>
      </c>
      <c r="E356">
        <v>164000</v>
      </c>
      <c r="F356">
        <v>1</v>
      </c>
      <c r="G356">
        <v>164000</v>
      </c>
      <c r="H356">
        <v>1</v>
      </c>
      <c r="I356">
        <v>164000</v>
      </c>
      <c r="J356">
        <v>246.06299999999999</v>
      </c>
      <c r="K356">
        <v>5.056</v>
      </c>
      <c r="L356">
        <v>241.00700000000001</v>
      </c>
      <c r="M356">
        <v>0</v>
      </c>
      <c r="N356">
        <v>0</v>
      </c>
      <c r="O356">
        <v>0</v>
      </c>
      <c r="P356">
        <v>108313.99</v>
      </c>
      <c r="Q356">
        <v>960</v>
      </c>
      <c r="R356">
        <v>107353.99</v>
      </c>
      <c r="S356">
        <v>229</v>
      </c>
      <c r="T356">
        <v>5</v>
      </c>
      <c r="U356">
        <v>224</v>
      </c>
    </row>
    <row r="357" spans="1:21" x14ac:dyDescent="0.3">
      <c r="A357" s="1">
        <v>45047</v>
      </c>
      <c r="B357" s="1">
        <v>45077</v>
      </c>
      <c r="C357" t="s">
        <v>46</v>
      </c>
      <c r="D357" t="s">
        <v>22</v>
      </c>
      <c r="E357">
        <v>100</v>
      </c>
      <c r="F357">
        <v>75000</v>
      </c>
      <c r="G357">
        <v>7500000</v>
      </c>
      <c r="H357">
        <v>74409.42</v>
      </c>
      <c r="I357">
        <v>7440942</v>
      </c>
      <c r="J357">
        <v>98.912999999999997</v>
      </c>
      <c r="K357">
        <v>0.9</v>
      </c>
      <c r="L357">
        <v>98.013000000000005</v>
      </c>
      <c r="M357">
        <v>0</v>
      </c>
      <c r="N357">
        <v>0</v>
      </c>
      <c r="O357">
        <v>0</v>
      </c>
      <c r="P357">
        <v>7360059</v>
      </c>
      <c r="Q357">
        <v>65700</v>
      </c>
      <c r="R357">
        <v>7294359</v>
      </c>
      <c r="S357">
        <v>258</v>
      </c>
      <c r="T357">
        <v>4</v>
      </c>
      <c r="U357">
        <v>254</v>
      </c>
    </row>
    <row r="358" spans="1:21" x14ac:dyDescent="0.3">
      <c r="A358" s="1">
        <v>45047</v>
      </c>
      <c r="B358" s="1">
        <v>45077</v>
      </c>
      <c r="C358" t="s">
        <v>46</v>
      </c>
      <c r="D358" t="s">
        <v>23</v>
      </c>
      <c r="E358">
        <v>1050</v>
      </c>
      <c r="F358">
        <v>6000</v>
      </c>
      <c r="G358">
        <v>6300000</v>
      </c>
      <c r="H358">
        <v>6370.07</v>
      </c>
      <c r="I358">
        <v>6688573.5</v>
      </c>
      <c r="J358">
        <v>1062.672</v>
      </c>
      <c r="K358">
        <v>10.77</v>
      </c>
      <c r="L358">
        <v>1051.902</v>
      </c>
      <c r="M358">
        <v>746.35</v>
      </c>
      <c r="N358">
        <v>8.077</v>
      </c>
      <c r="O358">
        <v>738.27300000000002</v>
      </c>
      <c r="P358">
        <v>6769293.04</v>
      </c>
      <c r="Q358">
        <v>65644</v>
      </c>
      <c r="R358">
        <v>6703649.04</v>
      </c>
      <c r="S358">
        <v>290</v>
      </c>
      <c r="T358">
        <v>6</v>
      </c>
      <c r="U358">
        <v>284</v>
      </c>
    </row>
    <row r="359" spans="1:21" x14ac:dyDescent="0.3">
      <c r="A359" s="1">
        <v>45047</v>
      </c>
      <c r="B359" s="1">
        <v>45077</v>
      </c>
      <c r="C359" t="s">
        <v>46</v>
      </c>
      <c r="D359" t="s">
        <v>24</v>
      </c>
      <c r="E359">
        <v>2000</v>
      </c>
      <c r="F359">
        <v>5700</v>
      </c>
      <c r="G359">
        <v>11400000</v>
      </c>
      <c r="H359">
        <v>6119.41</v>
      </c>
      <c r="I359">
        <v>12238820</v>
      </c>
      <c r="J359">
        <v>2383.1080000000002</v>
      </c>
      <c r="K359">
        <v>152.28200000000001</v>
      </c>
      <c r="L359">
        <v>2230.826</v>
      </c>
      <c r="M359">
        <v>2371.1790000000001</v>
      </c>
      <c r="N359">
        <v>149.274</v>
      </c>
      <c r="O359">
        <v>2221.9050000000002</v>
      </c>
      <c r="P359">
        <v>14583203.23</v>
      </c>
      <c r="Q359">
        <v>916705</v>
      </c>
      <c r="R359">
        <v>13666498.23</v>
      </c>
      <c r="S359">
        <v>498</v>
      </c>
      <c r="T359">
        <v>28</v>
      </c>
      <c r="U359">
        <v>470</v>
      </c>
    </row>
    <row r="360" spans="1:21" x14ac:dyDescent="0.3">
      <c r="A360" s="1">
        <v>45047</v>
      </c>
      <c r="B360" s="1">
        <v>45077</v>
      </c>
      <c r="C360" t="s">
        <v>46</v>
      </c>
      <c r="D360" t="s">
        <v>25</v>
      </c>
      <c r="E360">
        <v>16500</v>
      </c>
      <c r="F360">
        <v>6000</v>
      </c>
      <c r="G360">
        <v>99000000</v>
      </c>
      <c r="H360">
        <v>6525.6</v>
      </c>
      <c r="I360">
        <v>107672400</v>
      </c>
      <c r="J360">
        <v>11057.557000000001</v>
      </c>
      <c r="K360">
        <v>210.83500000000001</v>
      </c>
      <c r="L360">
        <v>10846.722</v>
      </c>
      <c r="M360">
        <v>10182.749</v>
      </c>
      <c r="N360">
        <v>193.756</v>
      </c>
      <c r="O360">
        <v>9988.9930000000004</v>
      </c>
      <c r="P360">
        <v>72157139.849999994</v>
      </c>
      <c r="Q360">
        <v>1373734.1</v>
      </c>
      <c r="R360">
        <v>70783405.75</v>
      </c>
      <c r="S360">
        <v>1546</v>
      </c>
      <c r="T360">
        <v>36</v>
      </c>
      <c r="U360">
        <v>1510</v>
      </c>
    </row>
    <row r="361" spans="1:21" x14ac:dyDescent="0.3">
      <c r="A361" s="1">
        <v>45047</v>
      </c>
      <c r="B361" s="1">
        <v>45077</v>
      </c>
      <c r="C361" t="s">
        <v>46</v>
      </c>
      <c r="D361" t="s">
        <v>26</v>
      </c>
      <c r="E361">
        <v>0</v>
      </c>
      <c r="F361">
        <v>1</v>
      </c>
      <c r="G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</row>
    <row r="362" spans="1:21" x14ac:dyDescent="0.3">
      <c r="A362" s="1">
        <v>45047</v>
      </c>
      <c r="B362" s="1">
        <v>45077</v>
      </c>
      <c r="C362" t="s">
        <v>46</v>
      </c>
      <c r="D362" t="s">
        <v>27</v>
      </c>
      <c r="E362">
        <v>0</v>
      </c>
      <c r="F362">
        <v>1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240</v>
      </c>
      <c r="Q362">
        <v>0</v>
      </c>
      <c r="R362">
        <v>240</v>
      </c>
      <c r="S362">
        <v>6</v>
      </c>
      <c r="T362">
        <v>0</v>
      </c>
      <c r="U362">
        <v>6</v>
      </c>
    </row>
    <row r="363" spans="1:21" x14ac:dyDescent="0.3">
      <c r="A363" s="1">
        <v>45047</v>
      </c>
      <c r="B363" s="1">
        <v>45077</v>
      </c>
      <c r="C363" t="s">
        <v>46</v>
      </c>
      <c r="D363" t="s">
        <v>28</v>
      </c>
      <c r="E363">
        <v>0</v>
      </c>
      <c r="F363">
        <v>5000</v>
      </c>
      <c r="G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</row>
    <row r="364" spans="1:21" x14ac:dyDescent="0.3">
      <c r="A364" s="1">
        <v>45047</v>
      </c>
      <c r="B364" s="1">
        <v>45077</v>
      </c>
      <c r="C364" t="s">
        <v>46</v>
      </c>
      <c r="D364" t="s">
        <v>29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400.3</v>
      </c>
      <c r="K364">
        <v>0</v>
      </c>
      <c r="L364">
        <v>400.3</v>
      </c>
      <c r="M364">
        <v>364.464</v>
      </c>
      <c r="N364">
        <v>0</v>
      </c>
      <c r="O364">
        <v>364.464</v>
      </c>
      <c r="P364">
        <v>8357</v>
      </c>
      <c r="Q364">
        <v>0</v>
      </c>
      <c r="R364">
        <v>8357</v>
      </c>
      <c r="S364">
        <v>68</v>
      </c>
      <c r="T364">
        <v>0</v>
      </c>
      <c r="U364">
        <v>68</v>
      </c>
    </row>
    <row r="365" spans="1:21" x14ac:dyDescent="0.3">
      <c r="A365" s="1">
        <v>45047</v>
      </c>
      <c r="B365" s="1">
        <v>45077</v>
      </c>
      <c r="C365" t="s">
        <v>46</v>
      </c>
      <c r="D365" t="s">
        <v>30</v>
      </c>
      <c r="E365">
        <v>11800</v>
      </c>
      <c r="F365">
        <v>60</v>
      </c>
      <c r="G365">
        <v>708000</v>
      </c>
      <c r="H365">
        <v>74.959999999999994</v>
      </c>
      <c r="I365">
        <v>884528</v>
      </c>
      <c r="J365">
        <v>3711.54</v>
      </c>
      <c r="K365">
        <v>134.77000000000001</v>
      </c>
      <c r="L365">
        <v>3576.77</v>
      </c>
      <c r="M365">
        <v>3711.54</v>
      </c>
      <c r="N365">
        <v>134.77000000000001</v>
      </c>
      <c r="O365">
        <v>3576.77</v>
      </c>
      <c r="P365">
        <v>278233.62</v>
      </c>
      <c r="Q365">
        <v>10557</v>
      </c>
      <c r="R365">
        <v>267676.62</v>
      </c>
      <c r="S365">
        <v>74</v>
      </c>
      <c r="T365">
        <v>8</v>
      </c>
      <c r="U365">
        <v>66</v>
      </c>
    </row>
    <row r="366" spans="1:21" x14ac:dyDescent="0.3">
      <c r="A366" s="1">
        <v>45047</v>
      </c>
      <c r="B366" s="1">
        <v>45077</v>
      </c>
      <c r="C366" t="s">
        <v>46</v>
      </c>
      <c r="D366" t="s">
        <v>31</v>
      </c>
      <c r="E366">
        <v>53900</v>
      </c>
      <c r="F366">
        <v>70</v>
      </c>
      <c r="G366">
        <v>3773000</v>
      </c>
      <c r="H366">
        <v>87.34</v>
      </c>
      <c r="I366">
        <v>4707626</v>
      </c>
      <c r="J366">
        <v>41304.288</v>
      </c>
      <c r="K366">
        <v>878.48</v>
      </c>
      <c r="L366">
        <v>40425.807999999997</v>
      </c>
      <c r="M366">
        <v>34994.525000000001</v>
      </c>
      <c r="N366">
        <v>634.55100000000004</v>
      </c>
      <c r="O366">
        <v>34359.974000000002</v>
      </c>
      <c r="P366">
        <v>3607585.42</v>
      </c>
      <c r="Q366">
        <v>69679</v>
      </c>
      <c r="R366">
        <v>3537906.42</v>
      </c>
      <c r="S366">
        <v>1156</v>
      </c>
      <c r="T366">
        <v>24</v>
      </c>
      <c r="U366">
        <v>1132</v>
      </c>
    </row>
    <row r="367" spans="1:21" x14ac:dyDescent="0.3">
      <c r="A367" s="1">
        <v>45047</v>
      </c>
      <c r="B367" s="1">
        <v>45077</v>
      </c>
      <c r="C367" t="s">
        <v>46</v>
      </c>
      <c r="D367" t="s">
        <v>32</v>
      </c>
      <c r="E367">
        <v>393000</v>
      </c>
      <c r="F367">
        <v>1</v>
      </c>
      <c r="G367">
        <v>393000</v>
      </c>
      <c r="H367">
        <v>1</v>
      </c>
      <c r="I367">
        <v>393000</v>
      </c>
      <c r="J367">
        <v>730.84</v>
      </c>
      <c r="K367">
        <v>35.957999999999998</v>
      </c>
      <c r="L367">
        <v>694.88199999999995</v>
      </c>
      <c r="M367">
        <v>0</v>
      </c>
      <c r="N367">
        <v>0</v>
      </c>
      <c r="O367">
        <v>0</v>
      </c>
      <c r="P367">
        <v>431771.39</v>
      </c>
      <c r="Q367">
        <v>17995.419999999998</v>
      </c>
      <c r="R367">
        <v>413775.97</v>
      </c>
      <c r="S367">
        <v>578</v>
      </c>
      <c r="T367">
        <v>22</v>
      </c>
      <c r="U367">
        <v>556</v>
      </c>
    </row>
    <row r="368" spans="1:21" x14ac:dyDescent="0.3">
      <c r="A368" s="1">
        <v>45047</v>
      </c>
      <c r="B368" s="1">
        <v>45077</v>
      </c>
      <c r="C368" t="s">
        <v>47</v>
      </c>
      <c r="D368" t="s">
        <v>22</v>
      </c>
      <c r="E368">
        <v>90</v>
      </c>
      <c r="F368">
        <v>75000</v>
      </c>
      <c r="G368">
        <v>6750000</v>
      </c>
      <c r="H368">
        <v>74891.95</v>
      </c>
      <c r="I368">
        <v>6740275.5</v>
      </c>
      <c r="J368">
        <v>112.54</v>
      </c>
      <c r="K368">
        <v>8.26</v>
      </c>
      <c r="L368">
        <v>104.28</v>
      </c>
      <c r="M368">
        <v>0</v>
      </c>
      <c r="N368">
        <v>0</v>
      </c>
      <c r="O368">
        <v>0</v>
      </c>
      <c r="P368">
        <v>8428340</v>
      </c>
      <c r="Q368">
        <v>608580</v>
      </c>
      <c r="R368">
        <v>7819760</v>
      </c>
      <c r="S368">
        <v>258</v>
      </c>
      <c r="T368">
        <v>13</v>
      </c>
      <c r="U368">
        <v>245</v>
      </c>
    </row>
    <row r="369" spans="1:21" x14ac:dyDescent="0.3">
      <c r="A369" s="1">
        <v>45047</v>
      </c>
      <c r="B369" s="1">
        <v>45077</v>
      </c>
      <c r="C369" t="s">
        <v>47</v>
      </c>
      <c r="D369" t="s">
        <v>23</v>
      </c>
      <c r="E369">
        <v>945</v>
      </c>
      <c r="F369">
        <v>6000</v>
      </c>
      <c r="G369">
        <v>5670000</v>
      </c>
      <c r="H369">
        <v>6233.7</v>
      </c>
      <c r="I369">
        <v>5890846.5</v>
      </c>
      <c r="J369">
        <v>1040.296</v>
      </c>
      <c r="K369">
        <v>50.496000000000002</v>
      </c>
      <c r="L369">
        <v>989.8</v>
      </c>
      <c r="M369">
        <v>707.76499999999999</v>
      </c>
      <c r="N369">
        <v>35.295999999999999</v>
      </c>
      <c r="O369">
        <v>672.46900000000005</v>
      </c>
      <c r="P369">
        <v>6484891.5199999996</v>
      </c>
      <c r="Q369">
        <v>325090</v>
      </c>
      <c r="R369">
        <v>6159801.5199999996</v>
      </c>
      <c r="S369">
        <v>288</v>
      </c>
      <c r="T369">
        <v>13</v>
      </c>
      <c r="U369">
        <v>275</v>
      </c>
    </row>
    <row r="370" spans="1:21" x14ac:dyDescent="0.3">
      <c r="A370" s="1">
        <v>45047</v>
      </c>
      <c r="B370" s="1">
        <v>45077</v>
      </c>
      <c r="C370" t="s">
        <v>47</v>
      </c>
      <c r="D370" t="s">
        <v>24</v>
      </c>
      <c r="E370">
        <v>2500</v>
      </c>
      <c r="F370">
        <v>5700</v>
      </c>
      <c r="G370">
        <v>14250000</v>
      </c>
      <c r="H370">
        <v>6118.8</v>
      </c>
      <c r="I370">
        <v>15297000</v>
      </c>
      <c r="J370">
        <v>2583.7800000000002</v>
      </c>
      <c r="K370">
        <v>134.28700000000001</v>
      </c>
      <c r="L370">
        <v>2449.4929999999999</v>
      </c>
      <c r="M370">
        <v>2570.848</v>
      </c>
      <c r="N370">
        <v>132.858</v>
      </c>
      <c r="O370">
        <v>2437.9899999999998</v>
      </c>
      <c r="P370">
        <v>15809643.300000001</v>
      </c>
      <c r="Q370">
        <v>815361</v>
      </c>
      <c r="R370">
        <v>14994282.300000001</v>
      </c>
      <c r="S370">
        <v>521</v>
      </c>
      <c r="T370">
        <v>26</v>
      </c>
      <c r="U370">
        <v>495</v>
      </c>
    </row>
    <row r="371" spans="1:21" x14ac:dyDescent="0.3">
      <c r="A371" s="1">
        <v>45047</v>
      </c>
      <c r="B371" s="1">
        <v>45077</v>
      </c>
      <c r="C371" t="s">
        <v>47</v>
      </c>
      <c r="D371" t="s">
        <v>25</v>
      </c>
      <c r="E371">
        <v>15500</v>
      </c>
      <c r="F371">
        <v>6000</v>
      </c>
      <c r="G371">
        <v>93000000</v>
      </c>
      <c r="H371">
        <v>6470.73</v>
      </c>
      <c r="I371">
        <v>100296315</v>
      </c>
      <c r="J371">
        <v>11683.388000000001</v>
      </c>
      <c r="K371">
        <v>458.72500000000002</v>
      </c>
      <c r="L371">
        <v>11224.663</v>
      </c>
      <c r="M371">
        <v>10757.156999999999</v>
      </c>
      <c r="N371">
        <v>421.90800000000002</v>
      </c>
      <c r="O371">
        <v>10335.249</v>
      </c>
      <c r="P371">
        <v>75600068.439999998</v>
      </c>
      <c r="Q371">
        <v>2991169.71</v>
      </c>
      <c r="R371">
        <v>72608898.730000004</v>
      </c>
      <c r="S371">
        <v>1627</v>
      </c>
      <c r="T371">
        <v>42</v>
      </c>
      <c r="U371">
        <v>1585</v>
      </c>
    </row>
    <row r="372" spans="1:21" x14ac:dyDescent="0.3">
      <c r="A372" s="1">
        <v>45047</v>
      </c>
      <c r="B372" s="1">
        <v>45077</v>
      </c>
      <c r="C372" t="s">
        <v>47</v>
      </c>
      <c r="D372" t="s">
        <v>26</v>
      </c>
      <c r="E372">
        <v>0</v>
      </c>
      <c r="F372">
        <v>1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1450</v>
      </c>
      <c r="Q372">
        <v>0</v>
      </c>
      <c r="R372">
        <v>1450</v>
      </c>
      <c r="S372">
        <v>3</v>
      </c>
      <c r="T372">
        <v>0</v>
      </c>
      <c r="U372">
        <v>3</v>
      </c>
    </row>
    <row r="373" spans="1:21" x14ac:dyDescent="0.3">
      <c r="A373" s="1">
        <v>45047</v>
      </c>
      <c r="B373" s="1">
        <v>45077</v>
      </c>
      <c r="C373" t="s">
        <v>47</v>
      </c>
      <c r="D373" t="s">
        <v>27</v>
      </c>
      <c r="E373">
        <v>0</v>
      </c>
      <c r="F373">
        <v>1</v>
      </c>
      <c r="G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</row>
    <row r="374" spans="1:21" x14ac:dyDescent="0.3">
      <c r="A374" s="1">
        <v>45047</v>
      </c>
      <c r="B374" s="1">
        <v>45077</v>
      </c>
      <c r="C374" t="s">
        <v>47</v>
      </c>
      <c r="D374" t="s">
        <v>28</v>
      </c>
      <c r="E374">
        <v>0</v>
      </c>
      <c r="F374">
        <v>5000</v>
      </c>
      <c r="G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</row>
    <row r="375" spans="1:21" x14ac:dyDescent="0.3">
      <c r="A375" s="1">
        <v>45047</v>
      </c>
      <c r="B375" s="1">
        <v>45077</v>
      </c>
      <c r="C375" t="s">
        <v>47</v>
      </c>
      <c r="D375" t="s">
        <v>29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300.11</v>
      </c>
      <c r="K375">
        <v>0</v>
      </c>
      <c r="L375">
        <v>300.11</v>
      </c>
      <c r="M375">
        <v>275.06700000000001</v>
      </c>
      <c r="N375">
        <v>0</v>
      </c>
      <c r="O375">
        <v>275.06700000000001</v>
      </c>
      <c r="P375">
        <v>4301</v>
      </c>
      <c r="Q375">
        <v>0</v>
      </c>
      <c r="R375">
        <v>4301</v>
      </c>
      <c r="S375">
        <v>161</v>
      </c>
      <c r="T375">
        <v>0</v>
      </c>
      <c r="U375">
        <v>161</v>
      </c>
    </row>
    <row r="376" spans="1:21" x14ac:dyDescent="0.3">
      <c r="A376" s="1">
        <v>45047</v>
      </c>
      <c r="B376" s="1">
        <v>45077</v>
      </c>
      <c r="C376" t="s">
        <v>47</v>
      </c>
      <c r="D376" t="s">
        <v>30</v>
      </c>
      <c r="E376">
        <v>2100</v>
      </c>
      <c r="F376">
        <v>60</v>
      </c>
      <c r="G376">
        <v>126000</v>
      </c>
      <c r="H376">
        <v>74.88</v>
      </c>
      <c r="I376">
        <v>157248</v>
      </c>
      <c r="J376">
        <v>2238.56</v>
      </c>
      <c r="K376">
        <v>0</v>
      </c>
      <c r="L376">
        <v>2238.56</v>
      </c>
      <c r="M376">
        <v>2238.56</v>
      </c>
      <c r="N376">
        <v>0</v>
      </c>
      <c r="O376">
        <v>2238.56</v>
      </c>
      <c r="P376">
        <v>167624</v>
      </c>
      <c r="Q376">
        <v>0</v>
      </c>
      <c r="R376">
        <v>167624</v>
      </c>
      <c r="S376">
        <v>63</v>
      </c>
      <c r="T376">
        <v>0</v>
      </c>
      <c r="U376">
        <v>63</v>
      </c>
    </row>
    <row r="377" spans="1:21" x14ac:dyDescent="0.3">
      <c r="A377" s="1">
        <v>45047</v>
      </c>
      <c r="B377" s="1">
        <v>45077</v>
      </c>
      <c r="C377" t="s">
        <v>47</v>
      </c>
      <c r="D377" t="s">
        <v>31</v>
      </c>
      <c r="E377">
        <v>41800</v>
      </c>
      <c r="F377">
        <v>70</v>
      </c>
      <c r="G377">
        <v>2926000</v>
      </c>
      <c r="H377">
        <v>86.59</v>
      </c>
      <c r="I377">
        <v>3619462</v>
      </c>
      <c r="J377">
        <v>25157.491000000002</v>
      </c>
      <c r="K377">
        <v>578.79</v>
      </c>
      <c r="L377">
        <v>24578.701000000001</v>
      </c>
      <c r="M377">
        <v>21162.128000000001</v>
      </c>
      <c r="N377">
        <v>501.85899999999998</v>
      </c>
      <c r="O377">
        <v>20660.269</v>
      </c>
      <c r="P377">
        <v>2178403.91</v>
      </c>
      <c r="Q377">
        <v>50682</v>
      </c>
      <c r="R377">
        <v>2127721.91</v>
      </c>
      <c r="S377">
        <v>892</v>
      </c>
      <c r="T377">
        <v>21</v>
      </c>
      <c r="U377">
        <v>871</v>
      </c>
    </row>
    <row r="378" spans="1:21" x14ac:dyDescent="0.3">
      <c r="A378" s="1">
        <v>45047</v>
      </c>
      <c r="B378" s="1">
        <v>45077</v>
      </c>
      <c r="C378" t="s">
        <v>47</v>
      </c>
      <c r="D378" t="s">
        <v>32</v>
      </c>
      <c r="E378">
        <v>261000</v>
      </c>
      <c r="F378">
        <v>1</v>
      </c>
      <c r="G378">
        <v>261000</v>
      </c>
      <c r="H378">
        <v>1</v>
      </c>
      <c r="I378">
        <v>261000</v>
      </c>
      <c r="J378">
        <v>680.77599999999995</v>
      </c>
      <c r="K378">
        <v>27.649000000000001</v>
      </c>
      <c r="L378">
        <v>653.12699999999995</v>
      </c>
      <c r="M378">
        <v>0</v>
      </c>
      <c r="N378">
        <v>0</v>
      </c>
      <c r="O378">
        <v>0</v>
      </c>
      <c r="P378">
        <v>195500.54</v>
      </c>
      <c r="Q378">
        <v>170420.29</v>
      </c>
      <c r="R378">
        <v>25080.25</v>
      </c>
      <c r="S378">
        <v>551</v>
      </c>
      <c r="T378">
        <v>24</v>
      </c>
      <c r="U378">
        <v>527</v>
      </c>
    </row>
    <row r="379" spans="1:21" x14ac:dyDescent="0.3">
      <c r="A379" s="1">
        <v>45047</v>
      </c>
      <c r="B379" s="1">
        <v>45077</v>
      </c>
      <c r="C379" t="s">
        <v>48</v>
      </c>
      <c r="D379" t="s">
        <v>22</v>
      </c>
      <c r="E379">
        <v>40</v>
      </c>
      <c r="F379">
        <v>75000</v>
      </c>
      <c r="G379">
        <v>3000000</v>
      </c>
      <c r="H379">
        <v>75548.42</v>
      </c>
      <c r="I379">
        <v>3021936.8</v>
      </c>
      <c r="J379">
        <v>33.094999999999999</v>
      </c>
      <c r="K379">
        <v>0.4</v>
      </c>
      <c r="L379">
        <v>32.695</v>
      </c>
      <c r="M379">
        <v>0</v>
      </c>
      <c r="N379">
        <v>0</v>
      </c>
      <c r="O379">
        <v>0</v>
      </c>
      <c r="P379">
        <v>2500275</v>
      </c>
      <c r="Q379">
        <v>29200</v>
      </c>
      <c r="R379">
        <v>2471075</v>
      </c>
      <c r="S379">
        <v>107</v>
      </c>
      <c r="T379">
        <v>3</v>
      </c>
      <c r="U379">
        <v>104</v>
      </c>
    </row>
    <row r="380" spans="1:21" x14ac:dyDescent="0.3">
      <c r="A380" s="1">
        <v>45047</v>
      </c>
      <c r="B380" s="1">
        <v>45077</v>
      </c>
      <c r="C380" t="s">
        <v>48</v>
      </c>
      <c r="D380" t="s">
        <v>23</v>
      </c>
      <c r="E380">
        <v>420</v>
      </c>
      <c r="F380">
        <v>6000</v>
      </c>
      <c r="G380">
        <v>2520000</v>
      </c>
      <c r="H380">
        <v>6414.26</v>
      </c>
      <c r="I380">
        <v>2693989.2</v>
      </c>
      <c r="J380">
        <v>311.452</v>
      </c>
      <c r="K380">
        <v>2.19</v>
      </c>
      <c r="L380">
        <v>309.262</v>
      </c>
      <c r="M380">
        <v>217.476</v>
      </c>
      <c r="N380">
        <v>1.643</v>
      </c>
      <c r="O380">
        <v>215.833</v>
      </c>
      <c r="P380">
        <v>1997733.46</v>
      </c>
      <c r="Q380">
        <v>15724</v>
      </c>
      <c r="R380">
        <v>1982009.46</v>
      </c>
      <c r="S380">
        <v>109</v>
      </c>
      <c r="T380">
        <v>3</v>
      </c>
      <c r="U380">
        <v>106</v>
      </c>
    </row>
    <row r="381" spans="1:21" x14ac:dyDescent="0.3">
      <c r="A381" s="1">
        <v>45047</v>
      </c>
      <c r="B381" s="1">
        <v>45077</v>
      </c>
      <c r="C381" t="s">
        <v>48</v>
      </c>
      <c r="D381" t="s">
        <v>24</v>
      </c>
      <c r="E381">
        <v>700</v>
      </c>
      <c r="F381">
        <v>5700</v>
      </c>
      <c r="G381">
        <v>3990000</v>
      </c>
      <c r="H381">
        <v>6089.42</v>
      </c>
      <c r="I381">
        <v>4262594</v>
      </c>
      <c r="J381">
        <v>428.77</v>
      </c>
      <c r="K381">
        <v>74.566999999999993</v>
      </c>
      <c r="L381">
        <v>354.20299999999997</v>
      </c>
      <c r="M381">
        <v>422.86500000000001</v>
      </c>
      <c r="N381">
        <v>70.994</v>
      </c>
      <c r="O381">
        <v>351.87099999999998</v>
      </c>
      <c r="P381">
        <v>2610960.15</v>
      </c>
      <c r="Q381">
        <v>437549</v>
      </c>
      <c r="R381">
        <v>2173411.15</v>
      </c>
      <c r="S381">
        <v>120</v>
      </c>
      <c r="T381">
        <v>13</v>
      </c>
      <c r="U381">
        <v>107</v>
      </c>
    </row>
    <row r="382" spans="1:21" x14ac:dyDescent="0.3">
      <c r="A382" s="1">
        <v>45047</v>
      </c>
      <c r="B382" s="1">
        <v>45077</v>
      </c>
      <c r="C382" t="s">
        <v>48</v>
      </c>
      <c r="D382" t="s">
        <v>25</v>
      </c>
      <c r="E382">
        <v>5000</v>
      </c>
      <c r="F382">
        <v>6000</v>
      </c>
      <c r="G382">
        <v>30000000</v>
      </c>
      <c r="H382">
        <v>6484.19</v>
      </c>
      <c r="I382">
        <v>32420950</v>
      </c>
      <c r="J382">
        <v>3627.998</v>
      </c>
      <c r="K382">
        <v>40.42</v>
      </c>
      <c r="L382">
        <v>3587.578</v>
      </c>
      <c r="M382">
        <v>3338.027</v>
      </c>
      <c r="N382">
        <v>37.14</v>
      </c>
      <c r="O382">
        <v>3300.8870000000002</v>
      </c>
      <c r="P382">
        <v>23524636.059999999</v>
      </c>
      <c r="Q382">
        <v>256218</v>
      </c>
      <c r="R382">
        <v>23268418.059999999</v>
      </c>
      <c r="S382">
        <v>794</v>
      </c>
      <c r="T382">
        <v>21</v>
      </c>
      <c r="U382">
        <v>773</v>
      </c>
    </row>
    <row r="383" spans="1:21" x14ac:dyDescent="0.3">
      <c r="A383" s="1">
        <v>45047</v>
      </c>
      <c r="B383" s="1">
        <v>45077</v>
      </c>
      <c r="C383" t="s">
        <v>48</v>
      </c>
      <c r="D383" t="s">
        <v>26</v>
      </c>
      <c r="E383">
        <v>0</v>
      </c>
      <c r="F383">
        <v>1</v>
      </c>
      <c r="G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</row>
    <row r="384" spans="1:21" x14ac:dyDescent="0.3">
      <c r="A384" s="1">
        <v>45047</v>
      </c>
      <c r="B384" s="1">
        <v>45077</v>
      </c>
      <c r="C384" t="s">
        <v>48</v>
      </c>
      <c r="D384" t="s">
        <v>27</v>
      </c>
      <c r="E384">
        <v>0</v>
      </c>
      <c r="F384">
        <v>1</v>
      </c>
      <c r="G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</row>
    <row r="385" spans="1:21" x14ac:dyDescent="0.3">
      <c r="A385" s="1">
        <v>45047</v>
      </c>
      <c r="B385" s="1">
        <v>45077</v>
      </c>
      <c r="C385" t="s">
        <v>48</v>
      </c>
      <c r="D385" t="s">
        <v>28</v>
      </c>
      <c r="E385">
        <v>0</v>
      </c>
      <c r="F385">
        <v>5000</v>
      </c>
      <c r="G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</row>
    <row r="386" spans="1:21" x14ac:dyDescent="0.3">
      <c r="A386" s="1">
        <v>45047</v>
      </c>
      <c r="B386" s="1">
        <v>45077</v>
      </c>
      <c r="C386" t="s">
        <v>48</v>
      </c>
      <c r="D386" t="s">
        <v>29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45.28</v>
      </c>
      <c r="K386">
        <v>0</v>
      </c>
      <c r="L386">
        <v>45.28</v>
      </c>
      <c r="M386">
        <v>37.905999999999999</v>
      </c>
      <c r="N386">
        <v>0</v>
      </c>
      <c r="O386">
        <v>37.905999999999999</v>
      </c>
      <c r="P386">
        <v>1672</v>
      </c>
      <c r="Q386">
        <v>0</v>
      </c>
      <c r="R386">
        <v>1672</v>
      </c>
      <c r="S386">
        <v>223</v>
      </c>
      <c r="T386">
        <v>0</v>
      </c>
      <c r="U386">
        <v>223</v>
      </c>
    </row>
    <row r="387" spans="1:21" x14ac:dyDescent="0.3">
      <c r="A387" s="1">
        <v>45047</v>
      </c>
      <c r="B387" s="1">
        <v>45077</v>
      </c>
      <c r="C387" t="s">
        <v>48</v>
      </c>
      <c r="D387" t="s">
        <v>30</v>
      </c>
      <c r="E387">
        <v>2600</v>
      </c>
      <c r="F387">
        <v>60</v>
      </c>
      <c r="G387">
        <v>156000</v>
      </c>
      <c r="H387">
        <v>73.55</v>
      </c>
      <c r="I387">
        <v>191230</v>
      </c>
      <c r="J387">
        <v>680.84</v>
      </c>
      <c r="K387">
        <v>0</v>
      </c>
      <c r="L387">
        <v>680.84</v>
      </c>
      <c r="M387">
        <v>680.84</v>
      </c>
      <c r="N387">
        <v>0</v>
      </c>
      <c r="O387">
        <v>680.84</v>
      </c>
      <c r="P387">
        <v>50074</v>
      </c>
      <c r="Q387">
        <v>0</v>
      </c>
      <c r="R387">
        <v>50074</v>
      </c>
      <c r="S387">
        <v>18</v>
      </c>
      <c r="T387">
        <v>0</v>
      </c>
      <c r="U387">
        <v>18</v>
      </c>
    </row>
    <row r="388" spans="1:21" x14ac:dyDescent="0.3">
      <c r="A388" s="1">
        <v>45047</v>
      </c>
      <c r="B388" s="1">
        <v>45077</v>
      </c>
      <c r="C388" t="s">
        <v>48</v>
      </c>
      <c r="D388" t="s">
        <v>31</v>
      </c>
      <c r="E388">
        <v>19200</v>
      </c>
      <c r="F388">
        <v>70</v>
      </c>
      <c r="G388">
        <v>1344000</v>
      </c>
      <c r="H388">
        <v>88.58</v>
      </c>
      <c r="I388">
        <v>1700736</v>
      </c>
      <c r="J388">
        <v>15115.08</v>
      </c>
      <c r="K388">
        <v>272.32</v>
      </c>
      <c r="L388">
        <v>14842.76</v>
      </c>
      <c r="M388">
        <v>12090.710999999999</v>
      </c>
      <c r="N388">
        <v>212.27199999999999</v>
      </c>
      <c r="O388">
        <v>11878.439</v>
      </c>
      <c r="P388">
        <v>1338865.2</v>
      </c>
      <c r="Q388">
        <v>24265</v>
      </c>
      <c r="R388">
        <v>1314600.2</v>
      </c>
      <c r="S388">
        <v>663</v>
      </c>
      <c r="T388">
        <v>11</v>
      </c>
      <c r="U388">
        <v>652</v>
      </c>
    </row>
    <row r="389" spans="1:21" x14ac:dyDescent="0.3">
      <c r="A389" s="1">
        <v>45047</v>
      </c>
      <c r="B389" s="1">
        <v>45077</v>
      </c>
      <c r="C389" t="s">
        <v>48</v>
      </c>
      <c r="D389" t="s">
        <v>32</v>
      </c>
      <c r="E389">
        <v>56000</v>
      </c>
      <c r="F389">
        <v>1</v>
      </c>
      <c r="G389">
        <v>56000</v>
      </c>
      <c r="H389">
        <v>1</v>
      </c>
      <c r="I389">
        <v>56000</v>
      </c>
      <c r="J389">
        <v>188.57900000000001</v>
      </c>
      <c r="K389">
        <v>0.1</v>
      </c>
      <c r="L389">
        <v>188.47900000000001</v>
      </c>
      <c r="M389">
        <v>0</v>
      </c>
      <c r="N389">
        <v>0</v>
      </c>
      <c r="O389">
        <v>0</v>
      </c>
      <c r="P389">
        <v>29144.22</v>
      </c>
      <c r="Q389">
        <v>0</v>
      </c>
      <c r="R389">
        <v>29144.22</v>
      </c>
      <c r="S389">
        <v>185</v>
      </c>
      <c r="T389">
        <v>1</v>
      </c>
      <c r="U389">
        <v>184</v>
      </c>
    </row>
    <row r="390" spans="1:21" x14ac:dyDescent="0.3">
      <c r="A390" s="1">
        <v>45047</v>
      </c>
      <c r="B390" s="1">
        <v>45077</v>
      </c>
      <c r="C390" t="s">
        <v>49</v>
      </c>
      <c r="D390" t="s">
        <v>22</v>
      </c>
      <c r="E390">
        <v>140</v>
      </c>
      <c r="F390">
        <v>75000</v>
      </c>
      <c r="G390">
        <v>10500000</v>
      </c>
      <c r="H390">
        <v>74399.25</v>
      </c>
      <c r="I390">
        <v>10415895</v>
      </c>
      <c r="J390">
        <v>218.25299999999999</v>
      </c>
      <c r="K390">
        <v>4.2300000000000004</v>
      </c>
      <c r="L390">
        <v>214.023</v>
      </c>
      <c r="M390">
        <v>0</v>
      </c>
      <c r="N390">
        <v>0</v>
      </c>
      <c r="O390">
        <v>0</v>
      </c>
      <c r="P390">
        <v>16237859</v>
      </c>
      <c r="Q390">
        <v>323170</v>
      </c>
      <c r="R390">
        <v>15914689</v>
      </c>
      <c r="S390">
        <v>516</v>
      </c>
      <c r="T390">
        <v>12</v>
      </c>
      <c r="U390">
        <v>504</v>
      </c>
    </row>
    <row r="391" spans="1:21" x14ac:dyDescent="0.3">
      <c r="A391" s="1">
        <v>45047</v>
      </c>
      <c r="B391" s="1">
        <v>45077</v>
      </c>
      <c r="C391" t="s">
        <v>49</v>
      </c>
      <c r="D391" t="s">
        <v>23</v>
      </c>
      <c r="E391">
        <v>1470</v>
      </c>
      <c r="F391">
        <v>6000</v>
      </c>
      <c r="G391">
        <v>8820000</v>
      </c>
      <c r="H391">
        <v>6293.08</v>
      </c>
      <c r="I391">
        <v>9250827.5999999996</v>
      </c>
      <c r="J391">
        <v>2125.154</v>
      </c>
      <c r="K391">
        <v>70.427999999999997</v>
      </c>
      <c r="L391">
        <v>2054.7260000000001</v>
      </c>
      <c r="M391">
        <v>1466.104</v>
      </c>
      <c r="N391">
        <v>50.002000000000002</v>
      </c>
      <c r="O391">
        <v>1416.1020000000001</v>
      </c>
      <c r="P391">
        <v>13373763.880000001</v>
      </c>
      <c r="Q391">
        <v>431623.3</v>
      </c>
      <c r="R391">
        <v>12942140.58</v>
      </c>
      <c r="S391">
        <v>564</v>
      </c>
      <c r="T391">
        <v>17</v>
      </c>
      <c r="U391">
        <v>547</v>
      </c>
    </row>
    <row r="392" spans="1:21" x14ac:dyDescent="0.3">
      <c r="A392" s="1">
        <v>45047</v>
      </c>
      <c r="B392" s="1">
        <v>45077</v>
      </c>
      <c r="C392" t="s">
        <v>49</v>
      </c>
      <c r="D392" t="s">
        <v>24</v>
      </c>
      <c r="E392">
        <v>300</v>
      </c>
      <c r="F392">
        <v>5700</v>
      </c>
      <c r="G392">
        <v>1710000</v>
      </c>
      <c r="H392">
        <v>6127.08</v>
      </c>
      <c r="I392">
        <v>1838124</v>
      </c>
      <c r="J392">
        <v>4116.97</v>
      </c>
      <c r="K392">
        <v>318.75</v>
      </c>
      <c r="L392">
        <v>3798.22</v>
      </c>
      <c r="M392">
        <v>4096.3630000000003</v>
      </c>
      <c r="N392">
        <v>317.154</v>
      </c>
      <c r="O392">
        <v>3779.2089999999998</v>
      </c>
      <c r="P392">
        <v>25225006.300000001</v>
      </c>
      <c r="Q392">
        <v>1951514</v>
      </c>
      <c r="R392">
        <v>23273492.300000001</v>
      </c>
      <c r="S392">
        <v>905</v>
      </c>
      <c r="T392">
        <v>57</v>
      </c>
      <c r="U392">
        <v>848</v>
      </c>
    </row>
    <row r="393" spans="1:21" x14ac:dyDescent="0.3">
      <c r="A393" s="1">
        <v>45047</v>
      </c>
      <c r="B393" s="1">
        <v>45077</v>
      </c>
      <c r="C393" t="s">
        <v>49</v>
      </c>
      <c r="D393" t="s">
        <v>25</v>
      </c>
      <c r="E393">
        <v>31000</v>
      </c>
      <c r="F393">
        <v>6000</v>
      </c>
      <c r="G393">
        <v>186000000</v>
      </c>
      <c r="H393">
        <v>6462.7</v>
      </c>
      <c r="I393">
        <v>200343700</v>
      </c>
      <c r="J393">
        <v>24808.423999999999</v>
      </c>
      <c r="K393">
        <v>724.64</v>
      </c>
      <c r="L393">
        <v>24083.784</v>
      </c>
      <c r="M393">
        <v>22857.131000000001</v>
      </c>
      <c r="N393">
        <v>666.63300000000004</v>
      </c>
      <c r="O393">
        <v>22190.498</v>
      </c>
      <c r="P393">
        <v>160329372.16999999</v>
      </c>
      <c r="Q393">
        <v>4712591.7300000004</v>
      </c>
      <c r="R393">
        <v>155616780.44</v>
      </c>
      <c r="S393">
        <v>3324</v>
      </c>
      <c r="T393">
        <v>56</v>
      </c>
      <c r="U393">
        <v>3268</v>
      </c>
    </row>
    <row r="394" spans="1:21" x14ac:dyDescent="0.3">
      <c r="A394" s="1">
        <v>45047</v>
      </c>
      <c r="B394" s="1">
        <v>45077</v>
      </c>
      <c r="C394" t="s">
        <v>49</v>
      </c>
      <c r="D394" t="s">
        <v>26</v>
      </c>
      <c r="E394">
        <v>1128000</v>
      </c>
      <c r="F394">
        <v>1</v>
      </c>
      <c r="G394">
        <v>1128000</v>
      </c>
      <c r="H394">
        <v>1</v>
      </c>
      <c r="I394">
        <v>1128000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745768.28</v>
      </c>
      <c r="Q394">
        <v>650</v>
      </c>
      <c r="R394">
        <v>745118.28</v>
      </c>
      <c r="S394">
        <v>587</v>
      </c>
      <c r="T394">
        <v>1</v>
      </c>
      <c r="U394">
        <v>586</v>
      </c>
    </row>
    <row r="395" spans="1:21" x14ac:dyDescent="0.3">
      <c r="A395" s="1">
        <v>45047</v>
      </c>
      <c r="B395" s="1">
        <v>45077</v>
      </c>
      <c r="C395" t="s">
        <v>49</v>
      </c>
      <c r="D395" t="s">
        <v>27</v>
      </c>
      <c r="E395">
        <v>301000</v>
      </c>
      <c r="F395">
        <v>1</v>
      </c>
      <c r="G395">
        <v>301000</v>
      </c>
      <c r="H395">
        <v>1</v>
      </c>
      <c r="I395">
        <v>301000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217306</v>
      </c>
      <c r="Q395">
        <v>250</v>
      </c>
      <c r="R395">
        <v>217056</v>
      </c>
      <c r="S395">
        <v>165</v>
      </c>
      <c r="T395">
        <v>1</v>
      </c>
      <c r="U395">
        <v>164</v>
      </c>
    </row>
    <row r="396" spans="1:21" x14ac:dyDescent="0.3">
      <c r="A396" s="1">
        <v>45047</v>
      </c>
      <c r="B396" s="1">
        <v>45077</v>
      </c>
      <c r="C396" t="s">
        <v>49</v>
      </c>
      <c r="D396" t="s">
        <v>28</v>
      </c>
      <c r="E396">
        <v>0</v>
      </c>
      <c r="F396">
        <v>5000</v>
      </c>
      <c r="G396">
        <v>0</v>
      </c>
      <c r="H396">
        <v>0</v>
      </c>
      <c r="I396">
        <v>0</v>
      </c>
      <c r="J396">
        <v>4.0460000000000003</v>
      </c>
      <c r="K396">
        <v>0</v>
      </c>
      <c r="L396">
        <v>4.0460000000000003</v>
      </c>
      <c r="M396">
        <v>0</v>
      </c>
      <c r="N396">
        <v>0</v>
      </c>
      <c r="O396">
        <v>0</v>
      </c>
      <c r="P396">
        <v>25490</v>
      </c>
      <c r="Q396">
        <v>0</v>
      </c>
      <c r="R396">
        <v>25490</v>
      </c>
      <c r="S396">
        <v>1</v>
      </c>
      <c r="T396">
        <v>0</v>
      </c>
      <c r="U396">
        <v>1</v>
      </c>
    </row>
    <row r="397" spans="1:21" x14ac:dyDescent="0.3">
      <c r="A397" s="1">
        <v>45047</v>
      </c>
      <c r="B397" s="1">
        <v>45077</v>
      </c>
      <c r="C397" t="s">
        <v>49</v>
      </c>
      <c r="D397" t="s">
        <v>29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765.71</v>
      </c>
      <c r="K397">
        <v>0</v>
      </c>
      <c r="L397">
        <v>765.71</v>
      </c>
      <c r="M397">
        <v>686.67499999999995</v>
      </c>
      <c r="N397">
        <v>0</v>
      </c>
      <c r="O397">
        <v>686.67499999999995</v>
      </c>
      <c r="P397">
        <v>35116</v>
      </c>
      <c r="Q397">
        <v>0</v>
      </c>
      <c r="R397">
        <v>35116</v>
      </c>
      <c r="S397">
        <v>214</v>
      </c>
      <c r="T397">
        <v>0</v>
      </c>
      <c r="U397">
        <v>214</v>
      </c>
    </row>
    <row r="398" spans="1:21" x14ac:dyDescent="0.3">
      <c r="A398" s="1">
        <v>45047</v>
      </c>
      <c r="B398" s="1">
        <v>45077</v>
      </c>
      <c r="C398" t="s">
        <v>49</v>
      </c>
      <c r="D398" t="s">
        <v>30</v>
      </c>
      <c r="E398">
        <v>36500</v>
      </c>
      <c r="F398">
        <v>60</v>
      </c>
      <c r="G398">
        <v>2190000</v>
      </c>
      <c r="H398">
        <v>76.3</v>
      </c>
      <c r="I398">
        <v>2784950</v>
      </c>
      <c r="J398">
        <v>8742.4599999999991</v>
      </c>
      <c r="K398">
        <v>143.13</v>
      </c>
      <c r="L398">
        <v>8599.33</v>
      </c>
      <c r="M398">
        <v>8741.6919999999991</v>
      </c>
      <c r="N398">
        <v>143.13</v>
      </c>
      <c r="O398">
        <v>8598.5619999999999</v>
      </c>
      <c r="P398">
        <v>667031.48</v>
      </c>
      <c r="Q398">
        <v>11198</v>
      </c>
      <c r="R398">
        <v>655833.48</v>
      </c>
      <c r="S398">
        <v>127</v>
      </c>
      <c r="T398">
        <v>2</v>
      </c>
      <c r="U398">
        <v>125</v>
      </c>
    </row>
    <row r="399" spans="1:21" x14ac:dyDescent="0.3">
      <c r="A399" s="1">
        <v>45047</v>
      </c>
      <c r="B399" s="1">
        <v>45077</v>
      </c>
      <c r="C399" t="s">
        <v>49</v>
      </c>
      <c r="D399" t="s">
        <v>31</v>
      </c>
      <c r="E399">
        <v>120800</v>
      </c>
      <c r="F399">
        <v>70</v>
      </c>
      <c r="G399">
        <v>8456000</v>
      </c>
      <c r="H399">
        <v>85.82</v>
      </c>
      <c r="I399">
        <v>10367056</v>
      </c>
      <c r="J399">
        <v>87246.34</v>
      </c>
      <c r="K399">
        <v>1140.6500000000001</v>
      </c>
      <c r="L399">
        <v>86105.69</v>
      </c>
      <c r="M399">
        <v>71188.471999999994</v>
      </c>
      <c r="N399">
        <v>893.42499999999995</v>
      </c>
      <c r="O399">
        <v>70295.047000000006</v>
      </c>
      <c r="P399">
        <v>7487450.4100000001</v>
      </c>
      <c r="Q399">
        <v>102193</v>
      </c>
      <c r="R399">
        <v>7385257.4100000001</v>
      </c>
      <c r="S399">
        <v>2665</v>
      </c>
      <c r="T399">
        <v>35</v>
      </c>
      <c r="U399">
        <v>2630</v>
      </c>
    </row>
    <row r="400" spans="1:21" x14ac:dyDescent="0.3">
      <c r="A400" s="1">
        <v>45047</v>
      </c>
      <c r="B400" s="1">
        <v>45077</v>
      </c>
      <c r="C400" t="s">
        <v>49</v>
      </c>
      <c r="D400" t="s">
        <v>32</v>
      </c>
      <c r="E400">
        <v>443000</v>
      </c>
      <c r="F400">
        <v>1</v>
      </c>
      <c r="G400">
        <v>443000</v>
      </c>
      <c r="H400">
        <v>1</v>
      </c>
      <c r="I400">
        <v>443000</v>
      </c>
      <c r="J400">
        <v>1740.4739999999999</v>
      </c>
      <c r="K400">
        <v>42.915999999999997</v>
      </c>
      <c r="L400">
        <v>1697.558</v>
      </c>
      <c r="M400">
        <v>0</v>
      </c>
      <c r="N400">
        <v>0</v>
      </c>
      <c r="O400">
        <v>0</v>
      </c>
      <c r="P400">
        <v>286453.11</v>
      </c>
      <c r="Q400">
        <v>11417.54</v>
      </c>
      <c r="R400">
        <v>275035.57</v>
      </c>
      <c r="S400">
        <v>1034</v>
      </c>
      <c r="T400">
        <v>35</v>
      </c>
      <c r="U400">
        <v>999</v>
      </c>
    </row>
    <row r="401" spans="1:21" x14ac:dyDescent="0.3">
      <c r="A401" s="1">
        <v>45047</v>
      </c>
      <c r="B401" s="1">
        <v>45077</v>
      </c>
      <c r="C401" t="s">
        <v>50</v>
      </c>
      <c r="D401" t="s">
        <v>22</v>
      </c>
      <c r="E401">
        <v>150</v>
      </c>
      <c r="F401">
        <v>75000</v>
      </c>
      <c r="G401">
        <v>11250000</v>
      </c>
      <c r="H401">
        <v>76179.360000000001</v>
      </c>
      <c r="I401">
        <v>11426904</v>
      </c>
      <c r="J401">
        <v>172.535</v>
      </c>
      <c r="K401">
        <v>5.7</v>
      </c>
      <c r="L401">
        <v>166.83500000000001</v>
      </c>
      <c r="M401">
        <v>0</v>
      </c>
      <c r="N401">
        <v>0</v>
      </c>
      <c r="O401">
        <v>0</v>
      </c>
      <c r="P401">
        <v>13143606</v>
      </c>
      <c r="Q401">
        <v>432290</v>
      </c>
      <c r="R401">
        <v>12711316</v>
      </c>
      <c r="S401">
        <v>455</v>
      </c>
      <c r="T401">
        <v>13</v>
      </c>
      <c r="U401">
        <v>442</v>
      </c>
    </row>
    <row r="402" spans="1:21" x14ac:dyDescent="0.3">
      <c r="A402" s="1">
        <v>45047</v>
      </c>
      <c r="B402" s="1">
        <v>45077</v>
      </c>
      <c r="C402" t="s">
        <v>50</v>
      </c>
      <c r="D402" t="s">
        <v>23</v>
      </c>
      <c r="E402">
        <v>1575</v>
      </c>
      <c r="F402">
        <v>6000</v>
      </c>
      <c r="G402">
        <v>9450000</v>
      </c>
      <c r="H402">
        <v>6236.59</v>
      </c>
      <c r="I402">
        <v>9822629.25</v>
      </c>
      <c r="J402">
        <v>1836.9680000000001</v>
      </c>
      <c r="K402">
        <v>75.525999999999996</v>
      </c>
      <c r="L402">
        <v>1761.442</v>
      </c>
      <c r="M402">
        <v>1263.3779999999999</v>
      </c>
      <c r="N402">
        <v>49.134999999999998</v>
      </c>
      <c r="O402">
        <v>1214.2429999999999</v>
      </c>
      <c r="P402">
        <v>11456408.15</v>
      </c>
      <c r="Q402">
        <v>446926</v>
      </c>
      <c r="R402">
        <v>11009482.15</v>
      </c>
      <c r="S402">
        <v>505</v>
      </c>
      <c r="T402">
        <v>16</v>
      </c>
      <c r="U402">
        <v>489</v>
      </c>
    </row>
    <row r="403" spans="1:21" x14ac:dyDescent="0.3">
      <c r="A403" s="1">
        <v>45047</v>
      </c>
      <c r="B403" s="1">
        <v>45077</v>
      </c>
      <c r="C403" t="s">
        <v>50</v>
      </c>
      <c r="D403" t="s">
        <v>24</v>
      </c>
      <c r="E403">
        <v>3000</v>
      </c>
      <c r="F403">
        <v>5700</v>
      </c>
      <c r="G403">
        <v>17100000</v>
      </c>
      <c r="H403">
        <v>6132.01</v>
      </c>
      <c r="I403">
        <v>18396030</v>
      </c>
      <c r="J403">
        <v>4190.17</v>
      </c>
      <c r="K403">
        <v>162.334</v>
      </c>
      <c r="L403">
        <v>4027.8359999999998</v>
      </c>
      <c r="M403">
        <v>4169.1959999999999</v>
      </c>
      <c r="N403">
        <v>160.977</v>
      </c>
      <c r="O403">
        <v>4008.2190000000001</v>
      </c>
      <c r="P403">
        <v>25694172.48</v>
      </c>
      <c r="Q403">
        <v>988565</v>
      </c>
      <c r="R403">
        <v>24705607.48</v>
      </c>
      <c r="S403">
        <v>811</v>
      </c>
      <c r="T403">
        <v>32</v>
      </c>
      <c r="U403">
        <v>779</v>
      </c>
    </row>
    <row r="404" spans="1:21" x14ac:dyDescent="0.3">
      <c r="A404" s="1">
        <v>45047</v>
      </c>
      <c r="B404" s="1">
        <v>45077</v>
      </c>
      <c r="C404" t="s">
        <v>50</v>
      </c>
      <c r="D404" t="s">
        <v>25</v>
      </c>
      <c r="E404">
        <v>33000</v>
      </c>
      <c r="F404">
        <v>6000</v>
      </c>
      <c r="G404">
        <v>198000000</v>
      </c>
      <c r="H404">
        <v>6522.2</v>
      </c>
      <c r="I404">
        <v>215232600</v>
      </c>
      <c r="J404">
        <v>25624.038</v>
      </c>
      <c r="K404">
        <v>631.36900000000003</v>
      </c>
      <c r="L404">
        <v>24992.669000000002</v>
      </c>
      <c r="M404">
        <v>23585.662</v>
      </c>
      <c r="N404">
        <v>582.42200000000003</v>
      </c>
      <c r="O404">
        <v>23003.24</v>
      </c>
      <c r="P404">
        <v>167125018.75</v>
      </c>
      <c r="Q404">
        <v>4103579.8</v>
      </c>
      <c r="R404">
        <v>163021438.94999999</v>
      </c>
      <c r="S404">
        <v>4490</v>
      </c>
      <c r="T404">
        <v>74</v>
      </c>
      <c r="U404">
        <v>4416</v>
      </c>
    </row>
    <row r="405" spans="1:21" x14ac:dyDescent="0.3">
      <c r="A405" s="1">
        <v>45047</v>
      </c>
      <c r="B405" s="1">
        <v>45077</v>
      </c>
      <c r="C405" t="s">
        <v>50</v>
      </c>
      <c r="D405" t="s">
        <v>26</v>
      </c>
      <c r="E405">
        <v>857000</v>
      </c>
      <c r="F405">
        <v>1</v>
      </c>
      <c r="G405">
        <v>857000</v>
      </c>
      <c r="H405">
        <v>1</v>
      </c>
      <c r="I405">
        <v>857000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582206</v>
      </c>
      <c r="Q405">
        <v>8304</v>
      </c>
      <c r="R405">
        <v>573902</v>
      </c>
      <c r="S405">
        <v>340</v>
      </c>
      <c r="T405">
        <v>4</v>
      </c>
      <c r="U405">
        <v>336</v>
      </c>
    </row>
    <row r="406" spans="1:21" x14ac:dyDescent="0.3">
      <c r="A406" s="1">
        <v>45047</v>
      </c>
      <c r="B406" s="1">
        <v>45077</v>
      </c>
      <c r="C406" t="s">
        <v>50</v>
      </c>
      <c r="D406" t="s">
        <v>27</v>
      </c>
      <c r="E406">
        <v>216000</v>
      </c>
      <c r="F406">
        <v>1</v>
      </c>
      <c r="G406">
        <v>216000</v>
      </c>
      <c r="H406">
        <v>1</v>
      </c>
      <c r="I406">
        <v>216000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237615</v>
      </c>
      <c r="Q406">
        <v>0</v>
      </c>
      <c r="R406">
        <v>237615</v>
      </c>
      <c r="S406">
        <v>158</v>
      </c>
      <c r="T406">
        <v>0</v>
      </c>
      <c r="U406">
        <v>158</v>
      </c>
    </row>
    <row r="407" spans="1:21" x14ac:dyDescent="0.3">
      <c r="A407" s="1">
        <v>45047</v>
      </c>
      <c r="B407" s="1">
        <v>45077</v>
      </c>
      <c r="C407" t="s">
        <v>50</v>
      </c>
      <c r="D407" t="s">
        <v>28</v>
      </c>
      <c r="E407">
        <v>0</v>
      </c>
      <c r="F407">
        <v>5000</v>
      </c>
      <c r="G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</row>
    <row r="408" spans="1:21" x14ac:dyDescent="0.3">
      <c r="A408" s="1">
        <v>45047</v>
      </c>
      <c r="B408" s="1">
        <v>45077</v>
      </c>
      <c r="C408" t="s">
        <v>50</v>
      </c>
      <c r="D408" t="s">
        <v>29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500.63</v>
      </c>
      <c r="K408">
        <v>0</v>
      </c>
      <c r="L408">
        <v>500.63</v>
      </c>
      <c r="M408">
        <v>454.892</v>
      </c>
      <c r="N408">
        <v>0</v>
      </c>
      <c r="O408">
        <v>454.892</v>
      </c>
      <c r="P408">
        <v>90319</v>
      </c>
      <c r="Q408">
        <v>0</v>
      </c>
      <c r="R408">
        <v>90319</v>
      </c>
      <c r="S408">
        <v>486</v>
      </c>
      <c r="T408">
        <v>0</v>
      </c>
      <c r="U408">
        <v>486</v>
      </c>
    </row>
    <row r="409" spans="1:21" x14ac:dyDescent="0.3">
      <c r="A409" s="1">
        <v>45047</v>
      </c>
      <c r="B409" s="1">
        <v>45077</v>
      </c>
      <c r="C409" t="s">
        <v>50</v>
      </c>
      <c r="D409" t="s">
        <v>30</v>
      </c>
      <c r="E409">
        <v>4400</v>
      </c>
      <c r="F409">
        <v>60</v>
      </c>
      <c r="G409">
        <v>264000</v>
      </c>
      <c r="H409">
        <v>74.989999999999995</v>
      </c>
      <c r="I409">
        <v>329956</v>
      </c>
      <c r="J409">
        <v>7872.63</v>
      </c>
      <c r="K409">
        <v>0</v>
      </c>
      <c r="L409">
        <v>7872.63</v>
      </c>
      <c r="M409">
        <v>7871.835</v>
      </c>
      <c r="N409">
        <v>0</v>
      </c>
      <c r="O409">
        <v>7871.835</v>
      </c>
      <c r="P409">
        <v>590343.77</v>
      </c>
      <c r="Q409">
        <v>0</v>
      </c>
      <c r="R409">
        <v>590343.77</v>
      </c>
      <c r="S409">
        <v>83</v>
      </c>
      <c r="T409">
        <v>0</v>
      </c>
      <c r="U409">
        <v>83</v>
      </c>
    </row>
    <row r="410" spans="1:21" x14ac:dyDescent="0.3">
      <c r="A410" s="1">
        <v>45047</v>
      </c>
      <c r="B410" s="1">
        <v>45077</v>
      </c>
      <c r="C410" t="s">
        <v>50</v>
      </c>
      <c r="D410" t="s">
        <v>31</v>
      </c>
      <c r="E410">
        <v>114100</v>
      </c>
      <c r="F410">
        <v>70</v>
      </c>
      <c r="G410">
        <v>7987000</v>
      </c>
      <c r="H410">
        <v>86.23</v>
      </c>
      <c r="I410">
        <v>9838843</v>
      </c>
      <c r="J410">
        <v>81202.25</v>
      </c>
      <c r="K410">
        <v>2033.56</v>
      </c>
      <c r="L410">
        <v>79168.69</v>
      </c>
      <c r="M410">
        <v>65186.521000000001</v>
      </c>
      <c r="N410">
        <v>1541.068</v>
      </c>
      <c r="O410">
        <v>63645.453000000001</v>
      </c>
      <c r="P410">
        <v>7002071.0800000001</v>
      </c>
      <c r="Q410">
        <v>178911</v>
      </c>
      <c r="R410">
        <v>6823160.0800000001</v>
      </c>
      <c r="S410">
        <v>2914</v>
      </c>
      <c r="T410">
        <v>67</v>
      </c>
      <c r="U410">
        <v>2847</v>
      </c>
    </row>
    <row r="411" spans="1:21" x14ac:dyDescent="0.3">
      <c r="A411" s="1">
        <v>45047</v>
      </c>
      <c r="B411" s="1">
        <v>45077</v>
      </c>
      <c r="C411" t="s">
        <v>50</v>
      </c>
      <c r="D411" t="s">
        <v>32</v>
      </c>
      <c r="E411">
        <v>459000</v>
      </c>
      <c r="F411">
        <v>1</v>
      </c>
      <c r="G411">
        <v>459000</v>
      </c>
      <c r="H411">
        <v>1</v>
      </c>
      <c r="I411">
        <v>459000</v>
      </c>
      <c r="J411">
        <v>1587.107</v>
      </c>
      <c r="K411">
        <v>19.190000000000001</v>
      </c>
      <c r="L411">
        <v>1567.9169999999999</v>
      </c>
      <c r="M411">
        <v>0</v>
      </c>
      <c r="N411">
        <v>0</v>
      </c>
      <c r="O411">
        <v>0</v>
      </c>
      <c r="P411">
        <v>700234.16</v>
      </c>
      <c r="Q411">
        <v>19638.2</v>
      </c>
      <c r="R411">
        <v>680595.96</v>
      </c>
      <c r="S411">
        <v>1171</v>
      </c>
      <c r="T411">
        <v>25</v>
      </c>
      <c r="U411">
        <v>1146</v>
      </c>
    </row>
    <row r="412" spans="1:21" x14ac:dyDescent="0.3">
      <c r="A412" s="1">
        <v>45078</v>
      </c>
      <c r="B412" s="1">
        <v>45107</v>
      </c>
      <c r="C412" t="s">
        <v>21</v>
      </c>
      <c r="D412" t="s">
        <v>22</v>
      </c>
      <c r="E412">
        <v>80</v>
      </c>
      <c r="F412">
        <v>75000</v>
      </c>
      <c r="G412">
        <v>6000000</v>
      </c>
      <c r="H412">
        <v>74505.14</v>
      </c>
      <c r="I412">
        <v>5960411.2000000002</v>
      </c>
      <c r="J412">
        <v>62.332999999999998</v>
      </c>
      <c r="K412">
        <v>1.92</v>
      </c>
      <c r="L412">
        <v>60.412999999999997</v>
      </c>
      <c r="M412">
        <v>0</v>
      </c>
      <c r="N412">
        <v>0</v>
      </c>
      <c r="O412">
        <v>0</v>
      </c>
      <c r="P412">
        <v>4644129</v>
      </c>
      <c r="Q412">
        <v>140160</v>
      </c>
      <c r="R412">
        <v>4503969</v>
      </c>
      <c r="S412">
        <v>177</v>
      </c>
      <c r="T412">
        <v>5</v>
      </c>
      <c r="U412">
        <v>172</v>
      </c>
    </row>
    <row r="413" spans="1:21" x14ac:dyDescent="0.3">
      <c r="A413" s="1">
        <v>45078</v>
      </c>
      <c r="B413" s="1">
        <v>45107</v>
      </c>
      <c r="C413" t="s">
        <v>21</v>
      </c>
      <c r="D413" t="s">
        <v>23</v>
      </c>
      <c r="E413">
        <v>920</v>
      </c>
      <c r="F413">
        <v>6000</v>
      </c>
      <c r="G413">
        <v>5520000</v>
      </c>
      <c r="H413">
        <v>6258.11</v>
      </c>
      <c r="I413">
        <v>5757461.2000000002</v>
      </c>
      <c r="J413">
        <v>626.69100000000003</v>
      </c>
      <c r="K413">
        <v>8.7710000000000008</v>
      </c>
      <c r="L413">
        <v>617.91999999999996</v>
      </c>
      <c r="M413">
        <v>441.12299999999999</v>
      </c>
      <c r="N413">
        <v>5.2690000000000001</v>
      </c>
      <c r="O413">
        <v>435.85399999999998</v>
      </c>
      <c r="P413">
        <v>3921899.52</v>
      </c>
      <c r="Q413">
        <v>50745</v>
      </c>
      <c r="R413">
        <v>3871154.52</v>
      </c>
      <c r="S413">
        <v>204</v>
      </c>
      <c r="T413">
        <v>5</v>
      </c>
      <c r="U413">
        <v>199</v>
      </c>
    </row>
    <row r="414" spans="1:21" x14ac:dyDescent="0.3">
      <c r="A414" s="1">
        <v>45078</v>
      </c>
      <c r="B414" s="1">
        <v>45107</v>
      </c>
      <c r="C414" t="s">
        <v>21</v>
      </c>
      <c r="D414" t="s">
        <v>24</v>
      </c>
      <c r="E414">
        <v>740</v>
      </c>
      <c r="F414">
        <v>5700</v>
      </c>
      <c r="G414">
        <v>4218000</v>
      </c>
      <c r="H414">
        <v>5995.58</v>
      </c>
      <c r="I414">
        <v>4436729.2</v>
      </c>
      <c r="J414">
        <v>1635.23</v>
      </c>
      <c r="K414">
        <v>24.7</v>
      </c>
      <c r="L414">
        <v>1610.53</v>
      </c>
      <c r="M414">
        <v>1627.028</v>
      </c>
      <c r="N414">
        <v>24.576000000000001</v>
      </c>
      <c r="O414">
        <v>1602.452</v>
      </c>
      <c r="P414">
        <v>9804150.9000000004</v>
      </c>
      <c r="Q414">
        <v>146518</v>
      </c>
      <c r="R414">
        <v>9657632.9000000004</v>
      </c>
      <c r="S414">
        <v>234</v>
      </c>
      <c r="T414">
        <v>8</v>
      </c>
      <c r="U414">
        <v>226</v>
      </c>
    </row>
    <row r="415" spans="1:21" x14ac:dyDescent="0.3">
      <c r="A415" s="1">
        <v>45078</v>
      </c>
      <c r="B415" s="1">
        <v>45107</v>
      </c>
      <c r="C415" t="s">
        <v>21</v>
      </c>
      <c r="D415" t="s">
        <v>25</v>
      </c>
      <c r="E415">
        <v>10050</v>
      </c>
      <c r="F415">
        <v>6000</v>
      </c>
      <c r="G415">
        <v>60300000</v>
      </c>
      <c r="H415">
        <v>6338.06</v>
      </c>
      <c r="I415">
        <v>63697503</v>
      </c>
      <c r="J415">
        <v>8328.8379999999997</v>
      </c>
      <c r="K415">
        <v>444.50400000000002</v>
      </c>
      <c r="L415">
        <v>7884.3339999999998</v>
      </c>
      <c r="M415">
        <v>7674.5379999999996</v>
      </c>
      <c r="N415">
        <v>410.53100000000001</v>
      </c>
      <c r="O415">
        <v>7264.0069999999996</v>
      </c>
      <c r="P415">
        <v>52788711.880000003</v>
      </c>
      <c r="Q415">
        <v>2771371.1</v>
      </c>
      <c r="R415">
        <v>50017340.780000001</v>
      </c>
      <c r="S415">
        <v>1247</v>
      </c>
      <c r="T415">
        <v>49</v>
      </c>
      <c r="U415">
        <v>1198</v>
      </c>
    </row>
    <row r="416" spans="1:21" x14ac:dyDescent="0.3">
      <c r="A416" s="1">
        <v>45078</v>
      </c>
      <c r="B416" s="1">
        <v>45107</v>
      </c>
      <c r="C416" t="s">
        <v>21</v>
      </c>
      <c r="D416" t="s">
        <v>26</v>
      </c>
      <c r="E416">
        <v>0</v>
      </c>
      <c r="F416">
        <v>1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650</v>
      </c>
      <c r="Q416">
        <v>0</v>
      </c>
      <c r="R416">
        <v>650</v>
      </c>
      <c r="S416">
        <v>2</v>
      </c>
      <c r="T416">
        <v>0</v>
      </c>
      <c r="U416">
        <v>2</v>
      </c>
    </row>
    <row r="417" spans="1:21" x14ac:dyDescent="0.3">
      <c r="A417" s="1">
        <v>45078</v>
      </c>
      <c r="B417" s="1">
        <v>45107</v>
      </c>
      <c r="C417" t="s">
        <v>21</v>
      </c>
      <c r="D417" t="s">
        <v>27</v>
      </c>
      <c r="E417">
        <v>0</v>
      </c>
      <c r="F417">
        <v>1</v>
      </c>
      <c r="G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</row>
    <row r="418" spans="1:21" x14ac:dyDescent="0.3">
      <c r="A418" s="1">
        <v>45078</v>
      </c>
      <c r="B418" s="1">
        <v>45107</v>
      </c>
      <c r="C418" t="s">
        <v>21</v>
      </c>
      <c r="D418" t="s">
        <v>28</v>
      </c>
      <c r="E418">
        <v>10</v>
      </c>
      <c r="F418">
        <v>5000</v>
      </c>
      <c r="G418">
        <v>50000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</row>
    <row r="419" spans="1:21" x14ac:dyDescent="0.3">
      <c r="A419" s="1">
        <v>45078</v>
      </c>
      <c r="B419" s="1">
        <v>45107</v>
      </c>
      <c r="C419" t="s">
        <v>21</v>
      </c>
      <c r="D419" t="s">
        <v>29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189.91</v>
      </c>
      <c r="K419">
        <v>0</v>
      </c>
      <c r="L419">
        <v>189.91</v>
      </c>
      <c r="M419">
        <v>171.28899999999999</v>
      </c>
      <c r="N419">
        <v>0</v>
      </c>
      <c r="O419">
        <v>171.28899999999999</v>
      </c>
      <c r="P419">
        <v>5635</v>
      </c>
      <c r="Q419">
        <v>0</v>
      </c>
      <c r="R419">
        <v>5635</v>
      </c>
      <c r="S419">
        <v>273</v>
      </c>
      <c r="T419">
        <v>0</v>
      </c>
      <c r="U419">
        <v>273</v>
      </c>
    </row>
    <row r="420" spans="1:21" x14ac:dyDescent="0.3">
      <c r="A420" s="1">
        <v>45078</v>
      </c>
      <c r="B420" s="1">
        <v>45107</v>
      </c>
      <c r="C420" t="s">
        <v>21</v>
      </c>
      <c r="D420" t="s">
        <v>30</v>
      </c>
      <c r="E420">
        <v>880</v>
      </c>
      <c r="F420">
        <v>60</v>
      </c>
      <c r="G420">
        <v>52800</v>
      </c>
      <c r="H420">
        <v>71.81</v>
      </c>
      <c r="I420">
        <v>63192.800000000003</v>
      </c>
      <c r="J420">
        <v>4669.25</v>
      </c>
      <c r="K420">
        <v>0</v>
      </c>
      <c r="L420">
        <v>4669.25</v>
      </c>
      <c r="M420">
        <v>4668.951</v>
      </c>
      <c r="N420">
        <v>0</v>
      </c>
      <c r="O420">
        <v>4668.951</v>
      </c>
      <c r="P420">
        <v>335292.68</v>
      </c>
      <c r="Q420">
        <v>0</v>
      </c>
      <c r="R420">
        <v>335292.68</v>
      </c>
      <c r="S420">
        <v>36</v>
      </c>
      <c r="T420">
        <v>0</v>
      </c>
      <c r="U420">
        <v>36</v>
      </c>
    </row>
    <row r="421" spans="1:21" x14ac:dyDescent="0.3">
      <c r="A421" s="1">
        <v>45078</v>
      </c>
      <c r="B421" s="1">
        <v>45107</v>
      </c>
      <c r="C421" t="s">
        <v>21</v>
      </c>
      <c r="D421" t="s">
        <v>31</v>
      </c>
      <c r="E421">
        <v>21630</v>
      </c>
      <c r="F421">
        <v>70</v>
      </c>
      <c r="G421">
        <v>1514100</v>
      </c>
      <c r="H421">
        <v>85.32</v>
      </c>
      <c r="I421">
        <v>1845471.6</v>
      </c>
      <c r="J421">
        <v>23866.37</v>
      </c>
      <c r="K421">
        <v>869.77</v>
      </c>
      <c r="L421">
        <v>22996.6</v>
      </c>
      <c r="M421">
        <v>20076.032999999999</v>
      </c>
      <c r="N421">
        <v>661.20899999999995</v>
      </c>
      <c r="O421">
        <v>19414.824000000001</v>
      </c>
      <c r="P421">
        <v>2036345.74</v>
      </c>
      <c r="Q421">
        <v>71412</v>
      </c>
      <c r="R421">
        <v>1964933.74</v>
      </c>
      <c r="S421">
        <v>750</v>
      </c>
      <c r="T421">
        <v>27</v>
      </c>
      <c r="U421">
        <v>723</v>
      </c>
    </row>
    <row r="422" spans="1:21" x14ac:dyDescent="0.3">
      <c r="A422" s="1">
        <v>45078</v>
      </c>
      <c r="B422" s="1">
        <v>45107</v>
      </c>
      <c r="C422" t="s">
        <v>21</v>
      </c>
      <c r="D422" t="s">
        <v>32</v>
      </c>
      <c r="E422">
        <v>531430</v>
      </c>
      <c r="F422">
        <v>1</v>
      </c>
      <c r="G422">
        <v>531430</v>
      </c>
      <c r="H422">
        <v>1</v>
      </c>
      <c r="I422">
        <v>531430</v>
      </c>
      <c r="J422">
        <v>552.92399999999998</v>
      </c>
      <c r="K422">
        <v>2.8460000000000001</v>
      </c>
      <c r="L422">
        <v>550.07799999999997</v>
      </c>
      <c r="M422">
        <v>0</v>
      </c>
      <c r="N422">
        <v>0</v>
      </c>
      <c r="O422">
        <v>0</v>
      </c>
      <c r="P422">
        <v>153952.93</v>
      </c>
      <c r="Q422">
        <v>1447.9</v>
      </c>
      <c r="R422">
        <v>152505.03</v>
      </c>
      <c r="S422">
        <v>373</v>
      </c>
      <c r="T422">
        <v>11</v>
      </c>
      <c r="U422">
        <v>362</v>
      </c>
    </row>
    <row r="423" spans="1:21" x14ac:dyDescent="0.3">
      <c r="A423" s="1">
        <v>45078</v>
      </c>
      <c r="B423" s="1">
        <v>45107</v>
      </c>
      <c r="C423" t="s">
        <v>33</v>
      </c>
      <c r="D423" t="s">
        <v>22</v>
      </c>
      <c r="E423">
        <v>100</v>
      </c>
      <c r="F423">
        <v>75000</v>
      </c>
      <c r="G423">
        <v>7500000</v>
      </c>
      <c r="H423">
        <v>74300.33</v>
      </c>
      <c r="I423">
        <v>7430033</v>
      </c>
      <c r="J423">
        <v>78.48</v>
      </c>
      <c r="K423">
        <v>3.14</v>
      </c>
      <c r="L423">
        <v>75.34</v>
      </c>
      <c r="M423">
        <v>0</v>
      </c>
      <c r="N423">
        <v>0</v>
      </c>
      <c r="O423">
        <v>0</v>
      </c>
      <c r="P423">
        <v>5831090</v>
      </c>
      <c r="Q423">
        <v>230410</v>
      </c>
      <c r="R423">
        <v>5600680</v>
      </c>
      <c r="S423">
        <v>208</v>
      </c>
      <c r="T423">
        <v>10</v>
      </c>
      <c r="U423">
        <v>198</v>
      </c>
    </row>
    <row r="424" spans="1:21" x14ac:dyDescent="0.3">
      <c r="A424" s="1">
        <v>45078</v>
      </c>
      <c r="B424" s="1">
        <v>45107</v>
      </c>
      <c r="C424" t="s">
        <v>33</v>
      </c>
      <c r="D424" t="s">
        <v>23</v>
      </c>
      <c r="E424">
        <v>1075</v>
      </c>
      <c r="F424">
        <v>6000</v>
      </c>
      <c r="G424">
        <v>6450000</v>
      </c>
      <c r="H424">
        <v>6151.03</v>
      </c>
      <c r="I424">
        <v>6612357.25</v>
      </c>
      <c r="J424">
        <v>773.68200000000002</v>
      </c>
      <c r="K424">
        <v>37.481999999999999</v>
      </c>
      <c r="L424">
        <v>736.2</v>
      </c>
      <c r="M424">
        <v>530.79399999999998</v>
      </c>
      <c r="N424">
        <v>26.792999999999999</v>
      </c>
      <c r="O424">
        <v>504.00099999999998</v>
      </c>
      <c r="P424">
        <v>4758939.63</v>
      </c>
      <c r="Q424">
        <v>234535</v>
      </c>
      <c r="R424">
        <v>4524404.63</v>
      </c>
      <c r="S424">
        <v>227</v>
      </c>
      <c r="T424">
        <v>11</v>
      </c>
      <c r="U424">
        <v>216</v>
      </c>
    </row>
    <row r="425" spans="1:21" x14ac:dyDescent="0.3">
      <c r="A425" s="1">
        <v>45078</v>
      </c>
      <c r="B425" s="1">
        <v>45107</v>
      </c>
      <c r="C425" t="s">
        <v>33</v>
      </c>
      <c r="D425" t="s">
        <v>24</v>
      </c>
      <c r="E425">
        <v>2831</v>
      </c>
      <c r="F425">
        <v>5700</v>
      </c>
      <c r="G425">
        <v>16136700</v>
      </c>
      <c r="H425">
        <v>5968.94</v>
      </c>
      <c r="I425">
        <v>16898069.140000001</v>
      </c>
      <c r="J425">
        <v>3812.98</v>
      </c>
      <c r="K425">
        <v>291.34300000000002</v>
      </c>
      <c r="L425">
        <v>3521.6370000000002</v>
      </c>
      <c r="M425">
        <v>3790.8449999999998</v>
      </c>
      <c r="N425">
        <v>286.779</v>
      </c>
      <c r="O425">
        <v>3504.0659999999998</v>
      </c>
      <c r="P425">
        <v>22759430.350000001</v>
      </c>
      <c r="Q425">
        <v>1710695</v>
      </c>
      <c r="R425">
        <v>21048735.350000001</v>
      </c>
      <c r="S425">
        <v>536</v>
      </c>
      <c r="T425">
        <v>36</v>
      </c>
      <c r="U425">
        <v>500</v>
      </c>
    </row>
    <row r="426" spans="1:21" x14ac:dyDescent="0.3">
      <c r="A426" s="1">
        <v>45078</v>
      </c>
      <c r="B426" s="1">
        <v>45107</v>
      </c>
      <c r="C426" t="s">
        <v>33</v>
      </c>
      <c r="D426" t="s">
        <v>25</v>
      </c>
      <c r="E426">
        <v>16100</v>
      </c>
      <c r="F426">
        <v>6000</v>
      </c>
      <c r="G426">
        <v>96600000</v>
      </c>
      <c r="H426">
        <v>6345.86</v>
      </c>
      <c r="I426">
        <v>102168346</v>
      </c>
      <c r="J426">
        <v>15083.495999999999</v>
      </c>
      <c r="K426">
        <v>779.9</v>
      </c>
      <c r="L426">
        <v>14303.596</v>
      </c>
      <c r="M426">
        <v>13899.378000000001</v>
      </c>
      <c r="N426">
        <v>719.71</v>
      </c>
      <c r="O426">
        <v>13179.668</v>
      </c>
      <c r="P426">
        <v>95717785.900000006</v>
      </c>
      <c r="Q426">
        <v>4920264.3</v>
      </c>
      <c r="R426">
        <v>90797521.599999994</v>
      </c>
      <c r="S426">
        <v>2878</v>
      </c>
      <c r="T426">
        <v>97</v>
      </c>
      <c r="U426">
        <v>2781</v>
      </c>
    </row>
    <row r="427" spans="1:21" x14ac:dyDescent="0.3">
      <c r="A427" s="1">
        <v>45078</v>
      </c>
      <c r="B427" s="1">
        <v>45107</v>
      </c>
      <c r="C427" t="s">
        <v>33</v>
      </c>
      <c r="D427" t="s">
        <v>26</v>
      </c>
      <c r="E427">
        <v>300000</v>
      </c>
      <c r="F427">
        <v>1</v>
      </c>
      <c r="G427">
        <v>300000</v>
      </c>
      <c r="H427">
        <v>1</v>
      </c>
      <c r="I427">
        <v>300000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421039</v>
      </c>
      <c r="Q427">
        <v>5660</v>
      </c>
      <c r="R427">
        <v>415379</v>
      </c>
      <c r="S427">
        <v>256</v>
      </c>
      <c r="T427">
        <v>2</v>
      </c>
      <c r="U427">
        <v>254</v>
      </c>
    </row>
    <row r="428" spans="1:21" x14ac:dyDescent="0.3">
      <c r="A428" s="1">
        <v>45078</v>
      </c>
      <c r="B428" s="1">
        <v>45107</v>
      </c>
      <c r="C428" t="s">
        <v>33</v>
      </c>
      <c r="D428" t="s">
        <v>27</v>
      </c>
      <c r="E428">
        <v>125000</v>
      </c>
      <c r="F428">
        <v>1</v>
      </c>
      <c r="G428">
        <v>125000</v>
      </c>
      <c r="H428">
        <v>1</v>
      </c>
      <c r="I428">
        <v>125000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66395</v>
      </c>
      <c r="Q428">
        <v>3400</v>
      </c>
      <c r="R428">
        <v>62995</v>
      </c>
      <c r="S428">
        <v>84</v>
      </c>
      <c r="T428">
        <v>2</v>
      </c>
      <c r="U428">
        <v>82</v>
      </c>
    </row>
    <row r="429" spans="1:21" x14ac:dyDescent="0.3">
      <c r="A429" s="1">
        <v>45078</v>
      </c>
      <c r="B429" s="1">
        <v>45107</v>
      </c>
      <c r="C429" t="s">
        <v>33</v>
      </c>
      <c r="D429" t="s">
        <v>28</v>
      </c>
      <c r="E429">
        <v>0</v>
      </c>
      <c r="F429">
        <v>5000</v>
      </c>
      <c r="G429">
        <v>0</v>
      </c>
      <c r="H429">
        <v>0</v>
      </c>
      <c r="I429">
        <v>0</v>
      </c>
      <c r="J429">
        <v>5.0739999999999998</v>
      </c>
      <c r="K429">
        <v>0</v>
      </c>
      <c r="L429">
        <v>5.0739999999999998</v>
      </c>
      <c r="M429">
        <v>0</v>
      </c>
      <c r="N429">
        <v>0</v>
      </c>
      <c r="O429">
        <v>0</v>
      </c>
      <c r="P429">
        <v>31053</v>
      </c>
      <c r="Q429">
        <v>0</v>
      </c>
      <c r="R429">
        <v>31053</v>
      </c>
      <c r="S429">
        <v>1</v>
      </c>
      <c r="T429">
        <v>0</v>
      </c>
      <c r="U429">
        <v>1</v>
      </c>
    </row>
    <row r="430" spans="1:21" x14ac:dyDescent="0.3">
      <c r="A430" s="1">
        <v>45078</v>
      </c>
      <c r="B430" s="1">
        <v>45107</v>
      </c>
      <c r="C430" t="s">
        <v>33</v>
      </c>
      <c r="D430" t="s">
        <v>29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390.30099999999999</v>
      </c>
      <c r="K430">
        <v>0</v>
      </c>
      <c r="L430">
        <v>390.30099999999999</v>
      </c>
      <c r="M430">
        <v>343.89400000000001</v>
      </c>
      <c r="N430">
        <v>0</v>
      </c>
      <c r="O430">
        <v>343.89400000000001</v>
      </c>
      <c r="P430">
        <v>174833.72</v>
      </c>
      <c r="Q430">
        <v>0</v>
      </c>
      <c r="R430">
        <v>174833.72</v>
      </c>
      <c r="S430">
        <v>497</v>
      </c>
      <c r="T430">
        <v>0</v>
      </c>
      <c r="U430">
        <v>497</v>
      </c>
    </row>
    <row r="431" spans="1:21" x14ac:dyDescent="0.3">
      <c r="A431" s="1">
        <v>45078</v>
      </c>
      <c r="B431" s="1">
        <v>45107</v>
      </c>
      <c r="C431" t="s">
        <v>33</v>
      </c>
      <c r="D431" t="s">
        <v>30</v>
      </c>
      <c r="E431">
        <v>4000</v>
      </c>
      <c r="F431">
        <v>60</v>
      </c>
      <c r="G431">
        <v>240000</v>
      </c>
      <c r="H431">
        <v>70.97</v>
      </c>
      <c r="I431">
        <v>283880</v>
      </c>
      <c r="J431">
        <v>3815.54</v>
      </c>
      <c r="K431">
        <v>0</v>
      </c>
      <c r="L431">
        <v>3815.54</v>
      </c>
      <c r="M431">
        <v>3815.3870000000002</v>
      </c>
      <c r="N431">
        <v>0</v>
      </c>
      <c r="O431">
        <v>3815.3870000000002</v>
      </c>
      <c r="P431">
        <v>270790.14</v>
      </c>
      <c r="Q431">
        <v>0</v>
      </c>
      <c r="R431">
        <v>270790.14</v>
      </c>
      <c r="S431">
        <v>62</v>
      </c>
      <c r="T431">
        <v>0</v>
      </c>
      <c r="U431">
        <v>62</v>
      </c>
    </row>
    <row r="432" spans="1:21" x14ac:dyDescent="0.3">
      <c r="A432" s="1">
        <v>45078</v>
      </c>
      <c r="B432" s="1">
        <v>45107</v>
      </c>
      <c r="C432" t="s">
        <v>33</v>
      </c>
      <c r="D432" t="s">
        <v>31</v>
      </c>
      <c r="E432">
        <v>65000</v>
      </c>
      <c r="F432">
        <v>70</v>
      </c>
      <c r="G432">
        <v>4550000</v>
      </c>
      <c r="H432">
        <v>85.19</v>
      </c>
      <c r="I432">
        <v>5537350</v>
      </c>
      <c r="J432">
        <v>53297.686000000002</v>
      </c>
      <c r="K432">
        <v>2477.36</v>
      </c>
      <c r="L432">
        <v>50820.326000000001</v>
      </c>
      <c r="M432">
        <v>43732.722999999998</v>
      </c>
      <c r="N432">
        <v>2066.3040000000001</v>
      </c>
      <c r="O432">
        <v>41666.419000000002</v>
      </c>
      <c r="P432">
        <v>4540296.84</v>
      </c>
      <c r="Q432">
        <v>199840</v>
      </c>
      <c r="R432">
        <v>4340456.84</v>
      </c>
      <c r="S432">
        <v>1902</v>
      </c>
      <c r="T432">
        <v>56</v>
      </c>
      <c r="U432">
        <v>1846</v>
      </c>
    </row>
    <row r="433" spans="1:21" x14ac:dyDescent="0.3">
      <c r="A433" s="1">
        <v>45078</v>
      </c>
      <c r="B433" s="1">
        <v>45107</v>
      </c>
      <c r="C433" t="s">
        <v>33</v>
      </c>
      <c r="D433" t="s">
        <v>32</v>
      </c>
      <c r="E433">
        <v>200000</v>
      </c>
      <c r="F433">
        <v>1</v>
      </c>
      <c r="G433">
        <v>200000</v>
      </c>
      <c r="H433">
        <v>1</v>
      </c>
      <c r="I433">
        <v>200000</v>
      </c>
      <c r="J433">
        <v>892.23299999999995</v>
      </c>
      <c r="K433">
        <v>21.24</v>
      </c>
      <c r="L433">
        <v>870.99300000000005</v>
      </c>
      <c r="M433">
        <v>0</v>
      </c>
      <c r="N433">
        <v>0</v>
      </c>
      <c r="O433">
        <v>0</v>
      </c>
      <c r="P433">
        <v>145886.62</v>
      </c>
      <c r="Q433">
        <v>2353.1999999999998</v>
      </c>
      <c r="R433">
        <v>143533.42000000001</v>
      </c>
      <c r="S433">
        <v>724</v>
      </c>
      <c r="T433">
        <v>22</v>
      </c>
      <c r="U433">
        <v>702</v>
      </c>
    </row>
    <row r="434" spans="1:21" x14ac:dyDescent="0.3">
      <c r="A434" s="1">
        <v>45078</v>
      </c>
      <c r="B434" s="1">
        <v>45107</v>
      </c>
      <c r="C434" t="s">
        <v>34</v>
      </c>
      <c r="D434" t="s">
        <v>22</v>
      </c>
      <c r="E434">
        <v>40</v>
      </c>
      <c r="F434">
        <v>75000</v>
      </c>
      <c r="G434">
        <v>3000000</v>
      </c>
      <c r="H434">
        <v>78865.899999999994</v>
      </c>
      <c r="I434">
        <v>3154636</v>
      </c>
      <c r="J434">
        <v>10.44</v>
      </c>
      <c r="K434">
        <v>1.1399999999999999</v>
      </c>
      <c r="L434">
        <v>9.3000000000000007</v>
      </c>
      <c r="M434">
        <v>0</v>
      </c>
      <c r="N434">
        <v>0</v>
      </c>
      <c r="O434">
        <v>0</v>
      </c>
      <c r="P434">
        <v>823360</v>
      </c>
      <c r="Q434">
        <v>86550</v>
      </c>
      <c r="R434">
        <v>736810</v>
      </c>
      <c r="S434">
        <v>48</v>
      </c>
      <c r="T434">
        <v>5</v>
      </c>
      <c r="U434">
        <v>43</v>
      </c>
    </row>
    <row r="435" spans="1:21" x14ac:dyDescent="0.3">
      <c r="A435" s="1">
        <v>45078</v>
      </c>
      <c r="B435" s="1">
        <v>45107</v>
      </c>
      <c r="C435" t="s">
        <v>34</v>
      </c>
      <c r="D435" t="s">
        <v>23</v>
      </c>
      <c r="E435">
        <v>440</v>
      </c>
      <c r="F435">
        <v>6000</v>
      </c>
      <c r="G435">
        <v>2640000</v>
      </c>
      <c r="H435">
        <v>6584.45</v>
      </c>
      <c r="I435">
        <v>2897158</v>
      </c>
      <c r="J435">
        <v>120.396</v>
      </c>
      <c r="K435">
        <v>13.792</v>
      </c>
      <c r="L435">
        <v>106.604</v>
      </c>
      <c r="M435">
        <v>88.322999999999993</v>
      </c>
      <c r="N435">
        <v>10.343</v>
      </c>
      <c r="O435">
        <v>77.98</v>
      </c>
      <c r="P435">
        <v>792742</v>
      </c>
      <c r="Q435">
        <v>95208</v>
      </c>
      <c r="R435">
        <v>697534</v>
      </c>
      <c r="S435">
        <v>49</v>
      </c>
      <c r="T435">
        <v>5</v>
      </c>
      <c r="U435">
        <v>44</v>
      </c>
    </row>
    <row r="436" spans="1:21" x14ac:dyDescent="0.3">
      <c r="A436" s="1">
        <v>45078</v>
      </c>
      <c r="B436" s="1">
        <v>45107</v>
      </c>
      <c r="C436" t="s">
        <v>34</v>
      </c>
      <c r="D436" t="s">
        <v>24</v>
      </c>
      <c r="E436">
        <v>940</v>
      </c>
      <c r="F436">
        <v>5700</v>
      </c>
      <c r="G436">
        <v>5358000</v>
      </c>
      <c r="H436">
        <v>5957.29</v>
      </c>
      <c r="I436">
        <v>5599852.5999999996</v>
      </c>
      <c r="J436">
        <v>1367.83</v>
      </c>
      <c r="K436">
        <v>128.46</v>
      </c>
      <c r="L436">
        <v>1239.3699999999999</v>
      </c>
      <c r="M436">
        <v>1357.61</v>
      </c>
      <c r="N436">
        <v>127.818</v>
      </c>
      <c r="O436">
        <v>1229.7919999999999</v>
      </c>
      <c r="P436">
        <v>8148555.4699999997</v>
      </c>
      <c r="Q436">
        <v>759558</v>
      </c>
      <c r="R436">
        <v>7388997.4699999997</v>
      </c>
      <c r="S436">
        <v>220</v>
      </c>
      <c r="T436">
        <v>16</v>
      </c>
      <c r="U436">
        <v>204</v>
      </c>
    </row>
    <row r="437" spans="1:21" x14ac:dyDescent="0.3">
      <c r="A437" s="1">
        <v>45078</v>
      </c>
      <c r="B437" s="1">
        <v>45107</v>
      </c>
      <c r="C437" t="s">
        <v>34</v>
      </c>
      <c r="D437" t="s">
        <v>25</v>
      </c>
      <c r="E437">
        <v>5930</v>
      </c>
      <c r="F437">
        <v>6000</v>
      </c>
      <c r="G437">
        <v>35580000</v>
      </c>
      <c r="H437">
        <v>6191.06</v>
      </c>
      <c r="I437">
        <v>36712985.799999997</v>
      </c>
      <c r="J437">
        <v>6559.2420000000002</v>
      </c>
      <c r="K437">
        <v>387.21</v>
      </c>
      <c r="L437">
        <v>6172.0320000000002</v>
      </c>
      <c r="M437">
        <v>6033.768</v>
      </c>
      <c r="N437">
        <v>356.23200000000003</v>
      </c>
      <c r="O437">
        <v>5677.5360000000001</v>
      </c>
      <c r="P437">
        <v>40608638.609999999</v>
      </c>
      <c r="Q437">
        <v>2372471.7000000002</v>
      </c>
      <c r="R437">
        <v>38236166.909999996</v>
      </c>
      <c r="S437">
        <v>1075</v>
      </c>
      <c r="T437">
        <v>33</v>
      </c>
      <c r="U437">
        <v>1042</v>
      </c>
    </row>
    <row r="438" spans="1:21" x14ac:dyDescent="0.3">
      <c r="A438" s="1">
        <v>45078</v>
      </c>
      <c r="B438" s="1">
        <v>45107</v>
      </c>
      <c r="C438" t="s">
        <v>34</v>
      </c>
      <c r="D438" t="s">
        <v>26</v>
      </c>
      <c r="E438">
        <v>281650</v>
      </c>
      <c r="F438">
        <v>1</v>
      </c>
      <c r="G438">
        <v>281650</v>
      </c>
      <c r="H438">
        <v>1</v>
      </c>
      <c r="I438">
        <v>281650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233157</v>
      </c>
      <c r="Q438">
        <v>1800</v>
      </c>
      <c r="R438">
        <v>231357</v>
      </c>
      <c r="S438">
        <v>216</v>
      </c>
      <c r="T438">
        <v>1</v>
      </c>
      <c r="U438">
        <v>215</v>
      </c>
    </row>
    <row r="439" spans="1:21" x14ac:dyDescent="0.3">
      <c r="A439" s="1">
        <v>45078</v>
      </c>
      <c r="B439" s="1">
        <v>45107</v>
      </c>
      <c r="C439" t="s">
        <v>34</v>
      </c>
      <c r="D439" t="s">
        <v>27</v>
      </c>
      <c r="E439">
        <v>91720</v>
      </c>
      <c r="F439">
        <v>1</v>
      </c>
      <c r="G439">
        <v>91720</v>
      </c>
      <c r="H439">
        <v>1</v>
      </c>
      <c r="I439">
        <v>91720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76671</v>
      </c>
      <c r="Q439">
        <v>0</v>
      </c>
      <c r="R439">
        <v>76671</v>
      </c>
      <c r="S439">
        <v>46</v>
      </c>
      <c r="T439">
        <v>0</v>
      </c>
      <c r="U439">
        <v>46</v>
      </c>
    </row>
    <row r="440" spans="1:21" x14ac:dyDescent="0.3">
      <c r="A440" s="1">
        <v>45078</v>
      </c>
      <c r="B440" s="1">
        <v>45107</v>
      </c>
      <c r="C440" t="s">
        <v>34</v>
      </c>
      <c r="D440" t="s">
        <v>28</v>
      </c>
      <c r="E440">
        <v>0</v>
      </c>
      <c r="F440">
        <v>5000</v>
      </c>
      <c r="G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</row>
    <row r="441" spans="1:21" x14ac:dyDescent="0.3">
      <c r="A441" s="1">
        <v>45078</v>
      </c>
      <c r="B441" s="1">
        <v>45107</v>
      </c>
      <c r="C441" t="s">
        <v>34</v>
      </c>
      <c r="D441" t="s">
        <v>29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157.84</v>
      </c>
      <c r="K441">
        <v>0</v>
      </c>
      <c r="L441">
        <v>157.84</v>
      </c>
      <c r="M441">
        <v>150.30000000000001</v>
      </c>
      <c r="N441">
        <v>0</v>
      </c>
      <c r="O441">
        <v>150.30000000000001</v>
      </c>
      <c r="P441">
        <v>9049</v>
      </c>
      <c r="Q441">
        <v>0</v>
      </c>
      <c r="R441">
        <v>9049</v>
      </c>
      <c r="S441">
        <v>169</v>
      </c>
      <c r="T441">
        <v>0</v>
      </c>
      <c r="U441">
        <v>169</v>
      </c>
    </row>
    <row r="442" spans="1:21" x14ac:dyDescent="0.3">
      <c r="A442" s="1">
        <v>45078</v>
      </c>
      <c r="B442" s="1">
        <v>45107</v>
      </c>
      <c r="C442" t="s">
        <v>34</v>
      </c>
      <c r="D442" t="s">
        <v>30</v>
      </c>
      <c r="E442">
        <v>1990</v>
      </c>
      <c r="F442">
        <v>60</v>
      </c>
      <c r="G442">
        <v>119400</v>
      </c>
      <c r="H442">
        <v>73.55</v>
      </c>
      <c r="I442">
        <v>146364.5</v>
      </c>
      <c r="J442">
        <v>1256.95</v>
      </c>
      <c r="K442">
        <v>0</v>
      </c>
      <c r="L442">
        <v>1256.95</v>
      </c>
      <c r="M442">
        <v>1256.606</v>
      </c>
      <c r="N442">
        <v>0</v>
      </c>
      <c r="O442">
        <v>1256.606</v>
      </c>
      <c r="P442">
        <v>92448.09</v>
      </c>
      <c r="Q442">
        <v>0</v>
      </c>
      <c r="R442">
        <v>92448.09</v>
      </c>
      <c r="S442">
        <v>36</v>
      </c>
      <c r="T442">
        <v>0</v>
      </c>
      <c r="U442">
        <v>36</v>
      </c>
    </row>
    <row r="443" spans="1:21" x14ac:dyDescent="0.3">
      <c r="A443" s="1">
        <v>45078</v>
      </c>
      <c r="B443" s="1">
        <v>45107</v>
      </c>
      <c r="C443" t="s">
        <v>34</v>
      </c>
      <c r="D443" t="s">
        <v>31</v>
      </c>
      <c r="E443">
        <v>27780</v>
      </c>
      <c r="F443">
        <v>70</v>
      </c>
      <c r="G443">
        <v>1944600</v>
      </c>
      <c r="H443">
        <v>83.51</v>
      </c>
      <c r="I443">
        <v>2319907.7999999998</v>
      </c>
      <c r="J443">
        <v>28723.513999999999</v>
      </c>
      <c r="K443">
        <v>1284.6099999999999</v>
      </c>
      <c r="L443">
        <v>27438.903999999999</v>
      </c>
      <c r="M443">
        <v>23891.949000000001</v>
      </c>
      <c r="N443">
        <v>964.36099999999999</v>
      </c>
      <c r="O443">
        <v>22927.588</v>
      </c>
      <c r="P443">
        <v>2398809.2200000002</v>
      </c>
      <c r="Q443">
        <v>99486</v>
      </c>
      <c r="R443">
        <v>2299323.2200000002</v>
      </c>
      <c r="S443">
        <v>884</v>
      </c>
      <c r="T443">
        <v>29</v>
      </c>
      <c r="U443">
        <v>855</v>
      </c>
    </row>
    <row r="444" spans="1:21" x14ac:dyDescent="0.3">
      <c r="A444" s="1">
        <v>45078</v>
      </c>
      <c r="B444" s="1">
        <v>45107</v>
      </c>
      <c r="C444" t="s">
        <v>34</v>
      </c>
      <c r="D444" t="s">
        <v>32</v>
      </c>
      <c r="E444">
        <v>87380</v>
      </c>
      <c r="F444">
        <v>1</v>
      </c>
      <c r="G444">
        <v>87380</v>
      </c>
      <c r="H444">
        <v>1</v>
      </c>
      <c r="I444">
        <v>87380</v>
      </c>
      <c r="J444">
        <v>423.31599999999997</v>
      </c>
      <c r="K444">
        <v>6.3</v>
      </c>
      <c r="L444">
        <v>417.01600000000002</v>
      </c>
      <c r="M444">
        <v>0</v>
      </c>
      <c r="N444">
        <v>0</v>
      </c>
      <c r="O444">
        <v>0</v>
      </c>
      <c r="P444">
        <v>46565.36</v>
      </c>
      <c r="Q444">
        <v>1588.8</v>
      </c>
      <c r="R444">
        <v>44976.56</v>
      </c>
      <c r="S444">
        <v>203</v>
      </c>
      <c r="T444">
        <v>7</v>
      </c>
      <c r="U444">
        <v>196</v>
      </c>
    </row>
    <row r="445" spans="1:21" x14ac:dyDescent="0.3">
      <c r="A445" s="1">
        <v>45078</v>
      </c>
      <c r="B445" s="1">
        <v>45107</v>
      </c>
      <c r="C445" t="s">
        <v>35</v>
      </c>
      <c r="D445" t="s">
        <v>22</v>
      </c>
      <c r="E445">
        <v>150</v>
      </c>
      <c r="F445">
        <v>75000</v>
      </c>
      <c r="G445">
        <v>11250000</v>
      </c>
      <c r="H445">
        <v>74201.899999999994</v>
      </c>
      <c r="I445">
        <v>11130285</v>
      </c>
      <c r="J445">
        <v>109.71</v>
      </c>
      <c r="K445">
        <v>9.14</v>
      </c>
      <c r="L445">
        <v>100.57</v>
      </c>
      <c r="M445">
        <v>0</v>
      </c>
      <c r="N445">
        <v>0</v>
      </c>
      <c r="O445">
        <v>0</v>
      </c>
      <c r="P445">
        <v>8140690</v>
      </c>
      <c r="Q445">
        <v>671890</v>
      </c>
      <c r="R445">
        <v>7468800</v>
      </c>
      <c r="S445">
        <v>288</v>
      </c>
      <c r="T445">
        <v>22</v>
      </c>
      <c r="U445">
        <v>266</v>
      </c>
    </row>
    <row r="446" spans="1:21" x14ac:dyDescent="0.3">
      <c r="A446" s="1">
        <v>45078</v>
      </c>
      <c r="B446" s="1">
        <v>45107</v>
      </c>
      <c r="C446" t="s">
        <v>35</v>
      </c>
      <c r="D446" t="s">
        <v>23</v>
      </c>
      <c r="E446">
        <v>1650</v>
      </c>
      <c r="F446">
        <v>6000</v>
      </c>
      <c r="G446">
        <v>9900000</v>
      </c>
      <c r="H446">
        <v>6130.74</v>
      </c>
      <c r="I446">
        <v>10115721</v>
      </c>
      <c r="J446">
        <v>1058.8789999999999</v>
      </c>
      <c r="K446">
        <v>70.766000000000005</v>
      </c>
      <c r="L446">
        <v>988.11300000000006</v>
      </c>
      <c r="M446">
        <v>743.601</v>
      </c>
      <c r="N446">
        <v>49.445999999999998</v>
      </c>
      <c r="O446">
        <v>694.15499999999997</v>
      </c>
      <c r="P446">
        <v>6491711.4000000004</v>
      </c>
      <c r="Q446">
        <v>425452</v>
      </c>
      <c r="R446">
        <v>6066259.4000000004</v>
      </c>
      <c r="S446">
        <v>331</v>
      </c>
      <c r="T446">
        <v>26</v>
      </c>
      <c r="U446">
        <v>305</v>
      </c>
    </row>
    <row r="447" spans="1:21" x14ac:dyDescent="0.3">
      <c r="A447" s="1">
        <v>45078</v>
      </c>
      <c r="B447" s="1">
        <v>45107</v>
      </c>
      <c r="C447" t="s">
        <v>35</v>
      </c>
      <c r="D447" t="s">
        <v>24</v>
      </c>
      <c r="E447">
        <v>3000</v>
      </c>
      <c r="F447">
        <v>5700</v>
      </c>
      <c r="G447">
        <v>17100000</v>
      </c>
      <c r="H447">
        <v>5957.99</v>
      </c>
      <c r="I447">
        <v>17873970</v>
      </c>
      <c r="J447">
        <v>3295.52</v>
      </c>
      <c r="K447">
        <v>376.97</v>
      </c>
      <c r="L447">
        <v>2918.55</v>
      </c>
      <c r="M447">
        <v>3278.2779999999998</v>
      </c>
      <c r="N447">
        <v>375.08300000000003</v>
      </c>
      <c r="O447">
        <v>2903.1950000000002</v>
      </c>
      <c r="P447">
        <v>19634689.5</v>
      </c>
      <c r="Q447">
        <v>2247674</v>
      </c>
      <c r="R447">
        <v>17387015.5</v>
      </c>
      <c r="S447">
        <v>505</v>
      </c>
      <c r="T447">
        <v>43</v>
      </c>
      <c r="U447">
        <v>462</v>
      </c>
    </row>
    <row r="448" spans="1:21" x14ac:dyDescent="0.3">
      <c r="A448" s="1">
        <v>45078</v>
      </c>
      <c r="B448" s="1">
        <v>45107</v>
      </c>
      <c r="C448" t="s">
        <v>35</v>
      </c>
      <c r="D448" t="s">
        <v>25</v>
      </c>
      <c r="E448">
        <v>30000</v>
      </c>
      <c r="F448">
        <v>6000</v>
      </c>
      <c r="G448">
        <v>180000000</v>
      </c>
      <c r="H448">
        <v>6354.04</v>
      </c>
      <c r="I448">
        <v>190621200</v>
      </c>
      <c r="J448">
        <v>24796.453000000001</v>
      </c>
      <c r="K448">
        <v>1040.7760000000001</v>
      </c>
      <c r="L448">
        <v>23755.677</v>
      </c>
      <c r="M448">
        <v>22837.517</v>
      </c>
      <c r="N448">
        <v>957.23800000000006</v>
      </c>
      <c r="O448">
        <v>21880.278999999999</v>
      </c>
      <c r="P448">
        <v>157557689.09999999</v>
      </c>
      <c r="Q448">
        <v>6620081.6299999999</v>
      </c>
      <c r="R448">
        <v>150937607.47</v>
      </c>
      <c r="S448">
        <v>4695</v>
      </c>
      <c r="T448">
        <v>142</v>
      </c>
      <c r="U448">
        <v>4553</v>
      </c>
    </row>
    <row r="449" spans="1:21" x14ac:dyDescent="0.3">
      <c r="A449" s="1">
        <v>45078</v>
      </c>
      <c r="B449" s="1">
        <v>45107</v>
      </c>
      <c r="C449" t="s">
        <v>35</v>
      </c>
      <c r="D449" t="s">
        <v>26</v>
      </c>
      <c r="E449">
        <v>712000</v>
      </c>
      <c r="F449">
        <v>1</v>
      </c>
      <c r="G449">
        <v>712000</v>
      </c>
      <c r="H449">
        <v>1</v>
      </c>
      <c r="I449">
        <v>712000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607842</v>
      </c>
      <c r="Q449">
        <v>6100</v>
      </c>
      <c r="R449">
        <v>601742</v>
      </c>
      <c r="S449">
        <v>437</v>
      </c>
      <c r="T449">
        <v>2</v>
      </c>
      <c r="U449">
        <v>435</v>
      </c>
    </row>
    <row r="450" spans="1:21" x14ac:dyDescent="0.3">
      <c r="A450" s="1">
        <v>45078</v>
      </c>
      <c r="B450" s="1">
        <v>45107</v>
      </c>
      <c r="C450" t="s">
        <v>35</v>
      </c>
      <c r="D450" t="s">
        <v>27</v>
      </c>
      <c r="E450">
        <v>300000</v>
      </c>
      <c r="F450">
        <v>1</v>
      </c>
      <c r="G450">
        <v>300000</v>
      </c>
      <c r="H450">
        <v>1</v>
      </c>
      <c r="I450">
        <v>300000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241030</v>
      </c>
      <c r="Q450">
        <v>2800</v>
      </c>
      <c r="R450">
        <v>238230</v>
      </c>
      <c r="S450">
        <v>261</v>
      </c>
      <c r="T450">
        <v>3</v>
      </c>
      <c r="U450">
        <v>258</v>
      </c>
    </row>
    <row r="451" spans="1:21" x14ac:dyDescent="0.3">
      <c r="A451" s="1">
        <v>45078</v>
      </c>
      <c r="B451" s="1">
        <v>45107</v>
      </c>
      <c r="C451" t="s">
        <v>35</v>
      </c>
      <c r="D451" t="s">
        <v>28</v>
      </c>
      <c r="E451">
        <v>0</v>
      </c>
      <c r="F451">
        <v>5000</v>
      </c>
      <c r="G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</row>
    <row r="452" spans="1:21" x14ac:dyDescent="0.3">
      <c r="A452" s="1">
        <v>45078</v>
      </c>
      <c r="B452" s="1">
        <v>45107</v>
      </c>
      <c r="C452" t="s">
        <v>35</v>
      </c>
      <c r="D452" t="s">
        <v>29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1076.24</v>
      </c>
      <c r="K452">
        <v>0</v>
      </c>
      <c r="L452">
        <v>1076.24</v>
      </c>
      <c r="M452">
        <v>944.76300000000003</v>
      </c>
      <c r="N452">
        <v>0</v>
      </c>
      <c r="O452">
        <v>944.76300000000003</v>
      </c>
      <c r="P452">
        <v>97298</v>
      </c>
      <c r="Q452">
        <v>0</v>
      </c>
      <c r="R452">
        <v>97298</v>
      </c>
      <c r="S452">
        <v>80</v>
      </c>
      <c r="T452">
        <v>0</v>
      </c>
      <c r="U452">
        <v>80</v>
      </c>
    </row>
    <row r="453" spans="1:21" x14ac:dyDescent="0.3">
      <c r="A453" s="1">
        <v>45078</v>
      </c>
      <c r="B453" s="1">
        <v>45107</v>
      </c>
      <c r="C453" t="s">
        <v>35</v>
      </c>
      <c r="D453" t="s">
        <v>30</v>
      </c>
      <c r="E453">
        <v>4500</v>
      </c>
      <c r="F453">
        <v>60</v>
      </c>
      <c r="G453">
        <v>270000</v>
      </c>
      <c r="H453">
        <v>72.489999999999995</v>
      </c>
      <c r="I453">
        <v>326205</v>
      </c>
      <c r="J453">
        <v>6131.76</v>
      </c>
      <c r="K453">
        <v>1000.65</v>
      </c>
      <c r="L453">
        <v>5131.1099999999997</v>
      </c>
      <c r="M453">
        <v>6131.76</v>
      </c>
      <c r="N453">
        <v>1000.65</v>
      </c>
      <c r="O453">
        <v>5131.1099999999997</v>
      </c>
      <c r="P453">
        <v>444470</v>
      </c>
      <c r="Q453">
        <v>69847</v>
      </c>
      <c r="R453">
        <v>374623</v>
      </c>
      <c r="S453">
        <v>171</v>
      </c>
      <c r="T453">
        <v>5</v>
      </c>
      <c r="U453">
        <v>166</v>
      </c>
    </row>
    <row r="454" spans="1:21" x14ac:dyDescent="0.3">
      <c r="A454" s="1">
        <v>45078</v>
      </c>
      <c r="B454" s="1">
        <v>45107</v>
      </c>
      <c r="C454" t="s">
        <v>35</v>
      </c>
      <c r="D454" t="s">
        <v>31</v>
      </c>
      <c r="E454">
        <v>105000</v>
      </c>
      <c r="F454">
        <v>70</v>
      </c>
      <c r="G454">
        <v>7350000</v>
      </c>
      <c r="H454">
        <v>85.51</v>
      </c>
      <c r="I454">
        <v>8978550</v>
      </c>
      <c r="J454">
        <v>94910.179000000004</v>
      </c>
      <c r="K454">
        <v>3327.55</v>
      </c>
      <c r="L454">
        <v>91582.629000000001</v>
      </c>
      <c r="M454">
        <v>78235.599000000002</v>
      </c>
      <c r="N454">
        <v>2619.7959999999998</v>
      </c>
      <c r="O454">
        <v>75615.803</v>
      </c>
      <c r="P454">
        <v>8115783.3600000003</v>
      </c>
      <c r="Q454">
        <v>282801</v>
      </c>
      <c r="R454">
        <v>7832982.3600000003</v>
      </c>
      <c r="S454">
        <v>3496</v>
      </c>
      <c r="T454">
        <v>100</v>
      </c>
      <c r="U454">
        <v>3396</v>
      </c>
    </row>
    <row r="455" spans="1:21" x14ac:dyDescent="0.3">
      <c r="A455" s="1">
        <v>45078</v>
      </c>
      <c r="B455" s="1">
        <v>45107</v>
      </c>
      <c r="C455" t="s">
        <v>35</v>
      </c>
      <c r="D455" t="s">
        <v>32</v>
      </c>
      <c r="E455">
        <v>600000</v>
      </c>
      <c r="F455">
        <v>1</v>
      </c>
      <c r="G455">
        <v>600000</v>
      </c>
      <c r="H455">
        <v>1</v>
      </c>
      <c r="I455">
        <v>600000</v>
      </c>
      <c r="J455">
        <v>1806.6859999999999</v>
      </c>
      <c r="K455">
        <v>60.264000000000003</v>
      </c>
      <c r="L455">
        <v>1746.422</v>
      </c>
      <c r="M455">
        <v>0</v>
      </c>
      <c r="N455">
        <v>0</v>
      </c>
      <c r="O455">
        <v>0</v>
      </c>
      <c r="P455">
        <v>379072.05</v>
      </c>
      <c r="Q455">
        <v>18824.29</v>
      </c>
      <c r="R455">
        <v>360247.76</v>
      </c>
      <c r="S455">
        <v>1298</v>
      </c>
      <c r="T455">
        <v>56</v>
      </c>
      <c r="U455">
        <v>1242</v>
      </c>
    </row>
    <row r="456" spans="1:21" x14ac:dyDescent="0.3">
      <c r="A456" s="1">
        <v>45078</v>
      </c>
      <c r="B456" s="1">
        <v>45107</v>
      </c>
      <c r="C456" t="s">
        <v>36</v>
      </c>
      <c r="D456" t="s">
        <v>22</v>
      </c>
      <c r="E456">
        <v>80</v>
      </c>
      <c r="F456">
        <v>75000</v>
      </c>
      <c r="G456">
        <v>6000000</v>
      </c>
      <c r="H456">
        <v>75474.259999999995</v>
      </c>
      <c r="I456">
        <v>6037940.7999999998</v>
      </c>
      <c r="J456">
        <v>60.73</v>
      </c>
      <c r="K456">
        <v>2.0099999999999998</v>
      </c>
      <c r="L456">
        <v>58.72</v>
      </c>
      <c r="M456">
        <v>0</v>
      </c>
      <c r="N456">
        <v>0</v>
      </c>
      <c r="O456">
        <v>0</v>
      </c>
      <c r="P456">
        <v>4583552</v>
      </c>
      <c r="Q456">
        <v>146730</v>
      </c>
      <c r="R456">
        <v>4436822</v>
      </c>
      <c r="S456">
        <v>182</v>
      </c>
      <c r="T456">
        <v>6</v>
      </c>
      <c r="U456">
        <v>176</v>
      </c>
    </row>
    <row r="457" spans="1:21" x14ac:dyDescent="0.3">
      <c r="A457" s="1">
        <v>45078</v>
      </c>
      <c r="B457" s="1">
        <v>45107</v>
      </c>
      <c r="C457" t="s">
        <v>36</v>
      </c>
      <c r="D457" t="s">
        <v>23</v>
      </c>
      <c r="E457">
        <v>780</v>
      </c>
      <c r="F457">
        <v>6000</v>
      </c>
      <c r="G457">
        <v>4680000</v>
      </c>
      <c r="H457">
        <v>6115.92</v>
      </c>
      <c r="I457">
        <v>4770417.5999999996</v>
      </c>
      <c r="J457">
        <v>566.19899999999996</v>
      </c>
      <c r="K457">
        <v>17.047999999999998</v>
      </c>
      <c r="L457">
        <v>549.15099999999995</v>
      </c>
      <c r="M457">
        <v>388.35</v>
      </c>
      <c r="N457">
        <v>11.728999999999999</v>
      </c>
      <c r="O457">
        <v>376.62099999999998</v>
      </c>
      <c r="P457">
        <v>3462825.5</v>
      </c>
      <c r="Q457">
        <v>107082</v>
      </c>
      <c r="R457">
        <v>3355743.5</v>
      </c>
      <c r="S457">
        <v>195</v>
      </c>
      <c r="T457">
        <v>6</v>
      </c>
      <c r="U457">
        <v>189</v>
      </c>
    </row>
    <row r="458" spans="1:21" x14ac:dyDescent="0.3">
      <c r="A458" s="1">
        <v>45078</v>
      </c>
      <c r="B458" s="1">
        <v>45107</v>
      </c>
      <c r="C458" t="s">
        <v>36</v>
      </c>
      <c r="D458" t="s">
        <v>24</v>
      </c>
      <c r="E458">
        <v>1640</v>
      </c>
      <c r="F458">
        <v>5700</v>
      </c>
      <c r="G458">
        <v>9348000</v>
      </c>
      <c r="H458">
        <v>5987.24</v>
      </c>
      <c r="I458">
        <v>9819073.5999999996</v>
      </c>
      <c r="J458">
        <v>1294.1099999999999</v>
      </c>
      <c r="K458">
        <v>35.399000000000001</v>
      </c>
      <c r="L458">
        <v>1258.711</v>
      </c>
      <c r="M458">
        <v>1287.6369999999999</v>
      </c>
      <c r="N458">
        <v>35.176000000000002</v>
      </c>
      <c r="O458">
        <v>1252.461</v>
      </c>
      <c r="P458">
        <v>7748144.25</v>
      </c>
      <c r="Q458">
        <v>209260</v>
      </c>
      <c r="R458">
        <v>7538884.25</v>
      </c>
      <c r="S458">
        <v>256</v>
      </c>
      <c r="T458">
        <v>12</v>
      </c>
      <c r="U458">
        <v>244</v>
      </c>
    </row>
    <row r="459" spans="1:21" x14ac:dyDescent="0.3">
      <c r="A459" s="1">
        <v>45078</v>
      </c>
      <c r="B459" s="1">
        <v>45107</v>
      </c>
      <c r="C459" t="s">
        <v>36</v>
      </c>
      <c r="D459" t="s">
        <v>25</v>
      </c>
      <c r="E459">
        <v>10220</v>
      </c>
      <c r="F459">
        <v>6000</v>
      </c>
      <c r="G459">
        <v>61320000</v>
      </c>
      <c r="H459">
        <v>6367.24</v>
      </c>
      <c r="I459">
        <v>65073192.799999997</v>
      </c>
      <c r="J459">
        <v>7280.2950000000001</v>
      </c>
      <c r="K459">
        <v>105.81399999999999</v>
      </c>
      <c r="L459">
        <v>7174.4809999999998</v>
      </c>
      <c r="M459">
        <v>6708.915</v>
      </c>
      <c r="N459">
        <v>97.16</v>
      </c>
      <c r="O459">
        <v>6611.7550000000001</v>
      </c>
      <c r="P459">
        <v>46355360.299999997</v>
      </c>
      <c r="Q459">
        <v>672638</v>
      </c>
      <c r="R459">
        <v>45682722.299999997</v>
      </c>
      <c r="S459">
        <v>1393</v>
      </c>
      <c r="T459">
        <v>25</v>
      </c>
      <c r="U459">
        <v>1368</v>
      </c>
    </row>
    <row r="460" spans="1:21" x14ac:dyDescent="0.3">
      <c r="A460" s="1">
        <v>45078</v>
      </c>
      <c r="B460" s="1">
        <v>45107</v>
      </c>
      <c r="C460" t="s">
        <v>36</v>
      </c>
      <c r="D460" t="s">
        <v>26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1300</v>
      </c>
      <c r="Q460">
        <v>0</v>
      </c>
      <c r="R460">
        <v>1300</v>
      </c>
      <c r="S460">
        <v>4</v>
      </c>
      <c r="T460">
        <v>0</v>
      </c>
      <c r="U460">
        <v>4</v>
      </c>
    </row>
    <row r="461" spans="1:21" x14ac:dyDescent="0.3">
      <c r="A461" s="1">
        <v>45078</v>
      </c>
      <c r="B461" s="1">
        <v>45107</v>
      </c>
      <c r="C461" t="s">
        <v>36</v>
      </c>
      <c r="D461" t="s">
        <v>27</v>
      </c>
      <c r="E461">
        <v>0</v>
      </c>
      <c r="F461">
        <v>1</v>
      </c>
      <c r="G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</row>
    <row r="462" spans="1:21" x14ac:dyDescent="0.3">
      <c r="A462" s="1">
        <v>45078</v>
      </c>
      <c r="B462" s="1">
        <v>45107</v>
      </c>
      <c r="C462" t="s">
        <v>36</v>
      </c>
      <c r="D462" t="s">
        <v>28</v>
      </c>
      <c r="E462">
        <v>0</v>
      </c>
      <c r="F462">
        <v>5000</v>
      </c>
      <c r="G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</row>
    <row r="463" spans="1:21" x14ac:dyDescent="0.3">
      <c r="A463" s="1">
        <v>45078</v>
      </c>
      <c r="B463" s="1">
        <v>45107</v>
      </c>
      <c r="C463" t="s">
        <v>36</v>
      </c>
      <c r="D463" t="s">
        <v>29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409.26</v>
      </c>
      <c r="K463">
        <v>0</v>
      </c>
      <c r="L463">
        <v>409.26</v>
      </c>
      <c r="M463">
        <v>362.983</v>
      </c>
      <c r="N463">
        <v>0</v>
      </c>
      <c r="O463">
        <v>362.983</v>
      </c>
      <c r="P463">
        <v>35914</v>
      </c>
      <c r="Q463">
        <v>0</v>
      </c>
      <c r="R463">
        <v>35914</v>
      </c>
      <c r="S463">
        <v>193</v>
      </c>
      <c r="T463">
        <v>0</v>
      </c>
      <c r="U463">
        <v>193</v>
      </c>
    </row>
    <row r="464" spans="1:21" x14ac:dyDescent="0.3">
      <c r="A464" s="1">
        <v>45078</v>
      </c>
      <c r="B464" s="1">
        <v>45107</v>
      </c>
      <c r="C464" t="s">
        <v>36</v>
      </c>
      <c r="D464" t="s">
        <v>30</v>
      </c>
      <c r="E464">
        <v>2670</v>
      </c>
      <c r="F464">
        <v>60</v>
      </c>
      <c r="G464">
        <v>160200</v>
      </c>
      <c r="H464">
        <v>74.38</v>
      </c>
      <c r="I464">
        <v>198594.6</v>
      </c>
      <c r="J464">
        <v>336.34</v>
      </c>
      <c r="K464">
        <v>0</v>
      </c>
      <c r="L464">
        <v>336.34</v>
      </c>
      <c r="M464">
        <v>336.34</v>
      </c>
      <c r="N464">
        <v>0</v>
      </c>
      <c r="O464">
        <v>336.34</v>
      </c>
      <c r="P464">
        <v>25018</v>
      </c>
      <c r="Q464">
        <v>0</v>
      </c>
      <c r="R464">
        <v>25018</v>
      </c>
      <c r="S464">
        <v>24</v>
      </c>
      <c r="T464">
        <v>0</v>
      </c>
      <c r="U464">
        <v>24</v>
      </c>
    </row>
    <row r="465" spans="1:21" x14ac:dyDescent="0.3">
      <c r="A465" s="1">
        <v>45078</v>
      </c>
      <c r="B465" s="1">
        <v>45107</v>
      </c>
      <c r="C465" t="s">
        <v>36</v>
      </c>
      <c r="D465" t="s">
        <v>31</v>
      </c>
      <c r="E465">
        <v>27370</v>
      </c>
      <c r="F465">
        <v>70</v>
      </c>
      <c r="G465">
        <v>1915900</v>
      </c>
      <c r="H465">
        <v>89.03</v>
      </c>
      <c r="I465">
        <v>2436751.1</v>
      </c>
      <c r="J465">
        <v>20452.134999999998</v>
      </c>
      <c r="K465">
        <v>301.24</v>
      </c>
      <c r="L465">
        <v>20150.895</v>
      </c>
      <c r="M465">
        <v>17116.753000000001</v>
      </c>
      <c r="N465">
        <v>233.77799999999999</v>
      </c>
      <c r="O465">
        <v>16882.974999999999</v>
      </c>
      <c r="P465">
        <v>1820930.37</v>
      </c>
      <c r="Q465">
        <v>24995</v>
      </c>
      <c r="R465">
        <v>1795935.37</v>
      </c>
      <c r="S465">
        <v>736</v>
      </c>
      <c r="T465">
        <v>16</v>
      </c>
      <c r="U465">
        <v>720</v>
      </c>
    </row>
    <row r="466" spans="1:21" x14ac:dyDescent="0.3">
      <c r="A466" s="1">
        <v>45078</v>
      </c>
      <c r="B466" s="1">
        <v>45107</v>
      </c>
      <c r="C466" t="s">
        <v>36</v>
      </c>
      <c r="D466" t="s">
        <v>32</v>
      </c>
      <c r="E466">
        <v>386130</v>
      </c>
      <c r="F466">
        <v>1</v>
      </c>
      <c r="G466">
        <v>386130</v>
      </c>
      <c r="H466">
        <v>1</v>
      </c>
      <c r="I466">
        <v>386130</v>
      </c>
      <c r="J466">
        <v>248.392</v>
      </c>
      <c r="K466">
        <v>8.8859999999999992</v>
      </c>
      <c r="L466">
        <v>239.506</v>
      </c>
      <c r="M466">
        <v>0</v>
      </c>
      <c r="N466">
        <v>0</v>
      </c>
      <c r="O466">
        <v>0</v>
      </c>
      <c r="P466">
        <v>162933.44</v>
      </c>
      <c r="Q466">
        <v>1570</v>
      </c>
      <c r="R466">
        <v>161363.44</v>
      </c>
      <c r="S466">
        <v>314</v>
      </c>
      <c r="T466">
        <v>6</v>
      </c>
      <c r="U466">
        <v>308</v>
      </c>
    </row>
    <row r="467" spans="1:21" x14ac:dyDescent="0.3">
      <c r="A467" s="1">
        <v>45078</v>
      </c>
      <c r="B467" s="1">
        <v>45107</v>
      </c>
      <c r="C467" t="s">
        <v>37</v>
      </c>
      <c r="D467" t="s">
        <v>22</v>
      </c>
      <c r="E467">
        <v>315</v>
      </c>
      <c r="F467">
        <v>75000</v>
      </c>
      <c r="G467">
        <v>23625000</v>
      </c>
      <c r="H467">
        <v>74066.080000000002</v>
      </c>
      <c r="I467">
        <v>23330815.199999999</v>
      </c>
      <c r="J467">
        <v>307.68</v>
      </c>
      <c r="K467">
        <v>17.02</v>
      </c>
      <c r="L467">
        <v>290.66000000000003</v>
      </c>
      <c r="M467">
        <v>0</v>
      </c>
      <c r="N467">
        <v>0</v>
      </c>
      <c r="O467">
        <v>0</v>
      </c>
      <c r="P467">
        <v>22788650</v>
      </c>
      <c r="Q467">
        <v>1255890</v>
      </c>
      <c r="R467">
        <v>21532760</v>
      </c>
      <c r="S467">
        <v>806</v>
      </c>
      <c r="T467">
        <v>41</v>
      </c>
      <c r="U467">
        <v>765</v>
      </c>
    </row>
    <row r="468" spans="1:21" x14ac:dyDescent="0.3">
      <c r="A468" s="1">
        <v>45078</v>
      </c>
      <c r="B468" s="1">
        <v>45107</v>
      </c>
      <c r="C468" t="s">
        <v>37</v>
      </c>
      <c r="D468" t="s">
        <v>23</v>
      </c>
      <c r="E468">
        <v>3465</v>
      </c>
      <c r="F468">
        <v>6000</v>
      </c>
      <c r="G468">
        <v>20790000</v>
      </c>
      <c r="H468">
        <v>6132.98</v>
      </c>
      <c r="I468">
        <v>21250775.699999999</v>
      </c>
      <c r="J468">
        <v>3034.2040000000002</v>
      </c>
      <c r="K468">
        <v>144.136</v>
      </c>
      <c r="L468">
        <v>2890.0680000000002</v>
      </c>
      <c r="M468">
        <v>2102.357</v>
      </c>
      <c r="N468">
        <v>101.505</v>
      </c>
      <c r="O468">
        <v>2000.8520000000001</v>
      </c>
      <c r="P468">
        <v>18608699.16</v>
      </c>
      <c r="Q468">
        <v>872782</v>
      </c>
      <c r="R468">
        <v>17735917.16</v>
      </c>
      <c r="S468">
        <v>893</v>
      </c>
      <c r="T468">
        <v>44</v>
      </c>
      <c r="U468">
        <v>849</v>
      </c>
    </row>
    <row r="469" spans="1:21" x14ac:dyDescent="0.3">
      <c r="A469" s="1">
        <v>45078</v>
      </c>
      <c r="B469" s="1">
        <v>45107</v>
      </c>
      <c r="C469" t="s">
        <v>37</v>
      </c>
      <c r="D469" t="s">
        <v>24</v>
      </c>
      <c r="E469">
        <v>7000</v>
      </c>
      <c r="F469">
        <v>5700</v>
      </c>
      <c r="G469">
        <v>39900000</v>
      </c>
      <c r="H469">
        <v>5947.58</v>
      </c>
      <c r="I469">
        <v>41633060</v>
      </c>
      <c r="J469">
        <v>6682.9</v>
      </c>
      <c r="K469">
        <v>485.26600000000002</v>
      </c>
      <c r="L469">
        <v>6197.634</v>
      </c>
      <c r="M469">
        <v>6641.9780000000001</v>
      </c>
      <c r="N469">
        <v>477.08499999999998</v>
      </c>
      <c r="O469">
        <v>6164.893</v>
      </c>
      <c r="P469">
        <v>39747057.799999997</v>
      </c>
      <c r="Q469">
        <v>2855434</v>
      </c>
      <c r="R469">
        <v>36891623.799999997</v>
      </c>
      <c r="S469">
        <v>1080</v>
      </c>
      <c r="T469">
        <v>78</v>
      </c>
      <c r="U469">
        <v>1002</v>
      </c>
    </row>
    <row r="470" spans="1:21" x14ac:dyDescent="0.3">
      <c r="A470" s="1">
        <v>45078</v>
      </c>
      <c r="B470" s="1">
        <v>45107</v>
      </c>
      <c r="C470" t="s">
        <v>37</v>
      </c>
      <c r="D470" t="s">
        <v>25</v>
      </c>
      <c r="E470">
        <v>84700</v>
      </c>
      <c r="F470">
        <v>6000</v>
      </c>
      <c r="G470">
        <v>508200000</v>
      </c>
      <c r="H470">
        <v>6343.19</v>
      </c>
      <c r="I470">
        <v>537268193</v>
      </c>
      <c r="J470">
        <v>74358.894</v>
      </c>
      <c r="K470">
        <v>2302.9839999999999</v>
      </c>
      <c r="L470">
        <v>72055.91</v>
      </c>
      <c r="M470">
        <v>68441.990000000005</v>
      </c>
      <c r="N470">
        <v>2120.0909999999999</v>
      </c>
      <c r="O470">
        <v>66321.899000000005</v>
      </c>
      <c r="P470">
        <v>471672499.73000002</v>
      </c>
      <c r="Q470">
        <v>14571089.01</v>
      </c>
      <c r="R470">
        <v>457101410.72000003</v>
      </c>
      <c r="S470">
        <v>14425</v>
      </c>
      <c r="T470">
        <v>316</v>
      </c>
      <c r="U470">
        <v>14109</v>
      </c>
    </row>
    <row r="471" spans="1:21" x14ac:dyDescent="0.3">
      <c r="A471" s="1">
        <v>45078</v>
      </c>
      <c r="B471" s="1">
        <v>45107</v>
      </c>
      <c r="C471" t="s">
        <v>37</v>
      </c>
      <c r="D471" t="s">
        <v>26</v>
      </c>
      <c r="E471">
        <v>1300000</v>
      </c>
      <c r="F471">
        <v>1</v>
      </c>
      <c r="G471">
        <v>1300000</v>
      </c>
      <c r="H471">
        <v>1</v>
      </c>
      <c r="I471">
        <v>1300000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922215</v>
      </c>
      <c r="Q471">
        <v>13240</v>
      </c>
      <c r="R471">
        <v>908975</v>
      </c>
      <c r="S471">
        <v>681</v>
      </c>
      <c r="T471">
        <v>6</v>
      </c>
      <c r="U471">
        <v>675</v>
      </c>
    </row>
    <row r="472" spans="1:21" x14ac:dyDescent="0.3">
      <c r="A472" s="1">
        <v>45078</v>
      </c>
      <c r="B472" s="1">
        <v>45107</v>
      </c>
      <c r="C472" t="s">
        <v>37</v>
      </c>
      <c r="D472" t="s">
        <v>27</v>
      </c>
      <c r="E472">
        <v>500000</v>
      </c>
      <c r="F472">
        <v>1</v>
      </c>
      <c r="G472">
        <v>500000</v>
      </c>
      <c r="H472">
        <v>1</v>
      </c>
      <c r="I472">
        <v>500000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353659</v>
      </c>
      <c r="Q472">
        <v>4690</v>
      </c>
      <c r="R472">
        <v>348969</v>
      </c>
      <c r="S472">
        <v>730</v>
      </c>
      <c r="T472">
        <v>8</v>
      </c>
      <c r="U472">
        <v>722</v>
      </c>
    </row>
    <row r="473" spans="1:21" x14ac:dyDescent="0.3">
      <c r="A473" s="1">
        <v>45078</v>
      </c>
      <c r="B473" s="1">
        <v>45107</v>
      </c>
      <c r="C473" t="s">
        <v>37</v>
      </c>
      <c r="D473" t="s">
        <v>28</v>
      </c>
      <c r="E473">
        <v>0</v>
      </c>
      <c r="F473">
        <v>5000</v>
      </c>
      <c r="G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</row>
    <row r="474" spans="1:21" x14ac:dyDescent="0.3">
      <c r="A474" s="1">
        <v>45078</v>
      </c>
      <c r="B474" s="1">
        <v>45107</v>
      </c>
      <c r="C474" t="s">
        <v>37</v>
      </c>
      <c r="D474" t="s">
        <v>29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1409.06</v>
      </c>
      <c r="K474">
        <v>0</v>
      </c>
      <c r="L474">
        <v>1409.06</v>
      </c>
      <c r="M474">
        <v>1256.8510000000001</v>
      </c>
      <c r="N474">
        <v>0</v>
      </c>
      <c r="O474">
        <v>1256.8510000000001</v>
      </c>
      <c r="P474">
        <v>44079</v>
      </c>
      <c r="Q474">
        <v>0</v>
      </c>
      <c r="R474">
        <v>44079</v>
      </c>
      <c r="S474">
        <v>132</v>
      </c>
      <c r="T474">
        <v>0</v>
      </c>
      <c r="U474">
        <v>132</v>
      </c>
    </row>
    <row r="475" spans="1:21" x14ac:dyDescent="0.3">
      <c r="A475" s="1">
        <v>45078</v>
      </c>
      <c r="B475" s="1">
        <v>45107</v>
      </c>
      <c r="C475" t="s">
        <v>37</v>
      </c>
      <c r="D475" t="s">
        <v>30</v>
      </c>
      <c r="E475">
        <v>20000</v>
      </c>
      <c r="F475">
        <v>60</v>
      </c>
      <c r="G475">
        <v>1200000</v>
      </c>
      <c r="H475">
        <v>72.98</v>
      </c>
      <c r="I475">
        <v>1459600</v>
      </c>
      <c r="J475">
        <v>17107.62</v>
      </c>
      <c r="K475">
        <v>764.82</v>
      </c>
      <c r="L475">
        <v>16342.8</v>
      </c>
      <c r="M475">
        <v>17105.722000000002</v>
      </c>
      <c r="N475">
        <v>764.82</v>
      </c>
      <c r="O475">
        <v>16340.902</v>
      </c>
      <c r="P475">
        <v>1248504.1100000001</v>
      </c>
      <c r="Q475">
        <v>67941</v>
      </c>
      <c r="R475">
        <v>1180563.1100000001</v>
      </c>
      <c r="S475">
        <v>526</v>
      </c>
      <c r="T475">
        <v>7</v>
      </c>
      <c r="U475">
        <v>519</v>
      </c>
    </row>
    <row r="476" spans="1:21" x14ac:dyDescent="0.3">
      <c r="A476" s="1">
        <v>45078</v>
      </c>
      <c r="B476" s="1">
        <v>45107</v>
      </c>
      <c r="C476" t="s">
        <v>37</v>
      </c>
      <c r="D476" t="s">
        <v>31</v>
      </c>
      <c r="E476">
        <v>275000</v>
      </c>
      <c r="F476">
        <v>70</v>
      </c>
      <c r="G476">
        <v>19250000</v>
      </c>
      <c r="H476">
        <v>82.59</v>
      </c>
      <c r="I476">
        <v>22712250</v>
      </c>
      <c r="J476">
        <v>322916.69799999997</v>
      </c>
      <c r="K476">
        <v>9376.2999999999993</v>
      </c>
      <c r="L476">
        <v>313540.39799999999</v>
      </c>
      <c r="M476">
        <v>271433.31900000002</v>
      </c>
      <c r="N476">
        <v>7249.4319999999998</v>
      </c>
      <c r="O476">
        <v>264183.88699999999</v>
      </c>
      <c r="P476">
        <v>26671065.850000001</v>
      </c>
      <c r="Q476">
        <v>762869</v>
      </c>
      <c r="R476">
        <v>25908196.850000001</v>
      </c>
      <c r="S476">
        <v>8870</v>
      </c>
      <c r="T476">
        <v>270</v>
      </c>
      <c r="U476">
        <v>8600</v>
      </c>
    </row>
    <row r="477" spans="1:21" x14ac:dyDescent="0.3">
      <c r="A477" s="1">
        <v>45078</v>
      </c>
      <c r="B477" s="1">
        <v>45107</v>
      </c>
      <c r="C477" t="s">
        <v>37</v>
      </c>
      <c r="D477" t="s">
        <v>32</v>
      </c>
      <c r="E477">
        <v>2051250</v>
      </c>
      <c r="F477">
        <v>1</v>
      </c>
      <c r="G477">
        <v>2051250</v>
      </c>
      <c r="H477">
        <v>1</v>
      </c>
      <c r="I477">
        <v>2051250</v>
      </c>
      <c r="J477">
        <v>4341.5810000000001</v>
      </c>
      <c r="K477">
        <v>152.19</v>
      </c>
      <c r="L477">
        <v>4189.3909999999996</v>
      </c>
      <c r="M477">
        <v>0</v>
      </c>
      <c r="N477">
        <v>0</v>
      </c>
      <c r="O477">
        <v>0</v>
      </c>
      <c r="P477">
        <v>1973891.49</v>
      </c>
      <c r="Q477">
        <v>78585.490000000005</v>
      </c>
      <c r="R477">
        <v>1895306</v>
      </c>
      <c r="S477">
        <v>3845</v>
      </c>
      <c r="T477">
        <v>114</v>
      </c>
      <c r="U477">
        <v>3731</v>
      </c>
    </row>
    <row r="478" spans="1:21" x14ac:dyDescent="0.3">
      <c r="A478" s="1">
        <v>45078</v>
      </c>
      <c r="B478" s="1">
        <v>45107</v>
      </c>
      <c r="C478" t="s">
        <v>38</v>
      </c>
      <c r="D478" t="s">
        <v>22</v>
      </c>
      <c r="E478">
        <v>85</v>
      </c>
      <c r="F478">
        <v>75000</v>
      </c>
      <c r="G478">
        <v>6375000</v>
      </c>
      <c r="H478">
        <v>74918.47</v>
      </c>
      <c r="I478">
        <v>6368069.9500000002</v>
      </c>
      <c r="J478">
        <v>84.144999999999996</v>
      </c>
      <c r="K478">
        <v>3.14</v>
      </c>
      <c r="L478">
        <v>81.004999999999995</v>
      </c>
      <c r="M478">
        <v>0</v>
      </c>
      <c r="N478">
        <v>0</v>
      </c>
      <c r="O478">
        <v>0</v>
      </c>
      <c r="P478">
        <v>6304015</v>
      </c>
      <c r="Q478">
        <v>232620</v>
      </c>
      <c r="R478">
        <v>6071395</v>
      </c>
      <c r="S478">
        <v>239</v>
      </c>
      <c r="T478">
        <v>7</v>
      </c>
      <c r="U478">
        <v>232</v>
      </c>
    </row>
    <row r="479" spans="1:21" x14ac:dyDescent="0.3">
      <c r="A479" s="1">
        <v>45078</v>
      </c>
      <c r="B479" s="1">
        <v>45107</v>
      </c>
      <c r="C479" t="s">
        <v>38</v>
      </c>
      <c r="D479" t="s">
        <v>23</v>
      </c>
      <c r="E479">
        <v>840</v>
      </c>
      <c r="F479">
        <v>6000</v>
      </c>
      <c r="G479">
        <v>5040000</v>
      </c>
      <c r="H479">
        <v>6154.72</v>
      </c>
      <c r="I479">
        <v>5169964.8</v>
      </c>
      <c r="J479">
        <v>873.10500000000002</v>
      </c>
      <c r="K479">
        <v>25.628</v>
      </c>
      <c r="L479">
        <v>847.47699999999998</v>
      </c>
      <c r="M479">
        <v>606.68700000000001</v>
      </c>
      <c r="N479">
        <v>18.004000000000001</v>
      </c>
      <c r="O479">
        <v>588.68299999999999</v>
      </c>
      <c r="P479">
        <v>5373719.8799999999</v>
      </c>
      <c r="Q479">
        <v>153125</v>
      </c>
      <c r="R479">
        <v>5220594.88</v>
      </c>
      <c r="S479">
        <v>266</v>
      </c>
      <c r="T479">
        <v>9</v>
      </c>
      <c r="U479">
        <v>257</v>
      </c>
    </row>
    <row r="480" spans="1:21" x14ac:dyDescent="0.3">
      <c r="A480" s="1">
        <v>45078</v>
      </c>
      <c r="B480" s="1">
        <v>45107</v>
      </c>
      <c r="C480" t="s">
        <v>38</v>
      </c>
      <c r="D480" t="s">
        <v>24</v>
      </c>
      <c r="E480">
        <v>2420</v>
      </c>
      <c r="F480">
        <v>5700</v>
      </c>
      <c r="G480">
        <v>13794000</v>
      </c>
      <c r="H480">
        <v>5981.48</v>
      </c>
      <c r="I480">
        <v>14475181.6</v>
      </c>
      <c r="J480">
        <v>2920.19</v>
      </c>
      <c r="K480">
        <v>180.07900000000001</v>
      </c>
      <c r="L480">
        <v>2740.1109999999999</v>
      </c>
      <c r="M480">
        <v>2905.5920000000001</v>
      </c>
      <c r="N480">
        <v>178.042</v>
      </c>
      <c r="O480">
        <v>2727.55</v>
      </c>
      <c r="P480">
        <v>17467051.600000001</v>
      </c>
      <c r="Q480">
        <v>1069792</v>
      </c>
      <c r="R480">
        <v>16397259.6</v>
      </c>
      <c r="S480">
        <v>454</v>
      </c>
      <c r="T480">
        <v>31</v>
      </c>
      <c r="U480">
        <v>423</v>
      </c>
    </row>
    <row r="481" spans="1:21" x14ac:dyDescent="0.3">
      <c r="A481" s="1">
        <v>45078</v>
      </c>
      <c r="B481" s="1">
        <v>45107</v>
      </c>
      <c r="C481" t="s">
        <v>38</v>
      </c>
      <c r="D481" t="s">
        <v>25</v>
      </c>
      <c r="E481">
        <v>17150</v>
      </c>
      <c r="F481">
        <v>6000</v>
      </c>
      <c r="G481">
        <v>102900000</v>
      </c>
      <c r="H481">
        <v>6383.6</v>
      </c>
      <c r="I481">
        <v>109478740</v>
      </c>
      <c r="J481">
        <v>11124.317999999999</v>
      </c>
      <c r="K481">
        <v>422.02499999999998</v>
      </c>
      <c r="L481">
        <v>10702.293</v>
      </c>
      <c r="M481">
        <v>10250.098</v>
      </c>
      <c r="N481">
        <v>388.10599999999999</v>
      </c>
      <c r="O481">
        <v>9861.9920000000002</v>
      </c>
      <c r="P481">
        <v>71013217.900000006</v>
      </c>
      <c r="Q481">
        <v>2700747.5</v>
      </c>
      <c r="R481">
        <v>68312470.400000006</v>
      </c>
      <c r="S481">
        <v>2347</v>
      </c>
      <c r="T481">
        <v>59</v>
      </c>
      <c r="U481">
        <v>2288</v>
      </c>
    </row>
    <row r="482" spans="1:21" x14ac:dyDescent="0.3">
      <c r="A482" s="1">
        <v>45078</v>
      </c>
      <c r="B482" s="1">
        <v>45107</v>
      </c>
      <c r="C482" t="s">
        <v>38</v>
      </c>
      <c r="D482" t="s">
        <v>26</v>
      </c>
      <c r="E482">
        <v>0</v>
      </c>
      <c r="F482">
        <v>1</v>
      </c>
      <c r="G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</row>
    <row r="483" spans="1:21" x14ac:dyDescent="0.3">
      <c r="A483" s="1">
        <v>45078</v>
      </c>
      <c r="B483" s="1">
        <v>45107</v>
      </c>
      <c r="C483" t="s">
        <v>38</v>
      </c>
      <c r="D483" t="s">
        <v>27</v>
      </c>
      <c r="E483">
        <v>0</v>
      </c>
      <c r="F483">
        <v>1</v>
      </c>
      <c r="G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</row>
    <row r="484" spans="1:21" x14ac:dyDescent="0.3">
      <c r="A484" s="1">
        <v>45078</v>
      </c>
      <c r="B484" s="1">
        <v>45107</v>
      </c>
      <c r="C484" t="s">
        <v>38</v>
      </c>
      <c r="D484" t="s">
        <v>28</v>
      </c>
      <c r="E484">
        <v>20</v>
      </c>
      <c r="F484">
        <v>5000</v>
      </c>
      <c r="G484">
        <v>100000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</row>
    <row r="485" spans="1:21" x14ac:dyDescent="0.3">
      <c r="A485" s="1">
        <v>45078</v>
      </c>
      <c r="B485" s="1">
        <v>45107</v>
      </c>
      <c r="C485" t="s">
        <v>38</v>
      </c>
      <c r="D485" t="s">
        <v>29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445.09</v>
      </c>
      <c r="K485">
        <v>0.24</v>
      </c>
      <c r="L485">
        <v>444.85</v>
      </c>
      <c r="M485">
        <v>406.64499999999998</v>
      </c>
      <c r="N485">
        <v>0.221</v>
      </c>
      <c r="O485">
        <v>406.42399999999998</v>
      </c>
      <c r="P485">
        <v>19046</v>
      </c>
      <c r="Q485">
        <v>2180</v>
      </c>
      <c r="R485">
        <v>16866</v>
      </c>
      <c r="S485">
        <v>361</v>
      </c>
      <c r="T485">
        <v>1</v>
      </c>
      <c r="U485">
        <v>360</v>
      </c>
    </row>
    <row r="486" spans="1:21" x14ac:dyDescent="0.3">
      <c r="A486" s="1">
        <v>45078</v>
      </c>
      <c r="B486" s="1">
        <v>45107</v>
      </c>
      <c r="C486" t="s">
        <v>38</v>
      </c>
      <c r="D486" t="s">
        <v>30</v>
      </c>
      <c r="E486">
        <v>2110</v>
      </c>
      <c r="F486">
        <v>60</v>
      </c>
      <c r="G486">
        <v>126600</v>
      </c>
      <c r="H486">
        <v>71.709999999999994</v>
      </c>
      <c r="I486">
        <v>151308.1</v>
      </c>
      <c r="J486">
        <v>3457.43</v>
      </c>
      <c r="K486">
        <v>19.68</v>
      </c>
      <c r="L486">
        <v>3437.75</v>
      </c>
      <c r="M486">
        <v>3457.13</v>
      </c>
      <c r="N486">
        <v>19.38</v>
      </c>
      <c r="O486">
        <v>3437.75</v>
      </c>
      <c r="P486">
        <v>247919</v>
      </c>
      <c r="Q486">
        <v>1652</v>
      </c>
      <c r="R486">
        <v>246267</v>
      </c>
      <c r="S486">
        <v>61</v>
      </c>
      <c r="T486">
        <v>2</v>
      </c>
      <c r="U486">
        <v>59</v>
      </c>
    </row>
    <row r="487" spans="1:21" x14ac:dyDescent="0.3">
      <c r="A487" s="1">
        <v>45078</v>
      </c>
      <c r="B487" s="1">
        <v>45107</v>
      </c>
      <c r="C487" t="s">
        <v>38</v>
      </c>
      <c r="D487" t="s">
        <v>31</v>
      </c>
      <c r="E487">
        <v>64200</v>
      </c>
      <c r="F487">
        <v>70</v>
      </c>
      <c r="G487">
        <v>4494000</v>
      </c>
      <c r="H487">
        <v>88.42</v>
      </c>
      <c r="I487">
        <v>5676564</v>
      </c>
      <c r="J487">
        <v>39370.879999999997</v>
      </c>
      <c r="K487">
        <v>868.33</v>
      </c>
      <c r="L487">
        <v>38502.550000000003</v>
      </c>
      <c r="M487">
        <v>32688.723000000002</v>
      </c>
      <c r="N487">
        <v>638.82399999999996</v>
      </c>
      <c r="O487">
        <v>32049.899000000001</v>
      </c>
      <c r="P487">
        <v>3481077.86</v>
      </c>
      <c r="Q487">
        <v>74393</v>
      </c>
      <c r="R487">
        <v>3406684.86</v>
      </c>
      <c r="S487">
        <v>1587</v>
      </c>
      <c r="T487">
        <v>38</v>
      </c>
      <c r="U487">
        <v>1549</v>
      </c>
    </row>
    <row r="488" spans="1:21" x14ac:dyDescent="0.3">
      <c r="A488" s="1">
        <v>45078</v>
      </c>
      <c r="B488" s="1">
        <v>45107</v>
      </c>
      <c r="C488" t="s">
        <v>38</v>
      </c>
      <c r="D488" t="s">
        <v>32</v>
      </c>
      <c r="E488">
        <v>923820</v>
      </c>
      <c r="F488">
        <v>1</v>
      </c>
      <c r="G488">
        <v>923820</v>
      </c>
      <c r="H488">
        <v>1</v>
      </c>
      <c r="I488">
        <v>923820</v>
      </c>
      <c r="J488">
        <v>687.42399999999998</v>
      </c>
      <c r="K488">
        <v>29.719000000000001</v>
      </c>
      <c r="L488">
        <v>657.70500000000004</v>
      </c>
      <c r="M488">
        <v>0</v>
      </c>
      <c r="N488">
        <v>0</v>
      </c>
      <c r="O488">
        <v>0</v>
      </c>
      <c r="P488">
        <v>214252.19</v>
      </c>
      <c r="Q488">
        <v>4047.5</v>
      </c>
      <c r="R488">
        <v>210204.69</v>
      </c>
      <c r="S488">
        <v>549</v>
      </c>
      <c r="T488">
        <v>24</v>
      </c>
      <c r="U488">
        <v>525</v>
      </c>
    </row>
    <row r="489" spans="1:21" x14ac:dyDescent="0.3">
      <c r="A489" s="1">
        <v>45078</v>
      </c>
      <c r="B489" s="1">
        <v>45107</v>
      </c>
      <c r="C489" t="s">
        <v>39</v>
      </c>
      <c r="D489" t="s">
        <v>22</v>
      </c>
      <c r="E489">
        <v>250</v>
      </c>
      <c r="F489">
        <v>75000</v>
      </c>
      <c r="G489">
        <v>18750000</v>
      </c>
      <c r="H489">
        <v>76099.199999999997</v>
      </c>
      <c r="I489">
        <v>19024800</v>
      </c>
      <c r="J489">
        <v>212.9</v>
      </c>
      <c r="K489">
        <v>8.02</v>
      </c>
      <c r="L489">
        <v>204.88</v>
      </c>
      <c r="M489">
        <v>0</v>
      </c>
      <c r="N489">
        <v>0</v>
      </c>
      <c r="O489">
        <v>0</v>
      </c>
      <c r="P489">
        <v>16201520</v>
      </c>
      <c r="Q489">
        <v>588220</v>
      </c>
      <c r="R489">
        <v>15613300</v>
      </c>
      <c r="S489">
        <v>501</v>
      </c>
      <c r="T489">
        <v>24</v>
      </c>
      <c r="U489">
        <v>477</v>
      </c>
    </row>
    <row r="490" spans="1:21" x14ac:dyDescent="0.3">
      <c r="A490" s="1">
        <v>45078</v>
      </c>
      <c r="B490" s="1">
        <v>45107</v>
      </c>
      <c r="C490" t="s">
        <v>39</v>
      </c>
      <c r="D490" t="s">
        <v>23</v>
      </c>
      <c r="E490">
        <v>2710</v>
      </c>
      <c r="F490">
        <v>6000</v>
      </c>
      <c r="G490">
        <v>16260000</v>
      </c>
      <c r="H490">
        <v>6069.81</v>
      </c>
      <c r="I490">
        <v>16449185.1</v>
      </c>
      <c r="J490">
        <v>1758.4290000000001</v>
      </c>
      <c r="K490">
        <v>71.236000000000004</v>
      </c>
      <c r="L490">
        <v>1687.193</v>
      </c>
      <c r="M490">
        <v>1190.2560000000001</v>
      </c>
      <c r="N490">
        <v>47.58</v>
      </c>
      <c r="O490">
        <v>1142.6759999999999</v>
      </c>
      <c r="P490">
        <v>10673336.539999999</v>
      </c>
      <c r="Q490">
        <v>424276</v>
      </c>
      <c r="R490">
        <v>10249060.539999999</v>
      </c>
      <c r="S490">
        <v>543</v>
      </c>
      <c r="T490">
        <v>27</v>
      </c>
      <c r="U490">
        <v>516</v>
      </c>
    </row>
    <row r="491" spans="1:21" x14ac:dyDescent="0.3">
      <c r="A491" s="1">
        <v>45078</v>
      </c>
      <c r="B491" s="1">
        <v>45107</v>
      </c>
      <c r="C491" t="s">
        <v>39</v>
      </c>
      <c r="D491" t="s">
        <v>24</v>
      </c>
      <c r="E491">
        <v>4630</v>
      </c>
      <c r="F491">
        <v>5700</v>
      </c>
      <c r="G491">
        <v>26391000</v>
      </c>
      <c r="H491">
        <v>5976.8</v>
      </c>
      <c r="I491">
        <v>27672584</v>
      </c>
      <c r="J491">
        <v>4406.5</v>
      </c>
      <c r="K491">
        <v>140.423</v>
      </c>
      <c r="L491">
        <v>4266.0770000000002</v>
      </c>
      <c r="M491">
        <v>4384.4560000000001</v>
      </c>
      <c r="N491">
        <v>137.858</v>
      </c>
      <c r="O491">
        <v>4246.598</v>
      </c>
      <c r="P491">
        <v>26336761</v>
      </c>
      <c r="Q491">
        <v>829192</v>
      </c>
      <c r="R491">
        <v>25507569</v>
      </c>
      <c r="S491">
        <v>747</v>
      </c>
      <c r="T491">
        <v>32</v>
      </c>
      <c r="U491">
        <v>715</v>
      </c>
    </row>
    <row r="492" spans="1:21" x14ac:dyDescent="0.3">
      <c r="A492" s="1">
        <v>45078</v>
      </c>
      <c r="B492" s="1">
        <v>45107</v>
      </c>
      <c r="C492" t="s">
        <v>39</v>
      </c>
      <c r="D492" t="s">
        <v>25</v>
      </c>
      <c r="E492">
        <v>26620</v>
      </c>
      <c r="F492">
        <v>6000</v>
      </c>
      <c r="G492">
        <v>159720000</v>
      </c>
      <c r="H492">
        <v>6370.29</v>
      </c>
      <c r="I492">
        <v>169577119.80000001</v>
      </c>
      <c r="J492">
        <v>20697.396000000001</v>
      </c>
      <c r="K492">
        <v>765.08900000000006</v>
      </c>
      <c r="L492">
        <v>19932.307000000001</v>
      </c>
      <c r="M492">
        <v>19065.816999999999</v>
      </c>
      <c r="N492">
        <v>707.16700000000003</v>
      </c>
      <c r="O492">
        <v>18358.650000000001</v>
      </c>
      <c r="P492">
        <v>131848516.61</v>
      </c>
      <c r="Q492">
        <v>4881311.08</v>
      </c>
      <c r="R492">
        <v>126967205.53</v>
      </c>
      <c r="S492">
        <v>4005</v>
      </c>
      <c r="T492">
        <v>103</v>
      </c>
      <c r="U492">
        <v>3902</v>
      </c>
    </row>
    <row r="493" spans="1:21" x14ac:dyDescent="0.3">
      <c r="A493" s="1">
        <v>45078</v>
      </c>
      <c r="B493" s="1">
        <v>45107</v>
      </c>
      <c r="C493" t="s">
        <v>39</v>
      </c>
      <c r="D493" t="s">
        <v>26</v>
      </c>
      <c r="E493">
        <v>0</v>
      </c>
      <c r="F493">
        <v>1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1350</v>
      </c>
      <c r="Q493">
        <v>0</v>
      </c>
      <c r="R493">
        <v>1350</v>
      </c>
      <c r="S493">
        <v>3</v>
      </c>
      <c r="T493">
        <v>0</v>
      </c>
      <c r="U493">
        <v>3</v>
      </c>
    </row>
    <row r="494" spans="1:21" x14ac:dyDescent="0.3">
      <c r="A494" s="1">
        <v>45078</v>
      </c>
      <c r="B494" s="1">
        <v>45107</v>
      </c>
      <c r="C494" t="s">
        <v>39</v>
      </c>
      <c r="D494" t="s">
        <v>27</v>
      </c>
      <c r="E494">
        <v>0</v>
      </c>
      <c r="F494">
        <v>1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22225</v>
      </c>
      <c r="Q494">
        <v>0</v>
      </c>
      <c r="R494">
        <v>22225</v>
      </c>
      <c r="S494">
        <v>35</v>
      </c>
      <c r="T494">
        <v>0</v>
      </c>
      <c r="U494">
        <v>35</v>
      </c>
    </row>
    <row r="495" spans="1:21" x14ac:dyDescent="0.3">
      <c r="A495" s="1">
        <v>45078</v>
      </c>
      <c r="B495" s="1">
        <v>45107</v>
      </c>
      <c r="C495" t="s">
        <v>39</v>
      </c>
      <c r="D495" t="s">
        <v>28</v>
      </c>
      <c r="E495">
        <v>10</v>
      </c>
      <c r="F495">
        <v>5000</v>
      </c>
      <c r="G495">
        <v>50000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</row>
    <row r="496" spans="1:21" x14ac:dyDescent="0.3">
      <c r="A496" s="1">
        <v>45078</v>
      </c>
      <c r="B496" s="1">
        <v>45107</v>
      </c>
      <c r="C496" t="s">
        <v>39</v>
      </c>
      <c r="D496" t="s">
        <v>29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1751.4839999999999</v>
      </c>
      <c r="K496">
        <v>0</v>
      </c>
      <c r="L496">
        <v>1751.4839999999999</v>
      </c>
      <c r="M496">
        <v>1570.1210000000001</v>
      </c>
      <c r="N496">
        <v>0</v>
      </c>
      <c r="O496">
        <v>1570.1210000000001</v>
      </c>
      <c r="P496">
        <v>9807</v>
      </c>
      <c r="Q496">
        <v>0</v>
      </c>
      <c r="R496">
        <v>9807</v>
      </c>
      <c r="S496">
        <v>412</v>
      </c>
      <c r="T496">
        <v>0</v>
      </c>
      <c r="U496">
        <v>412</v>
      </c>
    </row>
    <row r="497" spans="1:21" x14ac:dyDescent="0.3">
      <c r="A497" s="1">
        <v>45078</v>
      </c>
      <c r="B497" s="1">
        <v>45107</v>
      </c>
      <c r="C497" t="s">
        <v>39</v>
      </c>
      <c r="D497" t="s">
        <v>30</v>
      </c>
      <c r="E497">
        <v>4270</v>
      </c>
      <c r="F497">
        <v>60</v>
      </c>
      <c r="G497">
        <v>256200</v>
      </c>
      <c r="H497">
        <v>70.709999999999994</v>
      </c>
      <c r="I497">
        <v>301931.7</v>
      </c>
      <c r="J497">
        <v>7280.59</v>
      </c>
      <c r="K497">
        <v>0</v>
      </c>
      <c r="L497">
        <v>7280.59</v>
      </c>
      <c r="M497">
        <v>7280.3379999999997</v>
      </c>
      <c r="N497">
        <v>0</v>
      </c>
      <c r="O497">
        <v>7280.3379999999997</v>
      </c>
      <c r="P497">
        <v>514774.48</v>
      </c>
      <c r="Q497">
        <v>0</v>
      </c>
      <c r="R497">
        <v>514774.48</v>
      </c>
      <c r="S497">
        <v>62</v>
      </c>
      <c r="T497">
        <v>0</v>
      </c>
      <c r="U497">
        <v>62</v>
      </c>
    </row>
    <row r="498" spans="1:21" x14ac:dyDescent="0.3">
      <c r="A498" s="1">
        <v>45078</v>
      </c>
      <c r="B498" s="1">
        <v>45107</v>
      </c>
      <c r="C498" t="s">
        <v>39</v>
      </c>
      <c r="D498" t="s">
        <v>31</v>
      </c>
      <c r="E498">
        <v>62190</v>
      </c>
      <c r="F498">
        <v>70</v>
      </c>
      <c r="G498">
        <v>4353300</v>
      </c>
      <c r="H498">
        <v>85.29</v>
      </c>
      <c r="I498">
        <v>5304185.0999999996</v>
      </c>
      <c r="J498">
        <v>62424.464</v>
      </c>
      <c r="K498">
        <v>1281.8</v>
      </c>
      <c r="L498">
        <v>61142.663999999997</v>
      </c>
      <c r="M498">
        <v>52723.879000000001</v>
      </c>
      <c r="N498">
        <v>974.529</v>
      </c>
      <c r="O498">
        <v>51749.35</v>
      </c>
      <c r="P498">
        <v>5323922.91</v>
      </c>
      <c r="Q498">
        <v>106103</v>
      </c>
      <c r="R498">
        <v>5217819.91</v>
      </c>
      <c r="S498">
        <v>1944</v>
      </c>
      <c r="T498">
        <v>40</v>
      </c>
      <c r="U498">
        <v>1904</v>
      </c>
    </row>
    <row r="499" spans="1:21" x14ac:dyDescent="0.3">
      <c r="A499" s="1">
        <v>45078</v>
      </c>
      <c r="B499" s="1">
        <v>45107</v>
      </c>
      <c r="C499" t="s">
        <v>39</v>
      </c>
      <c r="D499" t="s">
        <v>32</v>
      </c>
      <c r="E499">
        <v>2464960</v>
      </c>
      <c r="F499">
        <v>1</v>
      </c>
      <c r="G499">
        <v>2464960</v>
      </c>
      <c r="H499">
        <v>1</v>
      </c>
      <c r="I499">
        <v>2464960</v>
      </c>
      <c r="J499">
        <v>1700.077</v>
      </c>
      <c r="K499">
        <v>50.459000000000003</v>
      </c>
      <c r="L499">
        <v>1649.6179999999999</v>
      </c>
      <c r="M499">
        <v>0</v>
      </c>
      <c r="N499">
        <v>0</v>
      </c>
      <c r="O499">
        <v>0</v>
      </c>
      <c r="P499">
        <v>1179411.93</v>
      </c>
      <c r="Q499">
        <v>36320.82</v>
      </c>
      <c r="R499">
        <v>1143091.1100000001</v>
      </c>
      <c r="S499">
        <v>985</v>
      </c>
      <c r="T499">
        <v>36</v>
      </c>
      <c r="U499">
        <v>949</v>
      </c>
    </row>
    <row r="500" spans="1:21" x14ac:dyDescent="0.3">
      <c r="A500" s="1">
        <v>45078</v>
      </c>
      <c r="B500" s="1">
        <v>45107</v>
      </c>
      <c r="C500" t="s">
        <v>40</v>
      </c>
      <c r="D500" t="s">
        <v>24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247.64</v>
      </c>
      <c r="K500">
        <v>10.01</v>
      </c>
      <c r="L500">
        <v>237.63</v>
      </c>
      <c r="M500">
        <v>246.40100000000001</v>
      </c>
      <c r="N500">
        <v>9.9600000000000009</v>
      </c>
      <c r="O500">
        <v>236.441</v>
      </c>
      <c r="P500">
        <v>1484940.89</v>
      </c>
      <c r="Q500">
        <v>59655</v>
      </c>
      <c r="R500">
        <v>1425285.89</v>
      </c>
      <c r="S500">
        <v>37</v>
      </c>
      <c r="T500">
        <v>2</v>
      </c>
      <c r="U500">
        <v>35</v>
      </c>
    </row>
    <row r="501" spans="1:21" x14ac:dyDescent="0.3">
      <c r="A501" s="1">
        <v>45078</v>
      </c>
      <c r="B501" s="1">
        <v>45107</v>
      </c>
      <c r="C501" t="s">
        <v>40</v>
      </c>
      <c r="D501" t="s">
        <v>25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50.53</v>
      </c>
      <c r="K501">
        <v>1.94</v>
      </c>
      <c r="L501">
        <v>48.59</v>
      </c>
      <c r="M501">
        <v>49.066000000000003</v>
      </c>
      <c r="N501">
        <v>1.7849999999999999</v>
      </c>
      <c r="O501">
        <v>47.280999999999999</v>
      </c>
      <c r="P501">
        <v>378962.76</v>
      </c>
      <c r="Q501">
        <v>12383.16</v>
      </c>
      <c r="R501">
        <v>366579.6</v>
      </c>
      <c r="S501">
        <v>42</v>
      </c>
      <c r="T501">
        <v>2</v>
      </c>
      <c r="U501">
        <v>40</v>
      </c>
    </row>
    <row r="502" spans="1:21" x14ac:dyDescent="0.3">
      <c r="A502" s="1">
        <v>45078</v>
      </c>
      <c r="B502" s="1">
        <v>45107</v>
      </c>
      <c r="C502" t="s">
        <v>40</v>
      </c>
      <c r="D502" t="s">
        <v>27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1350</v>
      </c>
      <c r="Q502">
        <v>0</v>
      </c>
      <c r="R502">
        <v>1350</v>
      </c>
      <c r="S502">
        <v>1</v>
      </c>
      <c r="T502">
        <v>0</v>
      </c>
      <c r="U502">
        <v>1</v>
      </c>
    </row>
    <row r="503" spans="1:21" x14ac:dyDescent="0.3">
      <c r="A503" s="1">
        <v>45078</v>
      </c>
      <c r="B503" s="1">
        <v>45107</v>
      </c>
      <c r="C503" t="s">
        <v>40</v>
      </c>
      <c r="D503" t="s">
        <v>30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199.23</v>
      </c>
      <c r="K503">
        <v>0</v>
      </c>
      <c r="L503">
        <v>199.23</v>
      </c>
      <c r="M503">
        <v>199.23</v>
      </c>
      <c r="N503">
        <v>0</v>
      </c>
      <c r="O503">
        <v>199.23</v>
      </c>
      <c r="P503">
        <v>15974</v>
      </c>
      <c r="Q503">
        <v>0</v>
      </c>
      <c r="R503">
        <v>15974</v>
      </c>
      <c r="S503">
        <v>16</v>
      </c>
      <c r="T503">
        <v>0</v>
      </c>
      <c r="U503">
        <v>16</v>
      </c>
    </row>
    <row r="504" spans="1:21" x14ac:dyDescent="0.3">
      <c r="A504" s="1">
        <v>45078</v>
      </c>
      <c r="B504" s="1">
        <v>45107</v>
      </c>
      <c r="C504" t="s">
        <v>40</v>
      </c>
      <c r="D504" t="s">
        <v>31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447.56</v>
      </c>
      <c r="K504">
        <v>7.29</v>
      </c>
      <c r="L504">
        <v>440.27</v>
      </c>
      <c r="M504">
        <v>426.61599999999999</v>
      </c>
      <c r="N504">
        <v>6.7430000000000003</v>
      </c>
      <c r="O504">
        <v>419.87299999999999</v>
      </c>
      <c r="P504">
        <v>108770</v>
      </c>
      <c r="Q504">
        <v>806</v>
      </c>
      <c r="R504">
        <v>107964</v>
      </c>
      <c r="S504">
        <v>82</v>
      </c>
      <c r="T504">
        <v>1</v>
      </c>
      <c r="U504">
        <v>81</v>
      </c>
    </row>
    <row r="505" spans="1:21" x14ac:dyDescent="0.3">
      <c r="A505" s="1">
        <v>45078</v>
      </c>
      <c r="B505" s="1">
        <v>45107</v>
      </c>
      <c r="C505" t="s">
        <v>40</v>
      </c>
      <c r="D505" t="s">
        <v>32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45.25</v>
      </c>
      <c r="K505">
        <v>0.23</v>
      </c>
      <c r="L505">
        <v>45.02</v>
      </c>
      <c r="M505">
        <v>0</v>
      </c>
      <c r="N505">
        <v>0</v>
      </c>
      <c r="O505">
        <v>0</v>
      </c>
      <c r="P505">
        <v>2719.97</v>
      </c>
      <c r="Q505">
        <v>1230</v>
      </c>
      <c r="R505">
        <v>1489.97</v>
      </c>
      <c r="S505">
        <v>9</v>
      </c>
      <c r="T505">
        <v>2</v>
      </c>
      <c r="U505">
        <v>7</v>
      </c>
    </row>
    <row r="506" spans="1:21" x14ac:dyDescent="0.3">
      <c r="A506" s="1">
        <v>45078</v>
      </c>
      <c r="B506" s="1">
        <v>45107</v>
      </c>
      <c r="C506" t="s">
        <v>41</v>
      </c>
      <c r="D506" t="s">
        <v>22</v>
      </c>
      <c r="E506">
        <v>160</v>
      </c>
      <c r="F506">
        <v>75000</v>
      </c>
      <c r="G506">
        <v>12000000</v>
      </c>
      <c r="H506">
        <v>74438.91</v>
      </c>
      <c r="I506">
        <v>11910225.6</v>
      </c>
      <c r="J506">
        <v>110.41</v>
      </c>
      <c r="K506">
        <v>4.49</v>
      </c>
      <c r="L506">
        <v>105.92</v>
      </c>
      <c r="M506">
        <v>0</v>
      </c>
      <c r="N506">
        <v>0</v>
      </c>
      <c r="O506">
        <v>0</v>
      </c>
      <c r="P506">
        <v>8218800</v>
      </c>
      <c r="Q506">
        <v>330830</v>
      </c>
      <c r="R506">
        <v>7887970</v>
      </c>
      <c r="S506">
        <v>302</v>
      </c>
      <c r="T506">
        <v>12</v>
      </c>
      <c r="U506">
        <v>290</v>
      </c>
    </row>
    <row r="507" spans="1:21" x14ac:dyDescent="0.3">
      <c r="A507" s="1">
        <v>45078</v>
      </c>
      <c r="B507" s="1">
        <v>45107</v>
      </c>
      <c r="C507" t="s">
        <v>41</v>
      </c>
      <c r="D507" t="s">
        <v>23</v>
      </c>
      <c r="E507">
        <v>1530</v>
      </c>
      <c r="F507">
        <v>6000</v>
      </c>
      <c r="G507">
        <v>9180000</v>
      </c>
      <c r="H507">
        <v>6070.02</v>
      </c>
      <c r="I507">
        <v>9287130.5999999996</v>
      </c>
      <c r="J507">
        <v>1108.566</v>
      </c>
      <c r="K507">
        <v>41.844000000000001</v>
      </c>
      <c r="L507">
        <v>1066.722</v>
      </c>
      <c r="M507">
        <v>757.16700000000003</v>
      </c>
      <c r="N507">
        <v>28.94</v>
      </c>
      <c r="O507">
        <v>728.22699999999998</v>
      </c>
      <c r="P507">
        <v>6729018</v>
      </c>
      <c r="Q507">
        <v>253013</v>
      </c>
      <c r="R507">
        <v>6476005</v>
      </c>
      <c r="S507">
        <v>337</v>
      </c>
      <c r="T507">
        <v>14</v>
      </c>
      <c r="U507">
        <v>323</v>
      </c>
    </row>
    <row r="508" spans="1:21" x14ac:dyDescent="0.3">
      <c r="A508" s="1">
        <v>45078</v>
      </c>
      <c r="B508" s="1">
        <v>45107</v>
      </c>
      <c r="C508" t="s">
        <v>41</v>
      </c>
      <c r="D508" t="s">
        <v>24</v>
      </c>
      <c r="E508">
        <v>2820</v>
      </c>
      <c r="F508">
        <v>5700</v>
      </c>
      <c r="G508">
        <v>16074000</v>
      </c>
      <c r="H508">
        <v>5983.32</v>
      </c>
      <c r="I508">
        <v>16872962.399999999</v>
      </c>
      <c r="J508">
        <v>3820.55</v>
      </c>
      <c r="K508">
        <v>215.57</v>
      </c>
      <c r="L508">
        <v>3604.98</v>
      </c>
      <c r="M508">
        <v>3801.451</v>
      </c>
      <c r="N508">
        <v>214.49</v>
      </c>
      <c r="O508">
        <v>3586.9609999999998</v>
      </c>
      <c r="P508">
        <v>22859563.199999999</v>
      </c>
      <c r="Q508">
        <v>1289065</v>
      </c>
      <c r="R508">
        <v>21570498.199999999</v>
      </c>
      <c r="S508">
        <v>450</v>
      </c>
      <c r="T508">
        <v>25</v>
      </c>
      <c r="U508">
        <v>425</v>
      </c>
    </row>
    <row r="509" spans="1:21" x14ac:dyDescent="0.3">
      <c r="A509" s="1">
        <v>45078</v>
      </c>
      <c r="B509" s="1">
        <v>45107</v>
      </c>
      <c r="C509" t="s">
        <v>41</v>
      </c>
      <c r="D509" t="s">
        <v>25</v>
      </c>
      <c r="E509">
        <v>17890</v>
      </c>
      <c r="F509">
        <v>6000</v>
      </c>
      <c r="G509">
        <v>107340000</v>
      </c>
      <c r="H509">
        <v>6352.65</v>
      </c>
      <c r="I509">
        <v>113648908.5</v>
      </c>
      <c r="J509">
        <v>16011.038</v>
      </c>
      <c r="K509">
        <v>543.66399999999999</v>
      </c>
      <c r="L509">
        <v>15467.374</v>
      </c>
      <c r="M509">
        <v>14736.793</v>
      </c>
      <c r="N509">
        <v>500.06900000000002</v>
      </c>
      <c r="O509">
        <v>14236.724</v>
      </c>
      <c r="P509">
        <v>101712524.95</v>
      </c>
      <c r="Q509">
        <v>3443666.12</v>
      </c>
      <c r="R509">
        <v>98268858.829999998</v>
      </c>
      <c r="S509">
        <v>2256</v>
      </c>
      <c r="T509">
        <v>44</v>
      </c>
      <c r="U509">
        <v>2212</v>
      </c>
    </row>
    <row r="510" spans="1:21" x14ac:dyDescent="0.3">
      <c r="A510" s="1">
        <v>45078</v>
      </c>
      <c r="B510" s="1">
        <v>45107</v>
      </c>
      <c r="C510" t="s">
        <v>41</v>
      </c>
      <c r="D510" t="s">
        <v>26</v>
      </c>
      <c r="E510">
        <v>0</v>
      </c>
      <c r="F510">
        <v>1</v>
      </c>
      <c r="G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</row>
    <row r="511" spans="1:21" x14ac:dyDescent="0.3">
      <c r="A511" s="1">
        <v>45078</v>
      </c>
      <c r="B511" s="1">
        <v>45107</v>
      </c>
      <c r="C511" t="s">
        <v>41</v>
      </c>
      <c r="D511" t="s">
        <v>27</v>
      </c>
      <c r="E511">
        <v>0</v>
      </c>
      <c r="F511">
        <v>1</v>
      </c>
      <c r="G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</row>
    <row r="512" spans="1:21" x14ac:dyDescent="0.3">
      <c r="A512" s="1">
        <v>45078</v>
      </c>
      <c r="B512" s="1">
        <v>45107</v>
      </c>
      <c r="C512" t="s">
        <v>41</v>
      </c>
      <c r="D512" t="s">
        <v>28</v>
      </c>
      <c r="E512">
        <v>0</v>
      </c>
      <c r="F512">
        <v>5000</v>
      </c>
      <c r="G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</row>
    <row r="513" spans="1:21" x14ac:dyDescent="0.3">
      <c r="A513" s="1">
        <v>45078</v>
      </c>
      <c r="B513" s="1">
        <v>45107</v>
      </c>
      <c r="C513" t="s">
        <v>41</v>
      </c>
      <c r="D513" t="s">
        <v>29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634.04999999999995</v>
      </c>
      <c r="K513">
        <v>0</v>
      </c>
      <c r="L513">
        <v>634.04999999999995</v>
      </c>
      <c r="M513">
        <v>538.45000000000005</v>
      </c>
      <c r="N513">
        <v>0</v>
      </c>
      <c r="O513">
        <v>538.45000000000005</v>
      </c>
      <c r="P513">
        <v>13605.3</v>
      </c>
      <c r="Q513">
        <v>0</v>
      </c>
      <c r="R513">
        <v>13605.3</v>
      </c>
      <c r="S513">
        <v>287</v>
      </c>
      <c r="T513">
        <v>0</v>
      </c>
      <c r="U513">
        <v>287</v>
      </c>
    </row>
    <row r="514" spans="1:21" x14ac:dyDescent="0.3">
      <c r="A514" s="1">
        <v>45078</v>
      </c>
      <c r="B514" s="1">
        <v>45107</v>
      </c>
      <c r="C514" t="s">
        <v>41</v>
      </c>
      <c r="D514" t="s">
        <v>30</v>
      </c>
      <c r="E514">
        <v>16920</v>
      </c>
      <c r="F514">
        <v>60</v>
      </c>
      <c r="G514">
        <v>1015200</v>
      </c>
      <c r="H514">
        <v>74.73</v>
      </c>
      <c r="I514">
        <v>1264431.6000000001</v>
      </c>
      <c r="J514">
        <v>2191.52</v>
      </c>
      <c r="K514">
        <v>0</v>
      </c>
      <c r="L514">
        <v>2191.52</v>
      </c>
      <c r="M514">
        <v>2191.52</v>
      </c>
      <c r="N514">
        <v>0</v>
      </c>
      <c r="O514">
        <v>2191.52</v>
      </c>
      <c r="P514">
        <v>163765</v>
      </c>
      <c r="Q514">
        <v>0</v>
      </c>
      <c r="R514">
        <v>163765</v>
      </c>
      <c r="S514">
        <v>62</v>
      </c>
      <c r="T514">
        <v>0</v>
      </c>
      <c r="U514">
        <v>62</v>
      </c>
    </row>
    <row r="515" spans="1:21" x14ac:dyDescent="0.3">
      <c r="A515" s="1">
        <v>45078</v>
      </c>
      <c r="B515" s="1">
        <v>45107</v>
      </c>
      <c r="C515" t="s">
        <v>41</v>
      </c>
      <c r="D515" t="s">
        <v>31</v>
      </c>
      <c r="E515">
        <v>45010</v>
      </c>
      <c r="F515">
        <v>70</v>
      </c>
      <c r="G515">
        <v>3150700</v>
      </c>
      <c r="H515">
        <v>87.12</v>
      </c>
      <c r="I515">
        <v>3921271.2</v>
      </c>
      <c r="J515">
        <v>48821.04</v>
      </c>
      <c r="K515">
        <v>2626.31</v>
      </c>
      <c r="L515">
        <v>46194.73</v>
      </c>
      <c r="M515">
        <v>42045.057000000001</v>
      </c>
      <c r="N515">
        <v>2378.48</v>
      </c>
      <c r="O515">
        <v>39666.576999999997</v>
      </c>
      <c r="P515">
        <v>4253434.6900000004</v>
      </c>
      <c r="Q515">
        <v>234285</v>
      </c>
      <c r="R515">
        <v>4019149.69</v>
      </c>
      <c r="S515">
        <v>1406</v>
      </c>
      <c r="T515">
        <v>24</v>
      </c>
      <c r="U515">
        <v>1382</v>
      </c>
    </row>
    <row r="516" spans="1:21" x14ac:dyDescent="0.3">
      <c r="A516" s="1">
        <v>45078</v>
      </c>
      <c r="B516" s="1">
        <v>45107</v>
      </c>
      <c r="C516" t="s">
        <v>41</v>
      </c>
      <c r="D516" t="s">
        <v>32</v>
      </c>
      <c r="E516">
        <v>636120</v>
      </c>
      <c r="F516">
        <v>1</v>
      </c>
      <c r="G516">
        <v>636120</v>
      </c>
      <c r="H516">
        <v>1</v>
      </c>
      <c r="I516">
        <v>636120</v>
      </c>
      <c r="J516">
        <v>1107.2909999999999</v>
      </c>
      <c r="K516">
        <v>15.352</v>
      </c>
      <c r="L516">
        <v>1091.9390000000001</v>
      </c>
      <c r="M516">
        <v>0</v>
      </c>
      <c r="N516">
        <v>0</v>
      </c>
      <c r="O516">
        <v>0</v>
      </c>
      <c r="P516">
        <v>485227.68</v>
      </c>
      <c r="Q516">
        <v>8308.8799999999992</v>
      </c>
      <c r="R516">
        <v>476918.8</v>
      </c>
      <c r="S516">
        <v>736</v>
      </c>
      <c r="T516">
        <v>20</v>
      </c>
      <c r="U516">
        <v>716</v>
      </c>
    </row>
    <row r="517" spans="1:21" x14ac:dyDescent="0.3">
      <c r="A517" s="1">
        <v>45078</v>
      </c>
      <c r="B517" s="1">
        <v>45107</v>
      </c>
      <c r="C517" t="s">
        <v>42</v>
      </c>
      <c r="D517" t="s">
        <v>22</v>
      </c>
      <c r="E517">
        <v>140</v>
      </c>
      <c r="F517">
        <v>75000</v>
      </c>
      <c r="G517">
        <v>10500000</v>
      </c>
      <c r="H517">
        <v>74196.89</v>
      </c>
      <c r="I517">
        <v>10387564.6</v>
      </c>
      <c r="J517">
        <v>96.441999999999993</v>
      </c>
      <c r="K517">
        <v>3.46</v>
      </c>
      <c r="L517">
        <v>92.981999999999999</v>
      </c>
      <c r="M517">
        <v>0</v>
      </c>
      <c r="N517">
        <v>0</v>
      </c>
      <c r="O517">
        <v>0</v>
      </c>
      <c r="P517">
        <v>7155696</v>
      </c>
      <c r="Q517">
        <v>260230</v>
      </c>
      <c r="R517">
        <v>6895466</v>
      </c>
      <c r="S517">
        <v>297</v>
      </c>
      <c r="T517">
        <v>16</v>
      </c>
      <c r="U517">
        <v>281</v>
      </c>
    </row>
    <row r="518" spans="1:21" x14ac:dyDescent="0.3">
      <c r="A518" s="1">
        <v>45078</v>
      </c>
      <c r="B518" s="1">
        <v>45107</v>
      </c>
      <c r="C518" t="s">
        <v>42</v>
      </c>
      <c r="D518" t="s">
        <v>23</v>
      </c>
      <c r="E518">
        <v>1540</v>
      </c>
      <c r="F518">
        <v>6000</v>
      </c>
      <c r="G518">
        <v>9240000</v>
      </c>
      <c r="H518">
        <v>6106.27</v>
      </c>
      <c r="I518">
        <v>9403655.8000000007</v>
      </c>
      <c r="J518">
        <v>1010.4160000000001</v>
      </c>
      <c r="K518">
        <v>42.417999999999999</v>
      </c>
      <c r="L518">
        <v>967.99800000000005</v>
      </c>
      <c r="M518">
        <v>690.73599999999999</v>
      </c>
      <c r="N518">
        <v>30.155999999999999</v>
      </c>
      <c r="O518">
        <v>660.58</v>
      </c>
      <c r="P518">
        <v>6169872.6500000004</v>
      </c>
      <c r="Q518">
        <v>274904</v>
      </c>
      <c r="R518">
        <v>5894968.6500000004</v>
      </c>
      <c r="S518">
        <v>320</v>
      </c>
      <c r="T518">
        <v>17</v>
      </c>
      <c r="U518">
        <v>303</v>
      </c>
    </row>
    <row r="519" spans="1:21" x14ac:dyDescent="0.3">
      <c r="A519" s="1">
        <v>45078</v>
      </c>
      <c r="B519" s="1">
        <v>45107</v>
      </c>
      <c r="C519" t="s">
        <v>42</v>
      </c>
      <c r="D519" t="s">
        <v>24</v>
      </c>
      <c r="E519">
        <v>2360</v>
      </c>
      <c r="F519">
        <v>5700</v>
      </c>
      <c r="G519">
        <v>13452000</v>
      </c>
      <c r="H519">
        <v>5964.97</v>
      </c>
      <c r="I519">
        <v>14077329.199999999</v>
      </c>
      <c r="J519">
        <v>2401.12</v>
      </c>
      <c r="K519">
        <v>32.71</v>
      </c>
      <c r="L519">
        <v>2368.41</v>
      </c>
      <c r="M519">
        <v>2389.1019999999999</v>
      </c>
      <c r="N519">
        <v>32.545000000000002</v>
      </c>
      <c r="O519">
        <v>2356.5569999999998</v>
      </c>
      <c r="P519">
        <v>14322617.800000001</v>
      </c>
      <c r="Q519">
        <v>196259</v>
      </c>
      <c r="R519">
        <v>14126358.800000001</v>
      </c>
      <c r="S519">
        <v>406</v>
      </c>
      <c r="T519">
        <v>9</v>
      </c>
      <c r="U519">
        <v>397</v>
      </c>
    </row>
    <row r="520" spans="1:21" x14ac:dyDescent="0.3">
      <c r="A520" s="1">
        <v>45078</v>
      </c>
      <c r="B520" s="1">
        <v>45107</v>
      </c>
      <c r="C520" t="s">
        <v>42</v>
      </c>
      <c r="D520" t="s">
        <v>25</v>
      </c>
      <c r="E520">
        <v>19700</v>
      </c>
      <c r="F520">
        <v>6000</v>
      </c>
      <c r="G520">
        <v>118200000</v>
      </c>
      <c r="H520">
        <v>6382.17</v>
      </c>
      <c r="I520">
        <v>125728749</v>
      </c>
      <c r="J520">
        <v>13491.300999999999</v>
      </c>
      <c r="K520">
        <v>405.51</v>
      </c>
      <c r="L520">
        <v>13085.790999999999</v>
      </c>
      <c r="M520">
        <v>12423.312</v>
      </c>
      <c r="N520">
        <v>375.12099999999998</v>
      </c>
      <c r="O520">
        <v>12048.191000000001</v>
      </c>
      <c r="P520">
        <v>86103744.939999998</v>
      </c>
      <c r="Q520">
        <v>2543846.2999999998</v>
      </c>
      <c r="R520">
        <v>83559898.640000001</v>
      </c>
      <c r="S520">
        <v>1907</v>
      </c>
      <c r="T520">
        <v>41</v>
      </c>
      <c r="U520">
        <v>1866</v>
      </c>
    </row>
    <row r="521" spans="1:21" x14ac:dyDescent="0.3">
      <c r="A521" s="1">
        <v>45078</v>
      </c>
      <c r="B521" s="1">
        <v>45107</v>
      </c>
      <c r="C521" t="s">
        <v>42</v>
      </c>
      <c r="D521" t="s">
        <v>26</v>
      </c>
      <c r="E521">
        <v>416880</v>
      </c>
      <c r="F521">
        <v>1</v>
      </c>
      <c r="G521">
        <v>416880</v>
      </c>
      <c r="H521">
        <v>1</v>
      </c>
      <c r="I521">
        <v>416880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317031</v>
      </c>
      <c r="Q521">
        <v>5340</v>
      </c>
      <c r="R521">
        <v>311691</v>
      </c>
      <c r="S521">
        <v>233</v>
      </c>
      <c r="T521">
        <v>2</v>
      </c>
      <c r="U521">
        <v>231</v>
      </c>
    </row>
    <row r="522" spans="1:21" x14ac:dyDescent="0.3">
      <c r="A522" s="1">
        <v>45078</v>
      </c>
      <c r="B522" s="1">
        <v>45107</v>
      </c>
      <c r="C522" t="s">
        <v>42</v>
      </c>
      <c r="D522" t="s">
        <v>27</v>
      </c>
      <c r="E522">
        <v>177630</v>
      </c>
      <c r="F522">
        <v>1</v>
      </c>
      <c r="G522">
        <v>177630</v>
      </c>
      <c r="H522">
        <v>1</v>
      </c>
      <c r="I522">
        <v>177630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122420</v>
      </c>
      <c r="Q522">
        <v>0</v>
      </c>
      <c r="R522">
        <v>122420</v>
      </c>
      <c r="S522">
        <v>85</v>
      </c>
      <c r="T522">
        <v>0</v>
      </c>
      <c r="U522">
        <v>85</v>
      </c>
    </row>
    <row r="523" spans="1:21" x14ac:dyDescent="0.3">
      <c r="A523" s="1">
        <v>45078</v>
      </c>
      <c r="B523" s="1">
        <v>45107</v>
      </c>
      <c r="C523" t="s">
        <v>42</v>
      </c>
      <c r="D523" t="s">
        <v>28</v>
      </c>
      <c r="E523">
        <v>0</v>
      </c>
      <c r="F523">
        <v>5000</v>
      </c>
      <c r="G523">
        <v>0</v>
      </c>
      <c r="H523">
        <v>0</v>
      </c>
      <c r="I523">
        <v>0</v>
      </c>
      <c r="J523">
        <v>3.01</v>
      </c>
      <c r="K523">
        <v>0</v>
      </c>
      <c r="L523">
        <v>3.01</v>
      </c>
      <c r="M523">
        <v>0</v>
      </c>
      <c r="N523">
        <v>0</v>
      </c>
      <c r="O523">
        <v>0</v>
      </c>
      <c r="P523">
        <v>17609</v>
      </c>
      <c r="Q523">
        <v>0</v>
      </c>
      <c r="R523">
        <v>17609</v>
      </c>
      <c r="S523">
        <v>1</v>
      </c>
      <c r="T523">
        <v>0</v>
      </c>
      <c r="U523">
        <v>1</v>
      </c>
    </row>
    <row r="524" spans="1:21" x14ac:dyDescent="0.3">
      <c r="A524" s="1">
        <v>45078</v>
      </c>
      <c r="B524" s="1">
        <v>45107</v>
      </c>
      <c r="C524" t="s">
        <v>42</v>
      </c>
      <c r="D524" t="s">
        <v>29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402.01</v>
      </c>
      <c r="K524">
        <v>0</v>
      </c>
      <c r="L524">
        <v>402.01</v>
      </c>
      <c r="M524">
        <v>364.47</v>
      </c>
      <c r="N524">
        <v>0</v>
      </c>
      <c r="O524">
        <v>364.47</v>
      </c>
      <c r="P524">
        <v>50573</v>
      </c>
      <c r="Q524">
        <v>0</v>
      </c>
      <c r="R524">
        <v>50573</v>
      </c>
      <c r="S524">
        <v>195</v>
      </c>
      <c r="T524">
        <v>0</v>
      </c>
      <c r="U524">
        <v>195</v>
      </c>
    </row>
    <row r="525" spans="1:21" x14ac:dyDescent="0.3">
      <c r="A525" s="1">
        <v>45078</v>
      </c>
      <c r="B525" s="1">
        <v>45107</v>
      </c>
      <c r="C525" t="s">
        <v>42</v>
      </c>
      <c r="D525" t="s">
        <v>30</v>
      </c>
      <c r="E525">
        <v>960</v>
      </c>
      <c r="F525">
        <v>60</v>
      </c>
      <c r="G525">
        <v>57600</v>
      </c>
      <c r="H525">
        <v>72.38</v>
      </c>
      <c r="I525">
        <v>69484.800000000003</v>
      </c>
      <c r="J525">
        <v>3991.08</v>
      </c>
      <c r="K525">
        <v>0</v>
      </c>
      <c r="L525">
        <v>3991.08</v>
      </c>
      <c r="M525">
        <v>3991.08</v>
      </c>
      <c r="N525">
        <v>0</v>
      </c>
      <c r="O525">
        <v>3991.08</v>
      </c>
      <c r="P525">
        <v>288858</v>
      </c>
      <c r="Q525">
        <v>0</v>
      </c>
      <c r="R525">
        <v>288858</v>
      </c>
      <c r="S525">
        <v>90</v>
      </c>
      <c r="T525">
        <v>0</v>
      </c>
      <c r="U525">
        <v>90</v>
      </c>
    </row>
    <row r="526" spans="1:21" x14ac:dyDescent="0.3">
      <c r="A526" s="1">
        <v>45078</v>
      </c>
      <c r="B526" s="1">
        <v>45107</v>
      </c>
      <c r="C526" t="s">
        <v>42</v>
      </c>
      <c r="D526" t="s">
        <v>31</v>
      </c>
      <c r="E526">
        <v>58540</v>
      </c>
      <c r="F526">
        <v>70</v>
      </c>
      <c r="G526">
        <v>4097800</v>
      </c>
      <c r="H526">
        <v>87.48</v>
      </c>
      <c r="I526">
        <v>5121079.2</v>
      </c>
      <c r="J526">
        <v>42516.01</v>
      </c>
      <c r="K526">
        <v>1300.0999999999999</v>
      </c>
      <c r="L526">
        <v>41215.910000000003</v>
      </c>
      <c r="M526">
        <v>34421.656000000003</v>
      </c>
      <c r="N526">
        <v>1003.5940000000001</v>
      </c>
      <c r="O526">
        <v>33418.061999999998</v>
      </c>
      <c r="P526">
        <v>3719093.8</v>
      </c>
      <c r="Q526">
        <v>109614</v>
      </c>
      <c r="R526">
        <v>3609479.8</v>
      </c>
      <c r="S526">
        <v>1614</v>
      </c>
      <c r="T526">
        <v>35</v>
      </c>
      <c r="U526">
        <v>1579</v>
      </c>
    </row>
    <row r="527" spans="1:21" x14ac:dyDescent="0.3">
      <c r="A527" s="1">
        <v>45078</v>
      </c>
      <c r="B527" s="1">
        <v>45107</v>
      </c>
      <c r="C527" t="s">
        <v>42</v>
      </c>
      <c r="D527" t="s">
        <v>32</v>
      </c>
      <c r="E527">
        <v>408450</v>
      </c>
      <c r="F527">
        <v>1</v>
      </c>
      <c r="G527">
        <v>408450</v>
      </c>
      <c r="H527">
        <v>1</v>
      </c>
      <c r="I527">
        <v>408450</v>
      </c>
      <c r="J527">
        <v>1010.319</v>
      </c>
      <c r="K527">
        <v>3.54</v>
      </c>
      <c r="L527">
        <v>1006.779</v>
      </c>
      <c r="M527">
        <v>0</v>
      </c>
      <c r="N527">
        <v>0</v>
      </c>
      <c r="O527">
        <v>0</v>
      </c>
      <c r="P527">
        <v>245349.43</v>
      </c>
      <c r="Q527">
        <v>357.7</v>
      </c>
      <c r="R527">
        <v>244991.73</v>
      </c>
      <c r="S527">
        <v>552</v>
      </c>
      <c r="T527">
        <v>8</v>
      </c>
      <c r="U527">
        <v>544</v>
      </c>
    </row>
    <row r="528" spans="1:21" x14ac:dyDescent="0.3">
      <c r="A528" s="1">
        <v>45078</v>
      </c>
      <c r="B528" s="1">
        <v>45107</v>
      </c>
      <c r="C528" t="s">
        <v>43</v>
      </c>
      <c r="D528" t="s">
        <v>22</v>
      </c>
      <c r="E528">
        <v>130</v>
      </c>
      <c r="F528">
        <v>75000</v>
      </c>
      <c r="G528">
        <v>9750000</v>
      </c>
      <c r="H528">
        <v>74674.91</v>
      </c>
      <c r="I528">
        <v>9707738.3000000007</v>
      </c>
      <c r="J528">
        <v>104.57</v>
      </c>
      <c r="K528">
        <v>7.47</v>
      </c>
      <c r="L528">
        <v>97.1</v>
      </c>
      <c r="M528">
        <v>0</v>
      </c>
      <c r="N528">
        <v>0</v>
      </c>
      <c r="O528">
        <v>0</v>
      </c>
      <c r="P528">
        <v>7808755</v>
      </c>
      <c r="Q528">
        <v>546910</v>
      </c>
      <c r="R528">
        <v>7261845</v>
      </c>
      <c r="S528">
        <v>225</v>
      </c>
      <c r="T528">
        <v>10</v>
      </c>
      <c r="U528">
        <v>215</v>
      </c>
    </row>
    <row r="529" spans="1:21" x14ac:dyDescent="0.3">
      <c r="A529" s="1">
        <v>45078</v>
      </c>
      <c r="B529" s="1">
        <v>45107</v>
      </c>
      <c r="C529" t="s">
        <v>43</v>
      </c>
      <c r="D529" t="s">
        <v>23</v>
      </c>
      <c r="E529">
        <v>1260</v>
      </c>
      <c r="F529">
        <v>6000</v>
      </c>
      <c r="G529">
        <v>7560000</v>
      </c>
      <c r="H529">
        <v>6101.34</v>
      </c>
      <c r="I529">
        <v>7687688.4000000004</v>
      </c>
      <c r="J529">
        <v>985.13499999999999</v>
      </c>
      <c r="K529">
        <v>75.774000000000001</v>
      </c>
      <c r="L529">
        <v>909.36099999999999</v>
      </c>
      <c r="M529">
        <v>669.56399999999996</v>
      </c>
      <c r="N529">
        <v>45.625999999999998</v>
      </c>
      <c r="O529">
        <v>623.93799999999999</v>
      </c>
      <c r="P529">
        <v>6010645.2599999998</v>
      </c>
      <c r="Q529">
        <v>434823</v>
      </c>
      <c r="R529">
        <v>5575822.2599999998</v>
      </c>
      <c r="S529">
        <v>237</v>
      </c>
      <c r="T529">
        <v>11</v>
      </c>
      <c r="U529">
        <v>226</v>
      </c>
    </row>
    <row r="530" spans="1:21" x14ac:dyDescent="0.3">
      <c r="A530" s="1">
        <v>45078</v>
      </c>
      <c r="B530" s="1">
        <v>45107</v>
      </c>
      <c r="C530" t="s">
        <v>43</v>
      </c>
      <c r="D530" t="s">
        <v>24</v>
      </c>
      <c r="E530">
        <v>2180</v>
      </c>
      <c r="F530">
        <v>5700</v>
      </c>
      <c r="G530">
        <v>12426000</v>
      </c>
      <c r="H530">
        <v>5988.47</v>
      </c>
      <c r="I530">
        <v>13054864.6</v>
      </c>
      <c r="J530">
        <v>2624.56</v>
      </c>
      <c r="K530">
        <v>202.03</v>
      </c>
      <c r="L530">
        <v>2422.5300000000002</v>
      </c>
      <c r="M530">
        <v>2611.4270000000001</v>
      </c>
      <c r="N530">
        <v>201.02</v>
      </c>
      <c r="O530">
        <v>2410.4070000000002</v>
      </c>
      <c r="P530">
        <v>15717093.699999999</v>
      </c>
      <c r="Q530">
        <v>1204484</v>
      </c>
      <c r="R530">
        <v>14512609.699999999</v>
      </c>
      <c r="S530">
        <v>376</v>
      </c>
      <c r="T530">
        <v>32</v>
      </c>
      <c r="U530">
        <v>344</v>
      </c>
    </row>
    <row r="531" spans="1:21" x14ac:dyDescent="0.3">
      <c r="A531" s="1">
        <v>45078</v>
      </c>
      <c r="B531" s="1">
        <v>45107</v>
      </c>
      <c r="C531" t="s">
        <v>43</v>
      </c>
      <c r="D531" t="s">
        <v>25</v>
      </c>
      <c r="E531">
        <v>18500</v>
      </c>
      <c r="F531">
        <v>6000</v>
      </c>
      <c r="G531">
        <v>111000000</v>
      </c>
      <c r="H531">
        <v>6313.46</v>
      </c>
      <c r="I531">
        <v>116799010</v>
      </c>
      <c r="J531">
        <v>13971.258</v>
      </c>
      <c r="K531">
        <v>206.9</v>
      </c>
      <c r="L531">
        <v>13764.358</v>
      </c>
      <c r="M531">
        <v>12864.72</v>
      </c>
      <c r="N531">
        <v>190.345</v>
      </c>
      <c r="O531">
        <v>12674.375</v>
      </c>
      <c r="P531">
        <v>88206934.430000007</v>
      </c>
      <c r="Q531">
        <v>1325101.1000000001</v>
      </c>
      <c r="R531">
        <v>86881833.329999998</v>
      </c>
      <c r="S531">
        <v>1841</v>
      </c>
      <c r="T531">
        <v>34</v>
      </c>
      <c r="U531">
        <v>1807</v>
      </c>
    </row>
    <row r="532" spans="1:21" x14ac:dyDescent="0.3">
      <c r="A532" s="1">
        <v>45078</v>
      </c>
      <c r="B532" s="1">
        <v>45107</v>
      </c>
      <c r="C532" t="s">
        <v>43</v>
      </c>
      <c r="D532" t="s">
        <v>26</v>
      </c>
      <c r="E532">
        <v>0</v>
      </c>
      <c r="F532">
        <v>1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76648.039999999994</v>
      </c>
      <c r="Q532">
        <v>0</v>
      </c>
      <c r="R532">
        <v>76648.039999999994</v>
      </c>
      <c r="S532">
        <v>78</v>
      </c>
      <c r="T532">
        <v>0</v>
      </c>
      <c r="U532">
        <v>78</v>
      </c>
    </row>
    <row r="533" spans="1:21" x14ac:dyDescent="0.3">
      <c r="A533" s="1">
        <v>45078</v>
      </c>
      <c r="B533" s="1">
        <v>45107</v>
      </c>
      <c r="C533" t="s">
        <v>43</v>
      </c>
      <c r="D533" t="s">
        <v>27</v>
      </c>
      <c r="E533">
        <v>0</v>
      </c>
      <c r="F533">
        <v>1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80381</v>
      </c>
      <c r="Q533">
        <v>0</v>
      </c>
      <c r="R533">
        <v>80381</v>
      </c>
      <c r="S533">
        <v>60</v>
      </c>
      <c r="T533">
        <v>0</v>
      </c>
      <c r="U533">
        <v>60</v>
      </c>
    </row>
    <row r="534" spans="1:21" x14ac:dyDescent="0.3">
      <c r="A534" s="1">
        <v>45078</v>
      </c>
      <c r="B534" s="1">
        <v>45107</v>
      </c>
      <c r="C534" t="s">
        <v>43</v>
      </c>
      <c r="D534" t="s">
        <v>28</v>
      </c>
      <c r="E534">
        <v>20</v>
      </c>
      <c r="F534">
        <v>5000</v>
      </c>
      <c r="G534">
        <v>100000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</row>
    <row r="535" spans="1:21" x14ac:dyDescent="0.3">
      <c r="A535" s="1">
        <v>45078</v>
      </c>
      <c r="B535" s="1">
        <v>45107</v>
      </c>
      <c r="C535" t="s">
        <v>43</v>
      </c>
      <c r="D535" t="s">
        <v>29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571.745</v>
      </c>
      <c r="K535">
        <v>0</v>
      </c>
      <c r="L535">
        <v>571.745</v>
      </c>
      <c r="M535">
        <v>462.56200000000001</v>
      </c>
      <c r="N535">
        <v>0</v>
      </c>
      <c r="O535">
        <v>462.56200000000001</v>
      </c>
      <c r="P535">
        <v>35566.22</v>
      </c>
      <c r="Q535">
        <v>0</v>
      </c>
      <c r="R535">
        <v>35566.22</v>
      </c>
      <c r="S535">
        <v>203</v>
      </c>
      <c r="T535">
        <v>0</v>
      </c>
      <c r="U535">
        <v>203</v>
      </c>
    </row>
    <row r="536" spans="1:21" x14ac:dyDescent="0.3">
      <c r="A536" s="1">
        <v>45078</v>
      </c>
      <c r="B536" s="1">
        <v>45107</v>
      </c>
      <c r="C536" t="s">
        <v>43</v>
      </c>
      <c r="D536" t="s">
        <v>30</v>
      </c>
      <c r="E536">
        <v>2770</v>
      </c>
      <c r="F536">
        <v>60</v>
      </c>
      <c r="G536">
        <v>166200</v>
      </c>
      <c r="H536">
        <v>74.78</v>
      </c>
      <c r="I536">
        <v>207140.6</v>
      </c>
      <c r="J536">
        <v>1651.11</v>
      </c>
      <c r="K536">
        <v>10.83</v>
      </c>
      <c r="L536">
        <v>1640.28</v>
      </c>
      <c r="M536">
        <v>1650.992</v>
      </c>
      <c r="N536">
        <v>10.83</v>
      </c>
      <c r="O536">
        <v>1640.162</v>
      </c>
      <c r="P536">
        <v>123474.78</v>
      </c>
      <c r="Q536">
        <v>758</v>
      </c>
      <c r="R536">
        <v>122716.78</v>
      </c>
      <c r="S536">
        <v>62</v>
      </c>
      <c r="T536">
        <v>1</v>
      </c>
      <c r="U536">
        <v>61</v>
      </c>
    </row>
    <row r="537" spans="1:21" x14ac:dyDescent="0.3">
      <c r="A537" s="1">
        <v>45078</v>
      </c>
      <c r="B537" s="1">
        <v>45107</v>
      </c>
      <c r="C537" t="s">
        <v>43</v>
      </c>
      <c r="D537" t="s">
        <v>31</v>
      </c>
      <c r="E537">
        <v>40460</v>
      </c>
      <c r="F537">
        <v>70</v>
      </c>
      <c r="G537">
        <v>2832200</v>
      </c>
      <c r="H537">
        <v>89.33</v>
      </c>
      <c r="I537">
        <v>3614291.8</v>
      </c>
      <c r="J537">
        <v>27507.084999999999</v>
      </c>
      <c r="K537">
        <v>458.94</v>
      </c>
      <c r="L537">
        <v>27048.145</v>
      </c>
      <c r="M537">
        <v>22844.618999999999</v>
      </c>
      <c r="N537">
        <v>338.38600000000002</v>
      </c>
      <c r="O537">
        <v>22506.233</v>
      </c>
      <c r="P537">
        <v>2457307.1</v>
      </c>
      <c r="Q537">
        <v>41566</v>
      </c>
      <c r="R537">
        <v>2415741.1</v>
      </c>
      <c r="S537">
        <v>993</v>
      </c>
      <c r="T537">
        <v>24</v>
      </c>
      <c r="U537">
        <v>969</v>
      </c>
    </row>
    <row r="538" spans="1:21" x14ac:dyDescent="0.3">
      <c r="A538" s="1">
        <v>45078</v>
      </c>
      <c r="B538" s="1">
        <v>45107</v>
      </c>
      <c r="C538" t="s">
        <v>43</v>
      </c>
      <c r="D538" t="s">
        <v>32</v>
      </c>
      <c r="E538">
        <v>480600</v>
      </c>
      <c r="F538">
        <v>1</v>
      </c>
      <c r="G538">
        <v>480600</v>
      </c>
      <c r="H538">
        <v>1</v>
      </c>
      <c r="I538">
        <v>480600</v>
      </c>
      <c r="J538">
        <v>938.29899999999998</v>
      </c>
      <c r="K538">
        <v>24.882000000000001</v>
      </c>
      <c r="L538">
        <v>913.41700000000003</v>
      </c>
      <c r="M538">
        <v>0</v>
      </c>
      <c r="N538">
        <v>0</v>
      </c>
      <c r="O538">
        <v>0</v>
      </c>
      <c r="P538">
        <v>175137.7</v>
      </c>
      <c r="Q538">
        <v>10135.9</v>
      </c>
      <c r="R538">
        <v>165001.79999999999</v>
      </c>
      <c r="S538">
        <v>577</v>
      </c>
      <c r="T538">
        <v>17</v>
      </c>
      <c r="U538">
        <v>560</v>
      </c>
    </row>
    <row r="539" spans="1:21" x14ac:dyDescent="0.3">
      <c r="A539" s="1">
        <v>45078</v>
      </c>
      <c r="B539" s="1">
        <v>45107</v>
      </c>
      <c r="C539" t="s">
        <v>44</v>
      </c>
      <c r="D539" t="s">
        <v>22</v>
      </c>
      <c r="E539">
        <v>75</v>
      </c>
      <c r="F539">
        <v>75000</v>
      </c>
      <c r="G539">
        <v>5625000</v>
      </c>
      <c r="H539">
        <v>76527.710000000006</v>
      </c>
      <c r="I539">
        <v>5739578.25</v>
      </c>
      <c r="J539">
        <v>59.72</v>
      </c>
      <c r="K539">
        <v>1.72</v>
      </c>
      <c r="L539">
        <v>58</v>
      </c>
      <c r="M539">
        <v>0</v>
      </c>
      <c r="N539">
        <v>0</v>
      </c>
      <c r="O539">
        <v>0</v>
      </c>
      <c r="P539">
        <v>4570235</v>
      </c>
      <c r="Q539">
        <v>130220</v>
      </c>
      <c r="R539">
        <v>4440015</v>
      </c>
      <c r="S539">
        <v>175</v>
      </c>
      <c r="T539">
        <v>11</v>
      </c>
      <c r="U539">
        <v>164</v>
      </c>
    </row>
    <row r="540" spans="1:21" x14ac:dyDescent="0.3">
      <c r="A540" s="1">
        <v>45078</v>
      </c>
      <c r="B540" s="1">
        <v>45107</v>
      </c>
      <c r="C540" t="s">
        <v>44</v>
      </c>
      <c r="D540" t="s">
        <v>23</v>
      </c>
      <c r="E540">
        <v>730</v>
      </c>
      <c r="F540">
        <v>6000</v>
      </c>
      <c r="G540">
        <v>4380000</v>
      </c>
      <c r="H540">
        <v>6109.87</v>
      </c>
      <c r="I540">
        <v>4460205.0999999996</v>
      </c>
      <c r="J540">
        <v>553.79999999999995</v>
      </c>
      <c r="K540">
        <v>15.016</v>
      </c>
      <c r="L540">
        <v>538.78399999999999</v>
      </c>
      <c r="M540">
        <v>382.86500000000001</v>
      </c>
      <c r="N540">
        <v>10.6</v>
      </c>
      <c r="O540">
        <v>372.26499999999999</v>
      </c>
      <c r="P540">
        <v>3383644.24</v>
      </c>
      <c r="Q540">
        <v>89219</v>
      </c>
      <c r="R540">
        <v>3294425.24</v>
      </c>
      <c r="S540">
        <v>183</v>
      </c>
      <c r="T540">
        <v>11</v>
      </c>
      <c r="U540">
        <v>172</v>
      </c>
    </row>
    <row r="541" spans="1:21" x14ac:dyDescent="0.3">
      <c r="A541" s="1">
        <v>45078</v>
      </c>
      <c r="B541" s="1">
        <v>45107</v>
      </c>
      <c r="C541" t="s">
        <v>44</v>
      </c>
      <c r="D541" t="s">
        <v>24</v>
      </c>
      <c r="E541">
        <v>1020</v>
      </c>
      <c r="F541">
        <v>5700</v>
      </c>
      <c r="G541">
        <v>5814000</v>
      </c>
      <c r="H541">
        <v>5982.25</v>
      </c>
      <c r="I541">
        <v>6101895</v>
      </c>
      <c r="J541">
        <v>1537.18</v>
      </c>
      <c r="K541">
        <v>34.655000000000001</v>
      </c>
      <c r="L541">
        <v>1502.5250000000001</v>
      </c>
      <c r="M541">
        <v>1529.1130000000001</v>
      </c>
      <c r="N541">
        <v>34.433999999999997</v>
      </c>
      <c r="O541">
        <v>1494.6790000000001</v>
      </c>
      <c r="P541">
        <v>9195800.0500000007</v>
      </c>
      <c r="Q541">
        <v>206174</v>
      </c>
      <c r="R541">
        <v>8989626.0500000007</v>
      </c>
      <c r="S541">
        <v>233</v>
      </c>
      <c r="T541">
        <v>16</v>
      </c>
      <c r="U541">
        <v>217</v>
      </c>
    </row>
    <row r="542" spans="1:21" x14ac:dyDescent="0.3">
      <c r="A542" s="1">
        <v>45078</v>
      </c>
      <c r="B542" s="1">
        <v>45107</v>
      </c>
      <c r="C542" t="s">
        <v>44</v>
      </c>
      <c r="D542" t="s">
        <v>25</v>
      </c>
      <c r="E542">
        <v>6740</v>
      </c>
      <c r="F542">
        <v>6000</v>
      </c>
      <c r="G542">
        <v>40440000</v>
      </c>
      <c r="H542">
        <v>6384.19</v>
      </c>
      <c r="I542">
        <v>43029440.600000001</v>
      </c>
      <c r="J542">
        <v>5570.665</v>
      </c>
      <c r="K542">
        <v>308.53699999999998</v>
      </c>
      <c r="L542">
        <v>5262.1279999999997</v>
      </c>
      <c r="M542">
        <v>5131.2150000000001</v>
      </c>
      <c r="N542">
        <v>283.678</v>
      </c>
      <c r="O542">
        <v>4847.5370000000003</v>
      </c>
      <c r="P542">
        <v>35564172.07</v>
      </c>
      <c r="Q542">
        <v>1998951.58</v>
      </c>
      <c r="R542">
        <v>33565220.490000002</v>
      </c>
      <c r="S542">
        <v>880</v>
      </c>
      <c r="T542">
        <v>18</v>
      </c>
      <c r="U542">
        <v>862</v>
      </c>
    </row>
    <row r="543" spans="1:21" x14ac:dyDescent="0.3">
      <c r="A543" s="1">
        <v>45078</v>
      </c>
      <c r="B543" s="1">
        <v>45107</v>
      </c>
      <c r="C543" t="s">
        <v>44</v>
      </c>
      <c r="D543" t="s">
        <v>26</v>
      </c>
      <c r="E543">
        <v>0</v>
      </c>
      <c r="F543">
        <v>1</v>
      </c>
      <c r="G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</row>
    <row r="544" spans="1:21" x14ac:dyDescent="0.3">
      <c r="A544" s="1">
        <v>45078</v>
      </c>
      <c r="B544" s="1">
        <v>45107</v>
      </c>
      <c r="C544" t="s">
        <v>44</v>
      </c>
      <c r="D544" t="s">
        <v>27</v>
      </c>
      <c r="E544">
        <v>0</v>
      </c>
      <c r="F544">
        <v>1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8210</v>
      </c>
      <c r="Q544">
        <v>0</v>
      </c>
      <c r="R544">
        <v>8210</v>
      </c>
      <c r="S544">
        <v>11</v>
      </c>
      <c r="T544">
        <v>0</v>
      </c>
      <c r="U544">
        <v>11</v>
      </c>
    </row>
    <row r="545" spans="1:21" x14ac:dyDescent="0.3">
      <c r="A545" s="1">
        <v>45078</v>
      </c>
      <c r="B545" s="1">
        <v>45107</v>
      </c>
      <c r="C545" t="s">
        <v>44</v>
      </c>
      <c r="D545" t="s">
        <v>28</v>
      </c>
      <c r="E545">
        <v>0</v>
      </c>
      <c r="F545">
        <v>5000</v>
      </c>
      <c r="G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</row>
    <row r="546" spans="1:21" x14ac:dyDescent="0.3">
      <c r="A546" s="1">
        <v>45078</v>
      </c>
      <c r="B546" s="1">
        <v>45107</v>
      </c>
      <c r="C546" t="s">
        <v>44</v>
      </c>
      <c r="D546" t="s">
        <v>29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156.779</v>
      </c>
      <c r="K546">
        <v>0</v>
      </c>
      <c r="L546">
        <v>156.779</v>
      </c>
      <c r="M546">
        <v>131.06100000000001</v>
      </c>
      <c r="N546">
        <v>0</v>
      </c>
      <c r="O546">
        <v>131.06100000000001</v>
      </c>
      <c r="P546">
        <v>3399</v>
      </c>
      <c r="Q546">
        <v>0</v>
      </c>
      <c r="R546">
        <v>3399</v>
      </c>
      <c r="S546">
        <v>124</v>
      </c>
      <c r="T546">
        <v>0</v>
      </c>
      <c r="U546">
        <v>124</v>
      </c>
    </row>
    <row r="547" spans="1:21" x14ac:dyDescent="0.3">
      <c r="A547" s="1">
        <v>45078</v>
      </c>
      <c r="B547" s="1">
        <v>45107</v>
      </c>
      <c r="C547" t="s">
        <v>44</v>
      </c>
      <c r="D547" t="s">
        <v>30</v>
      </c>
      <c r="E547">
        <v>2330</v>
      </c>
      <c r="F547">
        <v>60</v>
      </c>
      <c r="G547">
        <v>139800</v>
      </c>
      <c r="H547">
        <v>72.86</v>
      </c>
      <c r="I547">
        <v>169763.8</v>
      </c>
      <c r="J547">
        <v>3516.91</v>
      </c>
      <c r="K547">
        <v>0</v>
      </c>
      <c r="L547">
        <v>3516.91</v>
      </c>
      <c r="M547">
        <v>3516.91</v>
      </c>
      <c r="N547">
        <v>0</v>
      </c>
      <c r="O547">
        <v>3516.91</v>
      </c>
      <c r="P547">
        <v>256236</v>
      </c>
      <c r="Q547">
        <v>0</v>
      </c>
      <c r="R547">
        <v>256236</v>
      </c>
      <c r="S547">
        <v>41</v>
      </c>
      <c r="T547">
        <v>0</v>
      </c>
      <c r="U547">
        <v>41</v>
      </c>
    </row>
    <row r="548" spans="1:21" x14ac:dyDescent="0.3">
      <c r="A548" s="1">
        <v>45078</v>
      </c>
      <c r="B548" s="1">
        <v>45107</v>
      </c>
      <c r="C548" t="s">
        <v>44</v>
      </c>
      <c r="D548" t="s">
        <v>31</v>
      </c>
      <c r="E548">
        <v>31840</v>
      </c>
      <c r="F548">
        <v>70</v>
      </c>
      <c r="G548">
        <v>2228800</v>
      </c>
      <c r="H548">
        <v>89.16</v>
      </c>
      <c r="I548">
        <v>2838854.4</v>
      </c>
      <c r="J548">
        <v>29113.46</v>
      </c>
      <c r="K548">
        <v>1550.22</v>
      </c>
      <c r="L548">
        <v>27563.24</v>
      </c>
      <c r="M548">
        <v>25972.065999999999</v>
      </c>
      <c r="N548">
        <v>1443.4849999999999</v>
      </c>
      <c r="O548">
        <v>24528.580999999998</v>
      </c>
      <c r="P548">
        <v>2595751.3199999998</v>
      </c>
      <c r="Q548">
        <v>126345</v>
      </c>
      <c r="R548">
        <v>2469406.3199999998</v>
      </c>
      <c r="S548">
        <v>706</v>
      </c>
      <c r="T548">
        <v>22</v>
      </c>
      <c r="U548">
        <v>684</v>
      </c>
    </row>
    <row r="549" spans="1:21" x14ac:dyDescent="0.3">
      <c r="A549" s="1">
        <v>45078</v>
      </c>
      <c r="B549" s="1">
        <v>45107</v>
      </c>
      <c r="C549" t="s">
        <v>44</v>
      </c>
      <c r="D549" t="s">
        <v>32</v>
      </c>
      <c r="E549">
        <v>529520</v>
      </c>
      <c r="F549">
        <v>1</v>
      </c>
      <c r="G549">
        <v>529520</v>
      </c>
      <c r="H549">
        <v>1</v>
      </c>
      <c r="I549">
        <v>529520</v>
      </c>
      <c r="J549">
        <v>403.52199999999999</v>
      </c>
      <c r="K549">
        <v>8.2479999999999993</v>
      </c>
      <c r="L549">
        <v>395.274</v>
      </c>
      <c r="M549">
        <v>0</v>
      </c>
      <c r="N549">
        <v>0</v>
      </c>
      <c r="O549">
        <v>0</v>
      </c>
      <c r="P549">
        <v>111661.75</v>
      </c>
      <c r="Q549">
        <v>3108.42</v>
      </c>
      <c r="R549">
        <v>108553.33</v>
      </c>
      <c r="S549">
        <v>273</v>
      </c>
      <c r="T549">
        <v>11</v>
      </c>
      <c r="U549">
        <v>262</v>
      </c>
    </row>
    <row r="550" spans="1:21" x14ac:dyDescent="0.3">
      <c r="A550" s="1">
        <v>45078</v>
      </c>
      <c r="B550" s="1">
        <v>45107</v>
      </c>
      <c r="C550" t="s">
        <v>45</v>
      </c>
      <c r="D550" t="s">
        <v>22</v>
      </c>
      <c r="E550">
        <v>40</v>
      </c>
      <c r="F550">
        <v>75000</v>
      </c>
      <c r="G550">
        <v>3000000</v>
      </c>
      <c r="H550">
        <v>76029.740000000005</v>
      </c>
      <c r="I550">
        <v>3041189.6</v>
      </c>
      <c r="J550">
        <v>36.31</v>
      </c>
      <c r="K550">
        <v>3.41</v>
      </c>
      <c r="L550">
        <v>32.9</v>
      </c>
      <c r="M550">
        <v>0</v>
      </c>
      <c r="N550">
        <v>0</v>
      </c>
      <c r="O550">
        <v>0</v>
      </c>
      <c r="P550">
        <v>2760640</v>
      </c>
      <c r="Q550">
        <v>248930</v>
      </c>
      <c r="R550">
        <v>2511710</v>
      </c>
      <c r="S550">
        <v>110</v>
      </c>
      <c r="T550">
        <v>5</v>
      </c>
      <c r="U550">
        <v>105</v>
      </c>
    </row>
    <row r="551" spans="1:21" x14ac:dyDescent="0.3">
      <c r="A551" s="1">
        <v>45078</v>
      </c>
      <c r="B551" s="1">
        <v>45107</v>
      </c>
      <c r="C551" t="s">
        <v>45</v>
      </c>
      <c r="D551" t="s">
        <v>23</v>
      </c>
      <c r="E551">
        <v>370</v>
      </c>
      <c r="F551">
        <v>6000</v>
      </c>
      <c r="G551">
        <v>2220000</v>
      </c>
      <c r="H551">
        <v>6189.43</v>
      </c>
      <c r="I551">
        <v>2290089.1</v>
      </c>
      <c r="J551">
        <v>348.084</v>
      </c>
      <c r="K551">
        <v>35.618000000000002</v>
      </c>
      <c r="L551">
        <v>312.46600000000001</v>
      </c>
      <c r="M551">
        <v>244.47200000000001</v>
      </c>
      <c r="N551">
        <v>22.689</v>
      </c>
      <c r="O551">
        <v>221.78299999999999</v>
      </c>
      <c r="P551">
        <v>2154440.81</v>
      </c>
      <c r="Q551">
        <v>215547</v>
      </c>
      <c r="R551">
        <v>1938893.81</v>
      </c>
      <c r="S551">
        <v>117</v>
      </c>
      <c r="T551">
        <v>5</v>
      </c>
      <c r="U551">
        <v>112</v>
      </c>
    </row>
    <row r="552" spans="1:21" x14ac:dyDescent="0.3">
      <c r="A552" s="1">
        <v>45078</v>
      </c>
      <c r="B552" s="1">
        <v>45107</v>
      </c>
      <c r="C552" t="s">
        <v>45</v>
      </c>
      <c r="D552" t="s">
        <v>24</v>
      </c>
      <c r="E552">
        <v>110</v>
      </c>
      <c r="F552">
        <v>5700</v>
      </c>
      <c r="G552">
        <v>627000</v>
      </c>
      <c r="H552">
        <v>5961.06</v>
      </c>
      <c r="I552">
        <v>655716.6</v>
      </c>
      <c r="J552">
        <v>390.98</v>
      </c>
      <c r="K552">
        <v>13.163</v>
      </c>
      <c r="L552">
        <v>377.81700000000001</v>
      </c>
      <c r="M552">
        <v>389.02199999999999</v>
      </c>
      <c r="N552">
        <v>12.638999999999999</v>
      </c>
      <c r="O552">
        <v>376.38299999999998</v>
      </c>
      <c r="P552">
        <v>2330656</v>
      </c>
      <c r="Q552">
        <v>74640</v>
      </c>
      <c r="R552">
        <v>2256016</v>
      </c>
      <c r="S552">
        <v>73</v>
      </c>
      <c r="T552">
        <v>6</v>
      </c>
      <c r="U552">
        <v>67</v>
      </c>
    </row>
    <row r="553" spans="1:21" x14ac:dyDescent="0.3">
      <c r="A553" s="1">
        <v>45078</v>
      </c>
      <c r="B553" s="1">
        <v>45107</v>
      </c>
      <c r="C553" t="s">
        <v>45</v>
      </c>
      <c r="D553" t="s">
        <v>25</v>
      </c>
      <c r="E553">
        <v>6150</v>
      </c>
      <c r="F553">
        <v>6000</v>
      </c>
      <c r="G553">
        <v>36900000</v>
      </c>
      <c r="H553">
        <v>6272.55</v>
      </c>
      <c r="I553">
        <v>38576182.5</v>
      </c>
      <c r="J553">
        <v>3618.8490000000002</v>
      </c>
      <c r="K553">
        <v>153.66399999999999</v>
      </c>
      <c r="L553">
        <v>3465.1849999999999</v>
      </c>
      <c r="M553">
        <v>3332.4459999999999</v>
      </c>
      <c r="N553">
        <v>141.37299999999999</v>
      </c>
      <c r="O553">
        <v>3191.0729999999999</v>
      </c>
      <c r="P553">
        <v>22699423.25</v>
      </c>
      <c r="Q553">
        <v>959655</v>
      </c>
      <c r="R553">
        <v>21739768.25</v>
      </c>
      <c r="S553">
        <v>580</v>
      </c>
      <c r="T553">
        <v>23</v>
      </c>
      <c r="U553">
        <v>557</v>
      </c>
    </row>
    <row r="554" spans="1:21" x14ac:dyDescent="0.3">
      <c r="A554" s="1">
        <v>45078</v>
      </c>
      <c r="B554" s="1">
        <v>45107</v>
      </c>
      <c r="C554" t="s">
        <v>45</v>
      </c>
      <c r="D554" t="s">
        <v>26</v>
      </c>
      <c r="E554">
        <v>0</v>
      </c>
      <c r="F554">
        <v>1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2618</v>
      </c>
      <c r="Q554">
        <v>0</v>
      </c>
      <c r="R554">
        <v>2618</v>
      </c>
      <c r="S554">
        <v>1</v>
      </c>
      <c r="T554">
        <v>0</v>
      </c>
      <c r="U554">
        <v>1</v>
      </c>
    </row>
    <row r="555" spans="1:21" x14ac:dyDescent="0.3">
      <c r="A555" s="1">
        <v>45078</v>
      </c>
      <c r="B555" s="1">
        <v>45107</v>
      </c>
      <c r="C555" t="s">
        <v>45</v>
      </c>
      <c r="D555" t="s">
        <v>27</v>
      </c>
      <c r="E555">
        <v>0</v>
      </c>
      <c r="F555">
        <v>1</v>
      </c>
      <c r="G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</row>
    <row r="556" spans="1:21" x14ac:dyDescent="0.3">
      <c r="A556" s="1">
        <v>45078</v>
      </c>
      <c r="B556" s="1">
        <v>45107</v>
      </c>
      <c r="C556" t="s">
        <v>45</v>
      </c>
      <c r="D556" t="s">
        <v>28</v>
      </c>
      <c r="E556">
        <v>0</v>
      </c>
      <c r="F556">
        <v>5000</v>
      </c>
      <c r="G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</row>
    <row r="557" spans="1:21" x14ac:dyDescent="0.3">
      <c r="A557" s="1">
        <v>45078</v>
      </c>
      <c r="B557" s="1">
        <v>45107</v>
      </c>
      <c r="C557" t="s">
        <v>45</v>
      </c>
      <c r="D557" t="s">
        <v>29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105.87</v>
      </c>
      <c r="K557">
        <v>0</v>
      </c>
      <c r="L557">
        <v>105.87</v>
      </c>
      <c r="M557">
        <v>90.710999999999999</v>
      </c>
      <c r="N557">
        <v>0</v>
      </c>
      <c r="O557">
        <v>90.710999999999999</v>
      </c>
      <c r="P557">
        <v>3191</v>
      </c>
      <c r="Q557">
        <v>0</v>
      </c>
      <c r="R557">
        <v>3191</v>
      </c>
      <c r="S557">
        <v>134</v>
      </c>
      <c r="T557">
        <v>0</v>
      </c>
      <c r="U557">
        <v>134</v>
      </c>
    </row>
    <row r="558" spans="1:21" x14ac:dyDescent="0.3">
      <c r="A558" s="1">
        <v>45078</v>
      </c>
      <c r="B558" s="1">
        <v>45107</v>
      </c>
      <c r="C558" t="s">
        <v>45</v>
      </c>
      <c r="D558" t="s">
        <v>30</v>
      </c>
      <c r="E558">
        <v>580</v>
      </c>
      <c r="F558">
        <v>60</v>
      </c>
      <c r="G558">
        <v>34800</v>
      </c>
      <c r="H558">
        <v>76.7</v>
      </c>
      <c r="I558">
        <v>44486</v>
      </c>
      <c r="J558">
        <v>1659.71</v>
      </c>
      <c r="K558">
        <v>0</v>
      </c>
      <c r="L558">
        <v>1659.71</v>
      </c>
      <c r="M558">
        <v>1659.71</v>
      </c>
      <c r="N558">
        <v>0</v>
      </c>
      <c r="O558">
        <v>1659.71</v>
      </c>
      <c r="P558">
        <v>127295</v>
      </c>
      <c r="Q558">
        <v>0</v>
      </c>
      <c r="R558">
        <v>127295</v>
      </c>
      <c r="S558">
        <v>24</v>
      </c>
      <c r="T558">
        <v>0</v>
      </c>
      <c r="U558">
        <v>24</v>
      </c>
    </row>
    <row r="559" spans="1:21" x14ac:dyDescent="0.3">
      <c r="A559" s="1">
        <v>45078</v>
      </c>
      <c r="B559" s="1">
        <v>45107</v>
      </c>
      <c r="C559" t="s">
        <v>45</v>
      </c>
      <c r="D559" t="s">
        <v>31</v>
      </c>
      <c r="E559">
        <v>11330</v>
      </c>
      <c r="F559">
        <v>70</v>
      </c>
      <c r="G559">
        <v>793100</v>
      </c>
      <c r="H559">
        <v>91.45</v>
      </c>
      <c r="I559">
        <v>1036128.5</v>
      </c>
      <c r="J559">
        <v>8651.6509999999998</v>
      </c>
      <c r="K559">
        <v>75.709999999999994</v>
      </c>
      <c r="L559">
        <v>8575.9410000000007</v>
      </c>
      <c r="M559">
        <v>7703.1080000000002</v>
      </c>
      <c r="N559">
        <v>57.710999999999999</v>
      </c>
      <c r="O559">
        <v>7645.3969999999999</v>
      </c>
      <c r="P559">
        <v>791198.93</v>
      </c>
      <c r="Q559">
        <v>10280</v>
      </c>
      <c r="R559">
        <v>780918.93</v>
      </c>
      <c r="S559">
        <v>287</v>
      </c>
      <c r="T559">
        <v>8</v>
      </c>
      <c r="U559">
        <v>279</v>
      </c>
    </row>
    <row r="560" spans="1:21" x14ac:dyDescent="0.3">
      <c r="A560" s="1">
        <v>45078</v>
      </c>
      <c r="B560" s="1">
        <v>45107</v>
      </c>
      <c r="C560" t="s">
        <v>45</v>
      </c>
      <c r="D560" t="s">
        <v>32</v>
      </c>
      <c r="E560">
        <v>302270</v>
      </c>
      <c r="F560">
        <v>1</v>
      </c>
      <c r="G560">
        <v>302270</v>
      </c>
      <c r="H560">
        <v>1</v>
      </c>
      <c r="I560">
        <v>302270</v>
      </c>
      <c r="J560">
        <v>214.09</v>
      </c>
      <c r="K560">
        <v>7.056</v>
      </c>
      <c r="L560">
        <v>207.03399999999999</v>
      </c>
      <c r="M560">
        <v>0</v>
      </c>
      <c r="N560">
        <v>0</v>
      </c>
      <c r="O560">
        <v>0</v>
      </c>
      <c r="P560">
        <v>135879.38</v>
      </c>
      <c r="Q560">
        <v>1882</v>
      </c>
      <c r="R560">
        <v>133997.38</v>
      </c>
      <c r="S560">
        <v>179</v>
      </c>
      <c r="T560">
        <v>8</v>
      </c>
      <c r="U560">
        <v>171</v>
      </c>
    </row>
    <row r="561" spans="1:21" x14ac:dyDescent="0.3">
      <c r="A561" s="1">
        <v>45078</v>
      </c>
      <c r="B561" s="1">
        <v>45107</v>
      </c>
      <c r="C561" t="s">
        <v>46</v>
      </c>
      <c r="D561" t="s">
        <v>22</v>
      </c>
      <c r="E561">
        <v>100</v>
      </c>
      <c r="F561">
        <v>75000</v>
      </c>
      <c r="G561">
        <v>7500000</v>
      </c>
      <c r="H561">
        <v>75321.73</v>
      </c>
      <c r="I561">
        <v>7532173</v>
      </c>
      <c r="J561">
        <v>67.552999999999997</v>
      </c>
      <c r="K561">
        <v>1.55</v>
      </c>
      <c r="L561">
        <v>66.003</v>
      </c>
      <c r="M561">
        <v>0</v>
      </c>
      <c r="N561">
        <v>0</v>
      </c>
      <c r="O561">
        <v>0</v>
      </c>
      <c r="P561">
        <v>5088209</v>
      </c>
      <c r="Q561">
        <v>115060</v>
      </c>
      <c r="R561">
        <v>4973149</v>
      </c>
      <c r="S561">
        <v>204</v>
      </c>
      <c r="T561">
        <v>6</v>
      </c>
      <c r="U561">
        <v>198</v>
      </c>
    </row>
    <row r="562" spans="1:21" x14ac:dyDescent="0.3">
      <c r="A562" s="1">
        <v>45078</v>
      </c>
      <c r="B562" s="1">
        <v>45107</v>
      </c>
      <c r="C562" t="s">
        <v>46</v>
      </c>
      <c r="D562" t="s">
        <v>23</v>
      </c>
      <c r="E562">
        <v>960</v>
      </c>
      <c r="F562">
        <v>6000</v>
      </c>
      <c r="G562">
        <v>5760000</v>
      </c>
      <c r="H562">
        <v>6202.13</v>
      </c>
      <c r="I562">
        <v>5954044.7999999998</v>
      </c>
      <c r="J562">
        <v>732.95899999999995</v>
      </c>
      <c r="K562">
        <v>13.98</v>
      </c>
      <c r="L562">
        <v>718.97900000000004</v>
      </c>
      <c r="M562">
        <v>519.822</v>
      </c>
      <c r="N562">
        <v>10.143000000000001</v>
      </c>
      <c r="O562">
        <v>509.67899999999997</v>
      </c>
      <c r="P562">
        <v>4545904.3</v>
      </c>
      <c r="Q562">
        <v>88322</v>
      </c>
      <c r="R562">
        <v>4457582.3</v>
      </c>
      <c r="S562">
        <v>225</v>
      </c>
      <c r="T562">
        <v>7</v>
      </c>
      <c r="U562">
        <v>218</v>
      </c>
    </row>
    <row r="563" spans="1:21" x14ac:dyDescent="0.3">
      <c r="A563" s="1">
        <v>45078</v>
      </c>
      <c r="B563" s="1">
        <v>45107</v>
      </c>
      <c r="C563" t="s">
        <v>46</v>
      </c>
      <c r="D563" t="s">
        <v>24</v>
      </c>
      <c r="E563">
        <v>2090</v>
      </c>
      <c r="F563">
        <v>5700</v>
      </c>
      <c r="G563">
        <v>11913000</v>
      </c>
      <c r="H563">
        <v>5994.5</v>
      </c>
      <c r="I563">
        <v>12528505</v>
      </c>
      <c r="J563">
        <v>2563.59</v>
      </c>
      <c r="K563">
        <v>111.78</v>
      </c>
      <c r="L563">
        <v>2451.81</v>
      </c>
      <c r="M563">
        <v>2551.163</v>
      </c>
      <c r="N563">
        <v>111.221</v>
      </c>
      <c r="O563">
        <v>2439.942</v>
      </c>
      <c r="P563">
        <v>15367434.050000001</v>
      </c>
      <c r="Q563">
        <v>665868</v>
      </c>
      <c r="R563">
        <v>14701566.050000001</v>
      </c>
      <c r="S563">
        <v>386</v>
      </c>
      <c r="T563">
        <v>25</v>
      </c>
      <c r="U563">
        <v>361</v>
      </c>
    </row>
    <row r="564" spans="1:21" x14ac:dyDescent="0.3">
      <c r="A564" s="1">
        <v>45078</v>
      </c>
      <c r="B564" s="1">
        <v>45107</v>
      </c>
      <c r="C564" t="s">
        <v>46</v>
      </c>
      <c r="D564" t="s">
        <v>25</v>
      </c>
      <c r="E564">
        <v>13180</v>
      </c>
      <c r="F564">
        <v>6000</v>
      </c>
      <c r="G564">
        <v>79080000</v>
      </c>
      <c r="H564">
        <v>6371.75</v>
      </c>
      <c r="I564">
        <v>83979665</v>
      </c>
      <c r="J564">
        <v>11217.748</v>
      </c>
      <c r="K564">
        <v>649.57399999999996</v>
      </c>
      <c r="L564">
        <v>10568.174000000001</v>
      </c>
      <c r="M564">
        <v>10343.002</v>
      </c>
      <c r="N564">
        <v>606.41200000000003</v>
      </c>
      <c r="O564">
        <v>9736.59</v>
      </c>
      <c r="P564">
        <v>71476636.189999998</v>
      </c>
      <c r="Q564">
        <v>4102200.15</v>
      </c>
      <c r="R564">
        <v>67374436.040000007</v>
      </c>
      <c r="S564">
        <v>1466</v>
      </c>
      <c r="T564">
        <v>48</v>
      </c>
      <c r="U564">
        <v>1418</v>
      </c>
    </row>
    <row r="565" spans="1:21" x14ac:dyDescent="0.3">
      <c r="A565" s="1">
        <v>45078</v>
      </c>
      <c r="B565" s="1">
        <v>45107</v>
      </c>
      <c r="C565" t="s">
        <v>46</v>
      </c>
      <c r="D565" t="s">
        <v>26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350</v>
      </c>
      <c r="Q565">
        <v>9370</v>
      </c>
      <c r="R565">
        <v>-9020</v>
      </c>
      <c r="S565">
        <v>1</v>
      </c>
      <c r="T565">
        <v>1</v>
      </c>
      <c r="U565">
        <v>0</v>
      </c>
    </row>
    <row r="566" spans="1:21" x14ac:dyDescent="0.3">
      <c r="A566" s="1">
        <v>45078</v>
      </c>
      <c r="B566" s="1">
        <v>45107</v>
      </c>
      <c r="C566" t="s">
        <v>46</v>
      </c>
      <c r="D566" t="s">
        <v>27</v>
      </c>
      <c r="E566">
        <v>0</v>
      </c>
      <c r="F566">
        <v>1</v>
      </c>
      <c r="G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</row>
    <row r="567" spans="1:21" x14ac:dyDescent="0.3">
      <c r="A567" s="1">
        <v>45078</v>
      </c>
      <c r="B567" s="1">
        <v>45107</v>
      </c>
      <c r="C567" t="s">
        <v>46</v>
      </c>
      <c r="D567" t="s">
        <v>28</v>
      </c>
      <c r="E567">
        <v>0</v>
      </c>
      <c r="F567">
        <v>5000</v>
      </c>
      <c r="G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</row>
    <row r="568" spans="1:21" x14ac:dyDescent="0.3">
      <c r="A568" s="1">
        <v>45078</v>
      </c>
      <c r="B568" s="1">
        <v>45107</v>
      </c>
      <c r="C568" t="s">
        <v>46</v>
      </c>
      <c r="D568" t="s">
        <v>29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431.92</v>
      </c>
      <c r="K568">
        <v>0.43</v>
      </c>
      <c r="L568">
        <v>431.49</v>
      </c>
      <c r="M568">
        <v>393.86700000000002</v>
      </c>
      <c r="N568">
        <v>0.39600000000000002</v>
      </c>
      <c r="O568">
        <v>393.471</v>
      </c>
      <c r="P568">
        <v>5408.42</v>
      </c>
      <c r="Q568">
        <v>2360</v>
      </c>
      <c r="R568">
        <v>3048.42</v>
      </c>
      <c r="S568">
        <v>167</v>
      </c>
      <c r="T568">
        <v>1</v>
      </c>
      <c r="U568">
        <v>166</v>
      </c>
    </row>
    <row r="569" spans="1:21" x14ac:dyDescent="0.3">
      <c r="A569" s="1">
        <v>45078</v>
      </c>
      <c r="B569" s="1">
        <v>45107</v>
      </c>
      <c r="C569" t="s">
        <v>46</v>
      </c>
      <c r="D569" t="s">
        <v>30</v>
      </c>
      <c r="E569">
        <v>6060</v>
      </c>
      <c r="F569">
        <v>60</v>
      </c>
      <c r="G569">
        <v>363600</v>
      </c>
      <c r="H569">
        <v>73.44</v>
      </c>
      <c r="I569">
        <v>445046.4</v>
      </c>
      <c r="J569">
        <v>1473.36</v>
      </c>
      <c r="K569">
        <v>4.93</v>
      </c>
      <c r="L569">
        <v>1468.43</v>
      </c>
      <c r="M569">
        <v>1473.36</v>
      </c>
      <c r="N569">
        <v>4.93</v>
      </c>
      <c r="O569">
        <v>1468.43</v>
      </c>
      <c r="P569">
        <v>108198</v>
      </c>
      <c r="Q569">
        <v>359</v>
      </c>
      <c r="R569">
        <v>107839</v>
      </c>
      <c r="S569">
        <v>41</v>
      </c>
      <c r="T569">
        <v>1</v>
      </c>
      <c r="U569">
        <v>40</v>
      </c>
    </row>
    <row r="570" spans="1:21" x14ac:dyDescent="0.3">
      <c r="A570" s="1">
        <v>45078</v>
      </c>
      <c r="B570" s="1">
        <v>45107</v>
      </c>
      <c r="C570" t="s">
        <v>46</v>
      </c>
      <c r="D570" t="s">
        <v>31</v>
      </c>
      <c r="E570">
        <v>32690</v>
      </c>
      <c r="F570">
        <v>70</v>
      </c>
      <c r="G570">
        <v>2288300</v>
      </c>
      <c r="H570">
        <v>85.62</v>
      </c>
      <c r="I570">
        <v>2798917.8</v>
      </c>
      <c r="J570">
        <v>31961.558000000001</v>
      </c>
      <c r="K570">
        <v>589.34</v>
      </c>
      <c r="L570">
        <v>31372.218000000001</v>
      </c>
      <c r="M570">
        <v>27313.258000000002</v>
      </c>
      <c r="N570">
        <v>459.20600000000002</v>
      </c>
      <c r="O570">
        <v>26854.052</v>
      </c>
      <c r="P570">
        <v>2736630.1</v>
      </c>
      <c r="Q570">
        <v>50621</v>
      </c>
      <c r="R570">
        <v>2686009.1</v>
      </c>
      <c r="S570">
        <v>899</v>
      </c>
      <c r="T570">
        <v>21</v>
      </c>
      <c r="U570">
        <v>878</v>
      </c>
    </row>
    <row r="571" spans="1:21" x14ac:dyDescent="0.3">
      <c r="A571" s="1">
        <v>45078</v>
      </c>
      <c r="B571" s="1">
        <v>45107</v>
      </c>
      <c r="C571" t="s">
        <v>46</v>
      </c>
      <c r="D571" t="s">
        <v>32</v>
      </c>
      <c r="E571">
        <v>441950</v>
      </c>
      <c r="F571">
        <v>1</v>
      </c>
      <c r="G571">
        <v>441950</v>
      </c>
      <c r="H571">
        <v>1</v>
      </c>
      <c r="I571">
        <v>441950</v>
      </c>
      <c r="J571">
        <v>567.62</v>
      </c>
      <c r="K571">
        <v>25.890999999999998</v>
      </c>
      <c r="L571">
        <v>541.72900000000004</v>
      </c>
      <c r="M571">
        <v>0</v>
      </c>
      <c r="N571">
        <v>0</v>
      </c>
      <c r="O571">
        <v>0</v>
      </c>
      <c r="P571">
        <v>391904.88</v>
      </c>
      <c r="Q571">
        <v>2056.4899999999998</v>
      </c>
      <c r="R571">
        <v>389848.39</v>
      </c>
      <c r="S571">
        <v>500</v>
      </c>
      <c r="T571">
        <v>25</v>
      </c>
      <c r="U571">
        <v>475</v>
      </c>
    </row>
    <row r="572" spans="1:21" x14ac:dyDescent="0.3">
      <c r="A572" s="1">
        <v>45078</v>
      </c>
      <c r="B572" s="1">
        <v>45107</v>
      </c>
      <c r="C572" t="s">
        <v>47</v>
      </c>
      <c r="D572" t="s">
        <v>22</v>
      </c>
      <c r="E572">
        <v>100</v>
      </c>
      <c r="F572">
        <v>75000</v>
      </c>
      <c r="G572">
        <v>7500000</v>
      </c>
      <c r="H572">
        <v>75808.09</v>
      </c>
      <c r="I572">
        <v>7580809</v>
      </c>
      <c r="J572">
        <v>77.72</v>
      </c>
      <c r="K572">
        <v>5.36</v>
      </c>
      <c r="L572">
        <v>72.36</v>
      </c>
      <c r="M572">
        <v>0</v>
      </c>
      <c r="N572">
        <v>0</v>
      </c>
      <c r="O572">
        <v>0</v>
      </c>
      <c r="P572">
        <v>5891805</v>
      </c>
      <c r="Q572">
        <v>397350</v>
      </c>
      <c r="R572">
        <v>5494455</v>
      </c>
      <c r="S572">
        <v>225</v>
      </c>
      <c r="T572">
        <v>11</v>
      </c>
      <c r="U572">
        <v>214</v>
      </c>
    </row>
    <row r="573" spans="1:21" x14ac:dyDescent="0.3">
      <c r="A573" s="1">
        <v>45078</v>
      </c>
      <c r="B573" s="1">
        <v>45107</v>
      </c>
      <c r="C573" t="s">
        <v>47</v>
      </c>
      <c r="D573" t="s">
        <v>23</v>
      </c>
      <c r="E573">
        <v>1050</v>
      </c>
      <c r="F573">
        <v>6000</v>
      </c>
      <c r="G573">
        <v>6300000</v>
      </c>
      <c r="H573">
        <v>6117.65</v>
      </c>
      <c r="I573">
        <v>6423532.5</v>
      </c>
      <c r="J573">
        <v>803.10400000000004</v>
      </c>
      <c r="K573">
        <v>44.968000000000004</v>
      </c>
      <c r="L573">
        <v>758.13599999999997</v>
      </c>
      <c r="M573">
        <v>562.03800000000001</v>
      </c>
      <c r="N573">
        <v>31.206</v>
      </c>
      <c r="O573">
        <v>530.83199999999999</v>
      </c>
      <c r="P573">
        <v>4913105.8499999996</v>
      </c>
      <c r="Q573">
        <v>263492</v>
      </c>
      <c r="R573">
        <v>4649613.8499999996</v>
      </c>
      <c r="S573">
        <v>260</v>
      </c>
      <c r="T573">
        <v>14</v>
      </c>
      <c r="U573">
        <v>246</v>
      </c>
    </row>
    <row r="574" spans="1:21" x14ac:dyDescent="0.3">
      <c r="A574" s="1">
        <v>45078</v>
      </c>
      <c r="B574" s="1">
        <v>45107</v>
      </c>
      <c r="C574" t="s">
        <v>47</v>
      </c>
      <c r="D574" t="s">
        <v>24</v>
      </c>
      <c r="E574">
        <v>2140</v>
      </c>
      <c r="F574">
        <v>5700</v>
      </c>
      <c r="G574">
        <v>12198000</v>
      </c>
      <c r="H574">
        <v>5993.49</v>
      </c>
      <c r="I574">
        <v>12826068.6</v>
      </c>
      <c r="J574">
        <v>3685.88</v>
      </c>
      <c r="K574">
        <v>216.53299999999999</v>
      </c>
      <c r="L574">
        <v>3469.3470000000002</v>
      </c>
      <c r="M574">
        <v>3667.8510000000001</v>
      </c>
      <c r="N574">
        <v>213.08799999999999</v>
      </c>
      <c r="O574">
        <v>3454.7629999999999</v>
      </c>
      <c r="P574">
        <v>22091290.399999999</v>
      </c>
      <c r="Q574">
        <v>1278655</v>
      </c>
      <c r="R574">
        <v>20812635.399999999</v>
      </c>
      <c r="S574">
        <v>436</v>
      </c>
      <c r="T574">
        <v>24</v>
      </c>
      <c r="U574">
        <v>412</v>
      </c>
    </row>
    <row r="575" spans="1:21" x14ac:dyDescent="0.3">
      <c r="A575" s="1">
        <v>45078</v>
      </c>
      <c r="B575" s="1">
        <v>45107</v>
      </c>
      <c r="C575" t="s">
        <v>47</v>
      </c>
      <c r="D575" t="s">
        <v>25</v>
      </c>
      <c r="E575">
        <v>12630</v>
      </c>
      <c r="F575">
        <v>6000</v>
      </c>
      <c r="G575">
        <v>75780000</v>
      </c>
      <c r="H575">
        <v>6324.16</v>
      </c>
      <c r="I575">
        <v>79874140.799999997</v>
      </c>
      <c r="J575">
        <v>9075.4060000000009</v>
      </c>
      <c r="K575">
        <v>231.845</v>
      </c>
      <c r="L575">
        <v>8843.5609999999997</v>
      </c>
      <c r="M575">
        <v>8352.6200000000008</v>
      </c>
      <c r="N575">
        <v>213.20400000000001</v>
      </c>
      <c r="O575">
        <v>8139.4160000000002</v>
      </c>
      <c r="P575">
        <v>57394290.130000003</v>
      </c>
      <c r="Q575">
        <v>1494669.4</v>
      </c>
      <c r="R575">
        <v>55899620.729999997</v>
      </c>
      <c r="S575">
        <v>1433</v>
      </c>
      <c r="T575">
        <v>27</v>
      </c>
      <c r="U575">
        <v>1406</v>
      </c>
    </row>
    <row r="576" spans="1:21" x14ac:dyDescent="0.3">
      <c r="A576" s="1">
        <v>45078</v>
      </c>
      <c r="B576" s="1">
        <v>45107</v>
      </c>
      <c r="C576" t="s">
        <v>47</v>
      </c>
      <c r="D576" t="s">
        <v>26</v>
      </c>
      <c r="E576">
        <v>0</v>
      </c>
      <c r="F576">
        <v>1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2100</v>
      </c>
      <c r="Q576">
        <v>0</v>
      </c>
      <c r="R576">
        <v>2100</v>
      </c>
      <c r="S576">
        <v>5</v>
      </c>
      <c r="T576">
        <v>0</v>
      </c>
      <c r="U576">
        <v>5</v>
      </c>
    </row>
    <row r="577" spans="1:21" x14ac:dyDescent="0.3">
      <c r="A577" s="1">
        <v>45078</v>
      </c>
      <c r="B577" s="1">
        <v>45107</v>
      </c>
      <c r="C577" t="s">
        <v>47</v>
      </c>
      <c r="D577" t="s">
        <v>27</v>
      </c>
      <c r="E577">
        <v>0</v>
      </c>
      <c r="F577">
        <v>1</v>
      </c>
      <c r="G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</row>
    <row r="578" spans="1:21" x14ac:dyDescent="0.3">
      <c r="A578" s="1">
        <v>45078</v>
      </c>
      <c r="B578" s="1">
        <v>45107</v>
      </c>
      <c r="C578" t="s">
        <v>47</v>
      </c>
      <c r="D578" t="s">
        <v>28</v>
      </c>
      <c r="E578">
        <v>0</v>
      </c>
      <c r="F578">
        <v>5000</v>
      </c>
      <c r="G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</row>
    <row r="579" spans="1:21" x14ac:dyDescent="0.3">
      <c r="A579" s="1">
        <v>45078</v>
      </c>
      <c r="B579" s="1">
        <v>45107</v>
      </c>
      <c r="C579" t="s">
        <v>47</v>
      </c>
      <c r="D579" t="s">
        <v>29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579.85</v>
      </c>
      <c r="K579">
        <v>0</v>
      </c>
      <c r="L579">
        <v>579.85</v>
      </c>
      <c r="M579">
        <v>541.005</v>
      </c>
      <c r="N579">
        <v>0</v>
      </c>
      <c r="O579">
        <v>541.005</v>
      </c>
      <c r="P579">
        <v>34374</v>
      </c>
      <c r="Q579">
        <v>0</v>
      </c>
      <c r="R579">
        <v>34374</v>
      </c>
      <c r="S579">
        <v>150</v>
      </c>
      <c r="T579">
        <v>0</v>
      </c>
      <c r="U579">
        <v>150</v>
      </c>
    </row>
    <row r="580" spans="1:21" x14ac:dyDescent="0.3">
      <c r="A580" s="1">
        <v>45078</v>
      </c>
      <c r="B580" s="1">
        <v>45107</v>
      </c>
      <c r="C580" t="s">
        <v>47</v>
      </c>
      <c r="D580" t="s">
        <v>30</v>
      </c>
      <c r="E580">
        <v>6580</v>
      </c>
      <c r="F580">
        <v>60</v>
      </c>
      <c r="G580">
        <v>394800</v>
      </c>
      <c r="H580">
        <v>75.64</v>
      </c>
      <c r="I580">
        <v>497711.2</v>
      </c>
      <c r="J580">
        <v>1548.79</v>
      </c>
      <c r="K580">
        <v>9.9600000000000009</v>
      </c>
      <c r="L580">
        <v>1538.83</v>
      </c>
      <c r="M580">
        <v>1548.79</v>
      </c>
      <c r="N580">
        <v>9.9600000000000009</v>
      </c>
      <c r="O580">
        <v>1538.83</v>
      </c>
      <c r="P580">
        <v>117151.39</v>
      </c>
      <c r="Q580">
        <v>726</v>
      </c>
      <c r="R580">
        <v>116425.39</v>
      </c>
      <c r="S580">
        <v>40</v>
      </c>
      <c r="T580">
        <v>2</v>
      </c>
      <c r="U580">
        <v>38</v>
      </c>
    </row>
    <row r="581" spans="1:21" x14ac:dyDescent="0.3">
      <c r="A581" s="1">
        <v>45078</v>
      </c>
      <c r="B581" s="1">
        <v>45107</v>
      </c>
      <c r="C581" t="s">
        <v>47</v>
      </c>
      <c r="D581" t="s">
        <v>31</v>
      </c>
      <c r="E581">
        <v>35850</v>
      </c>
      <c r="F581">
        <v>70</v>
      </c>
      <c r="G581">
        <v>2509500</v>
      </c>
      <c r="H581">
        <v>87.32</v>
      </c>
      <c r="I581">
        <v>3130422</v>
      </c>
      <c r="J581">
        <v>31976.86</v>
      </c>
      <c r="K581">
        <v>626.12</v>
      </c>
      <c r="L581">
        <v>31350.74</v>
      </c>
      <c r="M581">
        <v>28149.918000000001</v>
      </c>
      <c r="N581">
        <v>498.11099999999999</v>
      </c>
      <c r="O581">
        <v>27651.807000000001</v>
      </c>
      <c r="P581">
        <v>2792299.24</v>
      </c>
      <c r="Q581">
        <v>52297</v>
      </c>
      <c r="R581">
        <v>2740002.24</v>
      </c>
      <c r="S581">
        <v>913</v>
      </c>
      <c r="T581">
        <v>19</v>
      </c>
      <c r="U581">
        <v>894</v>
      </c>
    </row>
    <row r="582" spans="1:21" x14ac:dyDescent="0.3">
      <c r="A582" s="1">
        <v>45078</v>
      </c>
      <c r="B582" s="1">
        <v>45107</v>
      </c>
      <c r="C582" t="s">
        <v>47</v>
      </c>
      <c r="D582" t="s">
        <v>32</v>
      </c>
      <c r="E582">
        <v>453100</v>
      </c>
      <c r="F582">
        <v>1</v>
      </c>
      <c r="G582">
        <v>453100</v>
      </c>
      <c r="H582">
        <v>1</v>
      </c>
      <c r="I582">
        <v>453100</v>
      </c>
      <c r="J582">
        <v>673.41600000000005</v>
      </c>
      <c r="K582">
        <v>21.745000000000001</v>
      </c>
      <c r="L582">
        <v>651.67100000000005</v>
      </c>
      <c r="M582">
        <v>0</v>
      </c>
      <c r="N582">
        <v>0</v>
      </c>
      <c r="O582">
        <v>0</v>
      </c>
      <c r="P582">
        <v>185605.43</v>
      </c>
      <c r="Q582">
        <v>8660.6</v>
      </c>
      <c r="R582">
        <v>176944.83</v>
      </c>
      <c r="S582">
        <v>429</v>
      </c>
      <c r="T582">
        <v>16</v>
      </c>
      <c r="U582">
        <v>413</v>
      </c>
    </row>
    <row r="583" spans="1:21" x14ac:dyDescent="0.3">
      <c r="A583" s="1">
        <v>45078</v>
      </c>
      <c r="B583" s="1">
        <v>45107</v>
      </c>
      <c r="C583" t="s">
        <v>48</v>
      </c>
      <c r="D583" t="s">
        <v>22</v>
      </c>
      <c r="E583">
        <v>35</v>
      </c>
      <c r="F583">
        <v>75000</v>
      </c>
      <c r="G583">
        <v>2625000</v>
      </c>
      <c r="H583">
        <v>74849.25</v>
      </c>
      <c r="I583">
        <v>2619723.75</v>
      </c>
      <c r="J583">
        <v>31.31</v>
      </c>
      <c r="K583">
        <v>0</v>
      </c>
      <c r="L583">
        <v>31.31</v>
      </c>
      <c r="M583">
        <v>0</v>
      </c>
      <c r="N583">
        <v>0</v>
      </c>
      <c r="O583">
        <v>0</v>
      </c>
      <c r="P583">
        <v>2343530</v>
      </c>
      <c r="Q583">
        <v>0</v>
      </c>
      <c r="R583">
        <v>2343530</v>
      </c>
      <c r="S583">
        <v>93</v>
      </c>
      <c r="T583">
        <v>0</v>
      </c>
      <c r="U583">
        <v>93</v>
      </c>
    </row>
    <row r="584" spans="1:21" x14ac:dyDescent="0.3">
      <c r="A584" s="1">
        <v>45078</v>
      </c>
      <c r="B584" s="1">
        <v>45107</v>
      </c>
      <c r="C584" t="s">
        <v>48</v>
      </c>
      <c r="D584" t="s">
        <v>23</v>
      </c>
      <c r="E584">
        <v>320</v>
      </c>
      <c r="F584">
        <v>6000</v>
      </c>
      <c r="G584">
        <v>1920000</v>
      </c>
      <c r="H584">
        <v>6224.68</v>
      </c>
      <c r="I584">
        <v>1991897.6</v>
      </c>
      <c r="J584">
        <v>296.26600000000002</v>
      </c>
      <c r="K584">
        <v>0</v>
      </c>
      <c r="L584">
        <v>296.26600000000002</v>
      </c>
      <c r="M584">
        <v>207.45099999999999</v>
      </c>
      <c r="N584">
        <v>0</v>
      </c>
      <c r="O584">
        <v>207.45099999999999</v>
      </c>
      <c r="P584">
        <v>1844161.72</v>
      </c>
      <c r="Q584">
        <v>0</v>
      </c>
      <c r="R584">
        <v>1844161.72</v>
      </c>
      <c r="S584">
        <v>96</v>
      </c>
      <c r="T584">
        <v>0</v>
      </c>
      <c r="U584">
        <v>96</v>
      </c>
    </row>
    <row r="585" spans="1:21" x14ac:dyDescent="0.3">
      <c r="A585" s="1">
        <v>45078</v>
      </c>
      <c r="B585" s="1">
        <v>45107</v>
      </c>
      <c r="C585" t="s">
        <v>48</v>
      </c>
      <c r="D585" t="s">
        <v>24</v>
      </c>
      <c r="E585">
        <v>540</v>
      </c>
      <c r="F585">
        <v>5700</v>
      </c>
      <c r="G585">
        <v>3078000</v>
      </c>
      <c r="H585">
        <v>5982.99</v>
      </c>
      <c r="I585">
        <v>3230814.6</v>
      </c>
      <c r="J585">
        <v>658.25</v>
      </c>
      <c r="K585">
        <v>61.081000000000003</v>
      </c>
      <c r="L585">
        <v>597.16899999999998</v>
      </c>
      <c r="M585">
        <v>654.95899999999995</v>
      </c>
      <c r="N585">
        <v>56.57</v>
      </c>
      <c r="O585">
        <v>598.38900000000001</v>
      </c>
      <c r="P585">
        <v>3938303</v>
      </c>
      <c r="Q585">
        <v>339650</v>
      </c>
      <c r="R585">
        <v>3598653</v>
      </c>
      <c r="S585">
        <v>117</v>
      </c>
      <c r="T585">
        <v>12</v>
      </c>
      <c r="U585">
        <v>105</v>
      </c>
    </row>
    <row r="586" spans="1:21" x14ac:dyDescent="0.3">
      <c r="A586" s="1">
        <v>45078</v>
      </c>
      <c r="B586" s="1">
        <v>45107</v>
      </c>
      <c r="C586" t="s">
        <v>48</v>
      </c>
      <c r="D586" t="s">
        <v>25</v>
      </c>
      <c r="E586">
        <v>4220</v>
      </c>
      <c r="F586">
        <v>6000</v>
      </c>
      <c r="G586">
        <v>25320000</v>
      </c>
      <c r="H586">
        <v>6279.78</v>
      </c>
      <c r="I586">
        <v>26500671.600000001</v>
      </c>
      <c r="J586">
        <v>2942.7550000000001</v>
      </c>
      <c r="K586">
        <v>71.66</v>
      </c>
      <c r="L586">
        <v>2871.0949999999998</v>
      </c>
      <c r="M586">
        <v>2708.6529999999998</v>
      </c>
      <c r="N586">
        <v>65.924000000000007</v>
      </c>
      <c r="O586">
        <v>2642.7289999999998</v>
      </c>
      <c r="P586">
        <v>18479856.949999999</v>
      </c>
      <c r="Q586">
        <v>452754</v>
      </c>
      <c r="R586">
        <v>18027102.949999999</v>
      </c>
      <c r="S586">
        <v>711</v>
      </c>
      <c r="T586">
        <v>15</v>
      </c>
      <c r="U586">
        <v>696</v>
      </c>
    </row>
    <row r="587" spans="1:21" x14ac:dyDescent="0.3">
      <c r="A587" s="1">
        <v>45078</v>
      </c>
      <c r="B587" s="1">
        <v>45107</v>
      </c>
      <c r="C587" t="s">
        <v>48</v>
      </c>
      <c r="D587" t="s">
        <v>26</v>
      </c>
      <c r="E587">
        <v>0</v>
      </c>
      <c r="F587">
        <v>1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600</v>
      </c>
      <c r="Q587">
        <v>0</v>
      </c>
      <c r="R587">
        <v>600</v>
      </c>
      <c r="S587">
        <v>2</v>
      </c>
      <c r="T587">
        <v>0</v>
      </c>
      <c r="U587">
        <v>2</v>
      </c>
    </row>
    <row r="588" spans="1:21" x14ac:dyDescent="0.3">
      <c r="A588" s="1">
        <v>45078</v>
      </c>
      <c r="B588" s="1">
        <v>45107</v>
      </c>
      <c r="C588" t="s">
        <v>48</v>
      </c>
      <c r="D588" t="s">
        <v>27</v>
      </c>
      <c r="E588">
        <v>0</v>
      </c>
      <c r="F588">
        <v>1</v>
      </c>
      <c r="G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</row>
    <row r="589" spans="1:21" x14ac:dyDescent="0.3">
      <c r="A589" s="1">
        <v>45078</v>
      </c>
      <c r="B589" s="1">
        <v>45107</v>
      </c>
      <c r="C589" t="s">
        <v>48</v>
      </c>
      <c r="D589" t="s">
        <v>28</v>
      </c>
      <c r="E589">
        <v>0</v>
      </c>
      <c r="F589">
        <v>5000</v>
      </c>
      <c r="G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</row>
    <row r="590" spans="1:21" x14ac:dyDescent="0.3">
      <c r="A590" s="1">
        <v>45078</v>
      </c>
      <c r="B590" s="1">
        <v>45107</v>
      </c>
      <c r="C590" t="s">
        <v>48</v>
      </c>
      <c r="D590" t="s">
        <v>29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42.07</v>
      </c>
      <c r="K590">
        <v>0</v>
      </c>
      <c r="L590">
        <v>42.07</v>
      </c>
      <c r="M590">
        <v>38.337000000000003</v>
      </c>
      <c r="N590">
        <v>0</v>
      </c>
      <c r="O590">
        <v>38.337000000000003</v>
      </c>
      <c r="P590">
        <v>3928</v>
      </c>
      <c r="Q590">
        <v>0</v>
      </c>
      <c r="R590">
        <v>3928</v>
      </c>
      <c r="S590">
        <v>156</v>
      </c>
      <c r="T590">
        <v>0</v>
      </c>
      <c r="U590">
        <v>156</v>
      </c>
    </row>
    <row r="591" spans="1:21" x14ac:dyDescent="0.3">
      <c r="A591" s="1">
        <v>45078</v>
      </c>
      <c r="B591" s="1">
        <v>45107</v>
      </c>
      <c r="C591" t="s">
        <v>48</v>
      </c>
      <c r="D591" t="s">
        <v>30</v>
      </c>
      <c r="E591">
        <v>2000</v>
      </c>
      <c r="F591">
        <v>60</v>
      </c>
      <c r="G591">
        <v>120000</v>
      </c>
      <c r="H591">
        <v>75.510000000000005</v>
      </c>
      <c r="I591">
        <v>151020</v>
      </c>
      <c r="J591">
        <v>740.61</v>
      </c>
      <c r="K591">
        <v>10</v>
      </c>
      <c r="L591">
        <v>730.61</v>
      </c>
      <c r="M591">
        <v>740.61</v>
      </c>
      <c r="N591">
        <v>10</v>
      </c>
      <c r="O591">
        <v>730.61</v>
      </c>
      <c r="P591">
        <v>55925</v>
      </c>
      <c r="Q591">
        <v>792</v>
      </c>
      <c r="R591">
        <v>55133</v>
      </c>
      <c r="S591">
        <v>37</v>
      </c>
      <c r="T591">
        <v>1</v>
      </c>
      <c r="U591">
        <v>36</v>
      </c>
    </row>
    <row r="592" spans="1:21" x14ac:dyDescent="0.3">
      <c r="A592" s="1">
        <v>45078</v>
      </c>
      <c r="B592" s="1">
        <v>45107</v>
      </c>
      <c r="C592" t="s">
        <v>48</v>
      </c>
      <c r="D592" t="s">
        <v>31</v>
      </c>
      <c r="E592">
        <v>11580</v>
      </c>
      <c r="F592">
        <v>70</v>
      </c>
      <c r="G592">
        <v>810600</v>
      </c>
      <c r="H592">
        <v>93.84</v>
      </c>
      <c r="I592">
        <v>1086667.2</v>
      </c>
      <c r="J592">
        <v>9429.2900000000009</v>
      </c>
      <c r="K592">
        <v>180.69</v>
      </c>
      <c r="L592">
        <v>9248.6</v>
      </c>
      <c r="M592">
        <v>7524.2049999999999</v>
      </c>
      <c r="N592">
        <v>146.82</v>
      </c>
      <c r="O592">
        <v>7377.3850000000002</v>
      </c>
      <c r="P592">
        <v>884825.88</v>
      </c>
      <c r="Q592">
        <v>21904</v>
      </c>
      <c r="R592">
        <v>862921.88</v>
      </c>
      <c r="S592">
        <v>505</v>
      </c>
      <c r="T592">
        <v>10</v>
      </c>
      <c r="U592">
        <v>495</v>
      </c>
    </row>
    <row r="593" spans="1:21" x14ac:dyDescent="0.3">
      <c r="A593" s="1">
        <v>45078</v>
      </c>
      <c r="B593" s="1">
        <v>45107</v>
      </c>
      <c r="C593" t="s">
        <v>48</v>
      </c>
      <c r="D593" t="s">
        <v>32</v>
      </c>
      <c r="E593">
        <v>247290</v>
      </c>
      <c r="F593">
        <v>1</v>
      </c>
      <c r="G593">
        <v>247290</v>
      </c>
      <c r="H593">
        <v>1</v>
      </c>
      <c r="I593">
        <v>247290</v>
      </c>
      <c r="J593">
        <v>180.87299999999999</v>
      </c>
      <c r="K593">
        <v>0.52</v>
      </c>
      <c r="L593">
        <v>180.35300000000001</v>
      </c>
      <c r="M593">
        <v>0</v>
      </c>
      <c r="N593">
        <v>0</v>
      </c>
      <c r="O593">
        <v>0</v>
      </c>
      <c r="P593">
        <v>24243.7</v>
      </c>
      <c r="Q593">
        <v>126</v>
      </c>
      <c r="R593">
        <v>24117.7</v>
      </c>
      <c r="S593">
        <v>122</v>
      </c>
      <c r="T593">
        <v>3</v>
      </c>
      <c r="U593">
        <v>119</v>
      </c>
    </row>
    <row r="594" spans="1:21" x14ac:dyDescent="0.3">
      <c r="A594" s="1">
        <v>45078</v>
      </c>
      <c r="B594" s="1">
        <v>45107</v>
      </c>
      <c r="C594" t="s">
        <v>49</v>
      </c>
      <c r="D594" t="s">
        <v>22</v>
      </c>
      <c r="E594">
        <v>200</v>
      </c>
      <c r="F594">
        <v>75000</v>
      </c>
      <c r="G594">
        <v>15000000</v>
      </c>
      <c r="H594">
        <v>74030.06</v>
      </c>
      <c r="I594">
        <v>14806012</v>
      </c>
      <c r="J594">
        <v>168.17500000000001</v>
      </c>
      <c r="K594">
        <v>5.0999999999999996</v>
      </c>
      <c r="L594">
        <v>163.07499999999999</v>
      </c>
      <c r="M594">
        <v>0</v>
      </c>
      <c r="N594">
        <v>0</v>
      </c>
      <c r="O594">
        <v>0</v>
      </c>
      <c r="P594">
        <v>12450005</v>
      </c>
      <c r="Q594">
        <v>380070</v>
      </c>
      <c r="R594">
        <v>12069935</v>
      </c>
      <c r="S594">
        <v>407</v>
      </c>
      <c r="T594">
        <v>16</v>
      </c>
      <c r="U594">
        <v>391</v>
      </c>
    </row>
    <row r="595" spans="1:21" x14ac:dyDescent="0.3">
      <c r="A595" s="1">
        <v>45078</v>
      </c>
      <c r="B595" s="1">
        <v>45107</v>
      </c>
      <c r="C595" t="s">
        <v>49</v>
      </c>
      <c r="D595" t="s">
        <v>23</v>
      </c>
      <c r="E595">
        <v>2160</v>
      </c>
      <c r="F595">
        <v>6000</v>
      </c>
      <c r="G595">
        <v>12960000</v>
      </c>
      <c r="H595">
        <v>6146.89</v>
      </c>
      <c r="I595">
        <v>13277282.4</v>
      </c>
      <c r="J595">
        <v>1605.2660000000001</v>
      </c>
      <c r="K595">
        <v>62.03</v>
      </c>
      <c r="L595">
        <v>1543.2360000000001</v>
      </c>
      <c r="M595">
        <v>1107.3779999999999</v>
      </c>
      <c r="N595">
        <v>44.057000000000002</v>
      </c>
      <c r="O595">
        <v>1063.3209999999999</v>
      </c>
      <c r="P595">
        <v>9867395.1600000001</v>
      </c>
      <c r="Q595">
        <v>397995</v>
      </c>
      <c r="R595">
        <v>9469400.1600000001</v>
      </c>
      <c r="S595">
        <v>446</v>
      </c>
      <c r="T595">
        <v>16</v>
      </c>
      <c r="U595">
        <v>430</v>
      </c>
    </row>
    <row r="596" spans="1:21" x14ac:dyDescent="0.3">
      <c r="A596" s="1">
        <v>45078</v>
      </c>
      <c r="B596" s="1">
        <v>45107</v>
      </c>
      <c r="C596" t="s">
        <v>49</v>
      </c>
      <c r="D596" t="s">
        <v>24</v>
      </c>
      <c r="E596">
        <v>4530</v>
      </c>
      <c r="F596">
        <v>5700</v>
      </c>
      <c r="G596">
        <v>25821000</v>
      </c>
      <c r="H596">
        <v>5984.49</v>
      </c>
      <c r="I596">
        <v>27109739.699999999</v>
      </c>
      <c r="J596">
        <v>5156.84</v>
      </c>
      <c r="K596">
        <v>305.44</v>
      </c>
      <c r="L596">
        <v>4851.3999999999996</v>
      </c>
      <c r="M596">
        <v>5131.4489999999996</v>
      </c>
      <c r="N596">
        <v>303.91000000000003</v>
      </c>
      <c r="O596">
        <v>4827.5389999999998</v>
      </c>
      <c r="P596">
        <v>30861058.850000001</v>
      </c>
      <c r="Q596">
        <v>1823030</v>
      </c>
      <c r="R596">
        <v>29038028.850000001</v>
      </c>
      <c r="S596">
        <v>813</v>
      </c>
      <c r="T596">
        <v>48</v>
      </c>
      <c r="U596">
        <v>765</v>
      </c>
    </row>
    <row r="597" spans="1:21" x14ac:dyDescent="0.3">
      <c r="A597" s="1">
        <v>45078</v>
      </c>
      <c r="B597" s="1">
        <v>45107</v>
      </c>
      <c r="C597" t="s">
        <v>49</v>
      </c>
      <c r="D597" t="s">
        <v>25</v>
      </c>
      <c r="E597">
        <v>21650</v>
      </c>
      <c r="F597">
        <v>6000</v>
      </c>
      <c r="G597">
        <v>129900000</v>
      </c>
      <c r="H597">
        <v>6317.57</v>
      </c>
      <c r="I597">
        <v>136775390.5</v>
      </c>
      <c r="J597">
        <v>19201.471000000001</v>
      </c>
      <c r="K597">
        <v>337.19499999999999</v>
      </c>
      <c r="L597">
        <v>18864.276000000002</v>
      </c>
      <c r="M597">
        <v>17674.421999999999</v>
      </c>
      <c r="N597">
        <v>310.221</v>
      </c>
      <c r="O597">
        <v>17364.201000000001</v>
      </c>
      <c r="P597">
        <v>121306674.11</v>
      </c>
      <c r="Q597">
        <v>2119544.62</v>
      </c>
      <c r="R597">
        <v>119187129.48999999</v>
      </c>
      <c r="S597">
        <v>2626</v>
      </c>
      <c r="T597">
        <v>46</v>
      </c>
      <c r="U597">
        <v>2580</v>
      </c>
    </row>
    <row r="598" spans="1:21" x14ac:dyDescent="0.3">
      <c r="A598" s="1">
        <v>45078</v>
      </c>
      <c r="B598" s="1">
        <v>45107</v>
      </c>
      <c r="C598" t="s">
        <v>49</v>
      </c>
      <c r="D598" t="s">
        <v>26</v>
      </c>
      <c r="E598">
        <v>729580</v>
      </c>
      <c r="F598">
        <v>1</v>
      </c>
      <c r="G598">
        <v>729580</v>
      </c>
      <c r="H598">
        <v>1</v>
      </c>
      <c r="I598">
        <v>729580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460516.88</v>
      </c>
      <c r="Q598">
        <v>2050</v>
      </c>
      <c r="R598">
        <v>458466.88</v>
      </c>
      <c r="S598">
        <v>398</v>
      </c>
      <c r="T598">
        <v>2</v>
      </c>
      <c r="U598">
        <v>396</v>
      </c>
    </row>
    <row r="599" spans="1:21" x14ac:dyDescent="0.3">
      <c r="A599" s="1">
        <v>45078</v>
      </c>
      <c r="B599" s="1">
        <v>45107</v>
      </c>
      <c r="C599" t="s">
        <v>49</v>
      </c>
      <c r="D599" t="s">
        <v>27</v>
      </c>
      <c r="E599">
        <v>366580</v>
      </c>
      <c r="F599">
        <v>1</v>
      </c>
      <c r="G599">
        <v>366580</v>
      </c>
      <c r="H599">
        <v>1</v>
      </c>
      <c r="I599">
        <v>366580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285358</v>
      </c>
      <c r="Q599">
        <v>8233</v>
      </c>
      <c r="R599">
        <v>277125</v>
      </c>
      <c r="S599">
        <v>220</v>
      </c>
      <c r="T599">
        <v>3</v>
      </c>
      <c r="U599">
        <v>217</v>
      </c>
    </row>
    <row r="600" spans="1:21" x14ac:dyDescent="0.3">
      <c r="A600" s="1">
        <v>45078</v>
      </c>
      <c r="B600" s="1">
        <v>45107</v>
      </c>
      <c r="C600" t="s">
        <v>49</v>
      </c>
      <c r="D600" t="s">
        <v>28</v>
      </c>
      <c r="E600">
        <v>10</v>
      </c>
      <c r="F600">
        <v>5000</v>
      </c>
      <c r="G600">
        <v>50000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</row>
    <row r="601" spans="1:21" x14ac:dyDescent="0.3">
      <c r="A601" s="1">
        <v>45078</v>
      </c>
      <c r="B601" s="1">
        <v>45107</v>
      </c>
      <c r="C601" t="s">
        <v>49</v>
      </c>
      <c r="D601" t="s">
        <v>29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723.79</v>
      </c>
      <c r="K601">
        <v>0</v>
      </c>
      <c r="L601">
        <v>723.79</v>
      </c>
      <c r="M601">
        <v>647.35400000000004</v>
      </c>
      <c r="N601">
        <v>0</v>
      </c>
      <c r="O601">
        <v>647.35400000000004</v>
      </c>
      <c r="P601">
        <v>23216</v>
      </c>
      <c r="Q601">
        <v>0</v>
      </c>
      <c r="R601">
        <v>23216</v>
      </c>
      <c r="S601">
        <v>219</v>
      </c>
      <c r="T601">
        <v>0</v>
      </c>
      <c r="U601">
        <v>219</v>
      </c>
    </row>
    <row r="602" spans="1:21" x14ac:dyDescent="0.3">
      <c r="A602" s="1">
        <v>45078</v>
      </c>
      <c r="B602" s="1">
        <v>45107</v>
      </c>
      <c r="C602" t="s">
        <v>49</v>
      </c>
      <c r="D602" t="s">
        <v>30</v>
      </c>
      <c r="E602">
        <v>7360</v>
      </c>
      <c r="F602">
        <v>60</v>
      </c>
      <c r="G602">
        <v>441600</v>
      </c>
      <c r="H602">
        <v>73.16</v>
      </c>
      <c r="I602">
        <v>538457.59999999998</v>
      </c>
      <c r="J602">
        <v>5707.59</v>
      </c>
      <c r="K602">
        <v>5</v>
      </c>
      <c r="L602">
        <v>5702.59</v>
      </c>
      <c r="M602">
        <v>5707.1930000000002</v>
      </c>
      <c r="N602">
        <v>5</v>
      </c>
      <c r="O602">
        <v>5702.1930000000002</v>
      </c>
      <c r="P602">
        <v>417583.53</v>
      </c>
      <c r="Q602">
        <v>404</v>
      </c>
      <c r="R602">
        <v>417179.53</v>
      </c>
      <c r="S602">
        <v>131</v>
      </c>
      <c r="T602">
        <v>1</v>
      </c>
      <c r="U602">
        <v>130</v>
      </c>
    </row>
    <row r="603" spans="1:21" x14ac:dyDescent="0.3">
      <c r="A603" s="1">
        <v>45078</v>
      </c>
      <c r="B603" s="1">
        <v>45107</v>
      </c>
      <c r="C603" t="s">
        <v>49</v>
      </c>
      <c r="D603" t="s">
        <v>31</v>
      </c>
      <c r="E603">
        <v>86820</v>
      </c>
      <c r="F603">
        <v>70</v>
      </c>
      <c r="G603">
        <v>6077400</v>
      </c>
      <c r="H603">
        <v>85.75</v>
      </c>
      <c r="I603">
        <v>7444815</v>
      </c>
      <c r="J603">
        <v>68243.381999999998</v>
      </c>
      <c r="K603">
        <v>1477.65</v>
      </c>
      <c r="L603">
        <v>66765.732000000004</v>
      </c>
      <c r="M603">
        <v>57625.415000000001</v>
      </c>
      <c r="N603">
        <v>1163.1469999999999</v>
      </c>
      <c r="O603">
        <v>56462.267999999996</v>
      </c>
      <c r="P603">
        <v>5852184.04</v>
      </c>
      <c r="Q603">
        <v>122913</v>
      </c>
      <c r="R603">
        <v>5729271.04</v>
      </c>
      <c r="S603">
        <v>2080</v>
      </c>
      <c r="T603">
        <v>42</v>
      </c>
      <c r="U603">
        <v>2038</v>
      </c>
    </row>
    <row r="604" spans="1:21" x14ac:dyDescent="0.3">
      <c r="A604" s="1">
        <v>45078</v>
      </c>
      <c r="B604" s="1">
        <v>45107</v>
      </c>
      <c r="C604" t="s">
        <v>49</v>
      </c>
      <c r="D604" t="s">
        <v>32</v>
      </c>
      <c r="E604">
        <v>678940</v>
      </c>
      <c r="F604">
        <v>1</v>
      </c>
      <c r="G604">
        <v>678940</v>
      </c>
      <c r="H604">
        <v>1</v>
      </c>
      <c r="I604">
        <v>678940</v>
      </c>
      <c r="J604">
        <v>1297.7370000000001</v>
      </c>
      <c r="K604">
        <v>51.935000000000002</v>
      </c>
      <c r="L604">
        <v>1245.8019999999999</v>
      </c>
      <c r="M604">
        <v>0</v>
      </c>
      <c r="N604">
        <v>0</v>
      </c>
      <c r="O604">
        <v>0</v>
      </c>
      <c r="P604">
        <v>253266.5</v>
      </c>
      <c r="Q604">
        <v>16993.38</v>
      </c>
      <c r="R604">
        <v>236273.12</v>
      </c>
      <c r="S604">
        <v>799</v>
      </c>
      <c r="T604">
        <v>23</v>
      </c>
      <c r="U604">
        <v>776</v>
      </c>
    </row>
    <row r="605" spans="1:21" x14ac:dyDescent="0.3">
      <c r="A605" s="1">
        <v>45078</v>
      </c>
      <c r="B605" s="1">
        <v>45107</v>
      </c>
      <c r="C605" t="s">
        <v>50</v>
      </c>
      <c r="D605" t="s">
        <v>22</v>
      </c>
      <c r="E605">
        <v>160</v>
      </c>
      <c r="F605">
        <v>75000</v>
      </c>
      <c r="G605">
        <v>12000000</v>
      </c>
      <c r="H605">
        <v>74411.490000000005</v>
      </c>
      <c r="I605">
        <v>11905838.4</v>
      </c>
      <c r="J605">
        <v>118.4</v>
      </c>
      <c r="K605">
        <v>3.97</v>
      </c>
      <c r="L605">
        <v>114.43</v>
      </c>
      <c r="M605">
        <v>0</v>
      </c>
      <c r="N605">
        <v>0</v>
      </c>
      <c r="O605">
        <v>0</v>
      </c>
      <c r="P605">
        <v>8810320</v>
      </c>
      <c r="Q605">
        <v>300010</v>
      </c>
      <c r="R605">
        <v>8510310</v>
      </c>
      <c r="S605">
        <v>303</v>
      </c>
      <c r="T605">
        <v>7</v>
      </c>
      <c r="U605">
        <v>296</v>
      </c>
    </row>
    <row r="606" spans="1:21" x14ac:dyDescent="0.3">
      <c r="A606" s="1">
        <v>45078</v>
      </c>
      <c r="B606" s="1">
        <v>45107</v>
      </c>
      <c r="C606" t="s">
        <v>50</v>
      </c>
      <c r="D606" t="s">
        <v>23</v>
      </c>
      <c r="E606">
        <v>1710</v>
      </c>
      <c r="F606">
        <v>6000</v>
      </c>
      <c r="G606">
        <v>10260000</v>
      </c>
      <c r="H606">
        <v>6102.42</v>
      </c>
      <c r="I606">
        <v>10435138.199999999</v>
      </c>
      <c r="J606">
        <v>1181.836</v>
      </c>
      <c r="K606">
        <v>38.921999999999997</v>
      </c>
      <c r="L606">
        <v>1142.914</v>
      </c>
      <c r="M606">
        <v>807.12099999999998</v>
      </c>
      <c r="N606">
        <v>26.321999999999999</v>
      </c>
      <c r="O606">
        <v>780.79899999999998</v>
      </c>
      <c r="P606">
        <v>7212054.5800000001</v>
      </c>
      <c r="Q606">
        <v>239661</v>
      </c>
      <c r="R606">
        <v>6972393.5800000001</v>
      </c>
      <c r="S606">
        <v>329</v>
      </c>
      <c r="T606">
        <v>8</v>
      </c>
      <c r="U606">
        <v>321</v>
      </c>
    </row>
    <row r="607" spans="1:21" x14ac:dyDescent="0.3">
      <c r="A607" s="1">
        <v>45078</v>
      </c>
      <c r="B607" s="1">
        <v>45107</v>
      </c>
      <c r="C607" t="s">
        <v>50</v>
      </c>
      <c r="D607" t="s">
        <v>24</v>
      </c>
      <c r="E607">
        <v>4350</v>
      </c>
      <c r="F607">
        <v>5700</v>
      </c>
      <c r="G607">
        <v>24795000</v>
      </c>
      <c r="H607">
        <v>5978.57</v>
      </c>
      <c r="I607">
        <v>26006779.5</v>
      </c>
      <c r="J607">
        <v>3809.35</v>
      </c>
      <c r="K607">
        <v>115.477</v>
      </c>
      <c r="L607">
        <v>3693.873</v>
      </c>
      <c r="M607">
        <v>3790.2919999999999</v>
      </c>
      <c r="N607">
        <v>113.374</v>
      </c>
      <c r="O607">
        <v>3676.9180000000001</v>
      </c>
      <c r="P607">
        <v>22774466.32</v>
      </c>
      <c r="Q607">
        <v>678936</v>
      </c>
      <c r="R607">
        <v>22095530.32</v>
      </c>
      <c r="S607">
        <v>600</v>
      </c>
      <c r="T607">
        <v>16</v>
      </c>
      <c r="U607">
        <v>584</v>
      </c>
    </row>
    <row r="608" spans="1:21" x14ac:dyDescent="0.3">
      <c r="A608" s="1">
        <v>45078</v>
      </c>
      <c r="B608" s="1">
        <v>45107</v>
      </c>
      <c r="C608" t="s">
        <v>50</v>
      </c>
      <c r="D608" t="s">
        <v>25</v>
      </c>
      <c r="E608">
        <v>24270</v>
      </c>
      <c r="F608">
        <v>6000</v>
      </c>
      <c r="G608">
        <v>145620000</v>
      </c>
      <c r="H608">
        <v>6367.35</v>
      </c>
      <c r="I608">
        <v>154535584.5</v>
      </c>
      <c r="J608">
        <v>19905.079000000002</v>
      </c>
      <c r="K608">
        <v>419.44200000000001</v>
      </c>
      <c r="L608">
        <v>19485.636999999999</v>
      </c>
      <c r="M608">
        <v>18315.428</v>
      </c>
      <c r="N608">
        <v>385.63499999999999</v>
      </c>
      <c r="O608">
        <v>17929.793000000001</v>
      </c>
      <c r="P608">
        <v>126742702.26000001</v>
      </c>
      <c r="Q608">
        <v>2675632.66</v>
      </c>
      <c r="R608">
        <v>124067069.59999999</v>
      </c>
      <c r="S608">
        <v>3658</v>
      </c>
      <c r="T608">
        <v>66</v>
      </c>
      <c r="U608">
        <v>3592</v>
      </c>
    </row>
    <row r="609" spans="1:21" x14ac:dyDescent="0.3">
      <c r="A609" s="1">
        <v>45078</v>
      </c>
      <c r="B609" s="1">
        <v>45107</v>
      </c>
      <c r="C609" t="s">
        <v>50</v>
      </c>
      <c r="D609" t="s">
        <v>26</v>
      </c>
      <c r="E609">
        <v>516760</v>
      </c>
      <c r="F609">
        <v>1</v>
      </c>
      <c r="G609">
        <v>516760</v>
      </c>
      <c r="H609">
        <v>1</v>
      </c>
      <c r="I609">
        <v>516760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443513</v>
      </c>
      <c r="Q609">
        <v>4770</v>
      </c>
      <c r="R609">
        <v>438743</v>
      </c>
      <c r="S609">
        <v>297</v>
      </c>
      <c r="T609">
        <v>5</v>
      </c>
      <c r="U609">
        <v>292</v>
      </c>
    </row>
    <row r="610" spans="1:21" x14ac:dyDescent="0.3">
      <c r="A610" s="1">
        <v>45078</v>
      </c>
      <c r="B610" s="1">
        <v>45107</v>
      </c>
      <c r="C610" t="s">
        <v>50</v>
      </c>
      <c r="D610" t="s">
        <v>27</v>
      </c>
      <c r="E610">
        <v>305720</v>
      </c>
      <c r="F610">
        <v>1</v>
      </c>
      <c r="G610">
        <v>305720</v>
      </c>
      <c r="H610">
        <v>1</v>
      </c>
      <c r="I610">
        <v>305720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185219</v>
      </c>
      <c r="Q610">
        <v>0</v>
      </c>
      <c r="R610">
        <v>185219</v>
      </c>
      <c r="S610">
        <v>132</v>
      </c>
      <c r="T610">
        <v>0</v>
      </c>
      <c r="U610">
        <v>132</v>
      </c>
    </row>
    <row r="611" spans="1:21" x14ac:dyDescent="0.3">
      <c r="A611" s="1">
        <v>45078</v>
      </c>
      <c r="B611" s="1">
        <v>45107</v>
      </c>
      <c r="C611" t="s">
        <v>50</v>
      </c>
      <c r="D611" t="s">
        <v>28</v>
      </c>
      <c r="E611">
        <v>0</v>
      </c>
      <c r="F611">
        <v>5000</v>
      </c>
      <c r="G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</row>
    <row r="612" spans="1:21" x14ac:dyDescent="0.3">
      <c r="A612" s="1">
        <v>45078</v>
      </c>
      <c r="B612" s="1">
        <v>45107</v>
      </c>
      <c r="C612" t="s">
        <v>50</v>
      </c>
      <c r="D612" t="s">
        <v>29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348.97</v>
      </c>
      <c r="K612">
        <v>0</v>
      </c>
      <c r="L612">
        <v>348.97</v>
      </c>
      <c r="M612">
        <v>315.86</v>
      </c>
      <c r="N612">
        <v>0</v>
      </c>
      <c r="O612">
        <v>315.86</v>
      </c>
      <c r="P612">
        <v>83165</v>
      </c>
      <c r="Q612">
        <v>0</v>
      </c>
      <c r="R612">
        <v>83165</v>
      </c>
      <c r="S612">
        <v>362</v>
      </c>
      <c r="T612">
        <v>0</v>
      </c>
      <c r="U612">
        <v>362</v>
      </c>
    </row>
    <row r="613" spans="1:21" x14ac:dyDescent="0.3">
      <c r="A613" s="1">
        <v>45078</v>
      </c>
      <c r="B613" s="1">
        <v>45107</v>
      </c>
      <c r="C613" t="s">
        <v>50</v>
      </c>
      <c r="D613" t="s">
        <v>30</v>
      </c>
      <c r="E613">
        <v>7910</v>
      </c>
      <c r="F613">
        <v>60</v>
      </c>
      <c r="G613">
        <v>474600</v>
      </c>
      <c r="H613">
        <v>73.05</v>
      </c>
      <c r="I613">
        <v>577825.5</v>
      </c>
      <c r="J613">
        <v>7467.89</v>
      </c>
      <c r="K613">
        <v>0</v>
      </c>
      <c r="L613">
        <v>7467.89</v>
      </c>
      <c r="M613">
        <v>7467.7870000000003</v>
      </c>
      <c r="N613">
        <v>0</v>
      </c>
      <c r="O613">
        <v>7467.7870000000003</v>
      </c>
      <c r="P613">
        <v>545543.86</v>
      </c>
      <c r="Q613">
        <v>0</v>
      </c>
      <c r="R613">
        <v>545543.86</v>
      </c>
      <c r="S613">
        <v>75</v>
      </c>
      <c r="T613">
        <v>0</v>
      </c>
      <c r="U613">
        <v>75</v>
      </c>
    </row>
    <row r="614" spans="1:21" x14ac:dyDescent="0.3">
      <c r="A614" s="1">
        <v>45078</v>
      </c>
      <c r="B614" s="1">
        <v>45107</v>
      </c>
      <c r="C614" t="s">
        <v>50</v>
      </c>
      <c r="D614" t="s">
        <v>31</v>
      </c>
      <c r="E614">
        <v>88240</v>
      </c>
      <c r="F614">
        <v>70</v>
      </c>
      <c r="G614">
        <v>6176800</v>
      </c>
      <c r="H614">
        <v>86.44</v>
      </c>
      <c r="I614">
        <v>7627465.5999999996</v>
      </c>
      <c r="J614">
        <v>58883.538</v>
      </c>
      <c r="K614">
        <v>1666.44</v>
      </c>
      <c r="L614">
        <v>57217.097999999998</v>
      </c>
      <c r="M614">
        <v>47511.841</v>
      </c>
      <c r="N614">
        <v>1275.644</v>
      </c>
      <c r="O614">
        <v>46236.197</v>
      </c>
      <c r="P614">
        <v>5089644.6399999997</v>
      </c>
      <c r="Q614">
        <v>142729</v>
      </c>
      <c r="R614">
        <v>4946915.6399999997</v>
      </c>
      <c r="S614">
        <v>2218</v>
      </c>
      <c r="T614">
        <v>52</v>
      </c>
      <c r="U614">
        <v>2166</v>
      </c>
    </row>
    <row r="615" spans="1:21" x14ac:dyDescent="0.3">
      <c r="A615" s="1">
        <v>45078</v>
      </c>
      <c r="B615" s="1">
        <v>45107</v>
      </c>
      <c r="C615" t="s">
        <v>50</v>
      </c>
      <c r="D615" t="s">
        <v>32</v>
      </c>
      <c r="E615">
        <v>511850</v>
      </c>
      <c r="F615">
        <v>1</v>
      </c>
      <c r="G615">
        <v>511850</v>
      </c>
      <c r="H615">
        <v>1</v>
      </c>
      <c r="I615">
        <v>511850</v>
      </c>
      <c r="J615">
        <v>1908.3040000000001</v>
      </c>
      <c r="K615">
        <v>60.631999999999998</v>
      </c>
      <c r="L615">
        <v>1847.672</v>
      </c>
      <c r="M615">
        <v>0</v>
      </c>
      <c r="N615">
        <v>0</v>
      </c>
      <c r="O615">
        <v>0</v>
      </c>
      <c r="P615">
        <v>447988.22</v>
      </c>
      <c r="Q615">
        <v>66526.34</v>
      </c>
      <c r="R615">
        <v>381461.88</v>
      </c>
      <c r="S615">
        <v>938</v>
      </c>
      <c r="T615">
        <v>33</v>
      </c>
      <c r="U615">
        <v>905</v>
      </c>
    </row>
    <row r="616" spans="1:21" x14ac:dyDescent="0.3">
      <c r="A616" s="1">
        <v>45108</v>
      </c>
      <c r="B616" s="1">
        <v>45138</v>
      </c>
      <c r="C616" t="s">
        <v>21</v>
      </c>
      <c r="D616" t="s">
        <v>22</v>
      </c>
      <c r="E616">
        <v>85</v>
      </c>
      <c r="F616">
        <v>75000</v>
      </c>
      <c r="G616">
        <v>6375000</v>
      </c>
      <c r="H616">
        <v>74513.94</v>
      </c>
      <c r="I616">
        <v>6333684.9000000004</v>
      </c>
      <c r="J616">
        <v>63.49</v>
      </c>
      <c r="K616">
        <v>2.56</v>
      </c>
      <c r="L616">
        <v>60.93</v>
      </c>
      <c r="M616">
        <v>0</v>
      </c>
      <c r="N616">
        <v>0</v>
      </c>
      <c r="O616">
        <v>0</v>
      </c>
      <c r="P616">
        <v>4730890</v>
      </c>
      <c r="Q616">
        <v>203680</v>
      </c>
      <c r="R616">
        <v>4527210</v>
      </c>
      <c r="S616">
        <v>170</v>
      </c>
      <c r="T616">
        <v>5</v>
      </c>
      <c r="U616">
        <v>165</v>
      </c>
    </row>
    <row r="617" spans="1:21" x14ac:dyDescent="0.3">
      <c r="A617" s="1">
        <v>45108</v>
      </c>
      <c r="B617" s="1">
        <v>45138</v>
      </c>
      <c r="C617" t="s">
        <v>21</v>
      </c>
      <c r="D617" t="s">
        <v>23</v>
      </c>
      <c r="E617">
        <v>960</v>
      </c>
      <c r="F617">
        <v>6000</v>
      </c>
      <c r="G617">
        <v>5760000</v>
      </c>
      <c r="H617">
        <v>6138.63</v>
      </c>
      <c r="I617">
        <v>5893084.7999999998</v>
      </c>
      <c r="J617">
        <v>662.28300000000002</v>
      </c>
      <c r="K617">
        <v>20.148</v>
      </c>
      <c r="L617">
        <v>642.13499999999999</v>
      </c>
      <c r="M617">
        <v>452.87299999999999</v>
      </c>
      <c r="N617">
        <v>12.563000000000001</v>
      </c>
      <c r="O617">
        <v>440.31</v>
      </c>
      <c r="P617">
        <v>4065511.57</v>
      </c>
      <c r="Q617">
        <v>120079</v>
      </c>
      <c r="R617">
        <v>3945432.57</v>
      </c>
      <c r="S617">
        <v>189</v>
      </c>
      <c r="T617">
        <v>5</v>
      </c>
      <c r="U617">
        <v>184</v>
      </c>
    </row>
    <row r="618" spans="1:21" x14ac:dyDescent="0.3">
      <c r="A618" s="1">
        <v>45108</v>
      </c>
      <c r="B618" s="1">
        <v>45138</v>
      </c>
      <c r="C618" t="s">
        <v>21</v>
      </c>
      <c r="D618" t="s">
        <v>24</v>
      </c>
      <c r="E618">
        <v>700</v>
      </c>
      <c r="F618">
        <v>5700</v>
      </c>
      <c r="G618">
        <v>3990000</v>
      </c>
      <c r="H618">
        <v>5950.17</v>
      </c>
      <c r="I618">
        <v>4165119</v>
      </c>
      <c r="J618">
        <v>2235.1999999999998</v>
      </c>
      <c r="K618">
        <v>49.83</v>
      </c>
      <c r="L618">
        <v>2185.37</v>
      </c>
      <c r="M618">
        <v>2226.223</v>
      </c>
      <c r="N618">
        <v>49.58</v>
      </c>
      <c r="O618">
        <v>2176.643</v>
      </c>
      <c r="P618">
        <v>13299820.5</v>
      </c>
      <c r="Q618">
        <v>296382</v>
      </c>
      <c r="R618">
        <v>13003438.5</v>
      </c>
      <c r="S618">
        <v>278</v>
      </c>
      <c r="T618">
        <v>16</v>
      </c>
      <c r="U618">
        <v>262</v>
      </c>
    </row>
    <row r="619" spans="1:21" x14ac:dyDescent="0.3">
      <c r="A619" s="1">
        <v>45108</v>
      </c>
      <c r="B619" s="1">
        <v>45138</v>
      </c>
      <c r="C619" t="s">
        <v>21</v>
      </c>
      <c r="D619" t="s">
        <v>25</v>
      </c>
      <c r="E619">
        <v>10200</v>
      </c>
      <c r="F619">
        <v>6000</v>
      </c>
      <c r="G619">
        <v>61200000</v>
      </c>
      <c r="H619">
        <v>6336.07</v>
      </c>
      <c r="I619">
        <v>64627914</v>
      </c>
      <c r="J619">
        <v>8341.0499999999993</v>
      </c>
      <c r="K619">
        <v>368.72</v>
      </c>
      <c r="L619">
        <v>7972.33</v>
      </c>
      <c r="M619">
        <v>7676.2809999999999</v>
      </c>
      <c r="N619">
        <v>339.029</v>
      </c>
      <c r="O619">
        <v>7337.2520000000004</v>
      </c>
      <c r="P619">
        <v>52849451.009999998</v>
      </c>
      <c r="Q619">
        <v>2360054.2000000002</v>
      </c>
      <c r="R619">
        <v>50489396.810000002</v>
      </c>
      <c r="S619">
        <v>1106</v>
      </c>
      <c r="T619">
        <v>28</v>
      </c>
      <c r="U619">
        <v>1078</v>
      </c>
    </row>
    <row r="620" spans="1:21" x14ac:dyDescent="0.3">
      <c r="A620" s="1">
        <v>45108</v>
      </c>
      <c r="B620" s="1">
        <v>45138</v>
      </c>
      <c r="C620" t="s">
        <v>21</v>
      </c>
      <c r="D620" t="s">
        <v>26</v>
      </c>
      <c r="E620">
        <v>0</v>
      </c>
      <c r="F620">
        <v>1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600</v>
      </c>
      <c r="Q620">
        <v>0</v>
      </c>
      <c r="R620">
        <v>600</v>
      </c>
      <c r="S620">
        <v>1</v>
      </c>
      <c r="T620">
        <v>0</v>
      </c>
      <c r="U620">
        <v>1</v>
      </c>
    </row>
    <row r="621" spans="1:21" x14ac:dyDescent="0.3">
      <c r="A621" s="1">
        <v>45108</v>
      </c>
      <c r="B621" s="1">
        <v>45138</v>
      </c>
      <c r="C621" t="s">
        <v>21</v>
      </c>
      <c r="D621" t="s">
        <v>27</v>
      </c>
      <c r="E621">
        <v>0</v>
      </c>
      <c r="F621">
        <v>1</v>
      </c>
      <c r="G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</row>
    <row r="622" spans="1:21" x14ac:dyDescent="0.3">
      <c r="A622" s="1">
        <v>45108</v>
      </c>
      <c r="B622" s="1">
        <v>45138</v>
      </c>
      <c r="C622" t="s">
        <v>21</v>
      </c>
      <c r="D622" t="s">
        <v>28</v>
      </c>
      <c r="E622">
        <v>0</v>
      </c>
      <c r="F622">
        <v>5000</v>
      </c>
      <c r="G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</row>
    <row r="623" spans="1:21" x14ac:dyDescent="0.3">
      <c r="A623" s="1">
        <v>45108</v>
      </c>
      <c r="B623" s="1">
        <v>45138</v>
      </c>
      <c r="C623" t="s">
        <v>21</v>
      </c>
      <c r="D623" t="s">
        <v>29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196.49</v>
      </c>
      <c r="K623">
        <v>0</v>
      </c>
      <c r="L623">
        <v>196.49</v>
      </c>
      <c r="M623">
        <v>161.14500000000001</v>
      </c>
      <c r="N623">
        <v>0</v>
      </c>
      <c r="O623">
        <v>161.14500000000001</v>
      </c>
      <c r="P623">
        <v>5315</v>
      </c>
      <c r="Q623">
        <v>0</v>
      </c>
      <c r="R623">
        <v>5315</v>
      </c>
      <c r="S623">
        <v>317</v>
      </c>
      <c r="T623">
        <v>0</v>
      </c>
      <c r="U623">
        <v>317</v>
      </c>
    </row>
    <row r="624" spans="1:21" x14ac:dyDescent="0.3">
      <c r="A624" s="1">
        <v>45108</v>
      </c>
      <c r="B624" s="1">
        <v>45138</v>
      </c>
      <c r="C624" t="s">
        <v>21</v>
      </c>
      <c r="D624" t="s">
        <v>30</v>
      </c>
      <c r="E624">
        <v>3100</v>
      </c>
      <c r="F624">
        <v>60</v>
      </c>
      <c r="G624">
        <v>186000</v>
      </c>
      <c r="H624">
        <v>75.06</v>
      </c>
      <c r="I624">
        <v>232686</v>
      </c>
      <c r="J624">
        <v>3189.38</v>
      </c>
      <c r="K624">
        <v>119.79</v>
      </c>
      <c r="L624">
        <v>3069.59</v>
      </c>
      <c r="M624">
        <v>3189.2</v>
      </c>
      <c r="N624">
        <v>119.79</v>
      </c>
      <c r="O624">
        <v>3069.41</v>
      </c>
      <c r="P624">
        <v>239389.6</v>
      </c>
      <c r="Q624">
        <v>10197</v>
      </c>
      <c r="R624">
        <v>229192.6</v>
      </c>
      <c r="S624">
        <v>61</v>
      </c>
      <c r="T624">
        <v>12</v>
      </c>
      <c r="U624">
        <v>49</v>
      </c>
    </row>
    <row r="625" spans="1:21" x14ac:dyDescent="0.3">
      <c r="A625" s="1">
        <v>45108</v>
      </c>
      <c r="B625" s="1">
        <v>45138</v>
      </c>
      <c r="C625" t="s">
        <v>21</v>
      </c>
      <c r="D625" t="s">
        <v>31</v>
      </c>
      <c r="E625">
        <v>44300</v>
      </c>
      <c r="F625">
        <v>70</v>
      </c>
      <c r="G625">
        <v>3101000</v>
      </c>
      <c r="H625">
        <v>85.58</v>
      </c>
      <c r="I625">
        <v>3791194</v>
      </c>
      <c r="J625">
        <v>46817.853000000003</v>
      </c>
      <c r="K625">
        <v>567.9</v>
      </c>
      <c r="L625">
        <v>46249.953000000001</v>
      </c>
      <c r="M625">
        <v>40466.15</v>
      </c>
      <c r="N625">
        <v>444.13200000000001</v>
      </c>
      <c r="O625">
        <v>40022.017999999996</v>
      </c>
      <c r="P625">
        <v>4006524.94</v>
      </c>
      <c r="Q625">
        <v>47972</v>
      </c>
      <c r="R625">
        <v>3958552.94</v>
      </c>
      <c r="S625">
        <v>1710</v>
      </c>
      <c r="T625">
        <v>25</v>
      </c>
      <c r="U625">
        <v>1685</v>
      </c>
    </row>
    <row r="626" spans="1:21" x14ac:dyDescent="0.3">
      <c r="A626" s="1">
        <v>45108</v>
      </c>
      <c r="B626" s="1">
        <v>45138</v>
      </c>
      <c r="C626" t="s">
        <v>21</v>
      </c>
      <c r="D626" t="s">
        <v>32</v>
      </c>
      <c r="E626">
        <v>640000</v>
      </c>
      <c r="F626">
        <v>1</v>
      </c>
      <c r="G626">
        <v>640000</v>
      </c>
      <c r="H626">
        <v>1</v>
      </c>
      <c r="I626">
        <v>640000</v>
      </c>
      <c r="J626">
        <v>563.505</v>
      </c>
      <c r="K626">
        <v>16.329999999999998</v>
      </c>
      <c r="L626">
        <v>547.17499999999995</v>
      </c>
      <c r="M626">
        <v>0</v>
      </c>
      <c r="N626">
        <v>0</v>
      </c>
      <c r="O626">
        <v>0</v>
      </c>
      <c r="P626">
        <v>157777.18</v>
      </c>
      <c r="Q626">
        <v>5656.8</v>
      </c>
      <c r="R626">
        <v>152120.38</v>
      </c>
      <c r="S626">
        <v>443</v>
      </c>
      <c r="T626">
        <v>15</v>
      </c>
      <c r="U626">
        <v>428</v>
      </c>
    </row>
    <row r="627" spans="1:21" x14ac:dyDescent="0.3">
      <c r="A627" s="1">
        <v>45108</v>
      </c>
      <c r="B627" s="1">
        <v>45138</v>
      </c>
      <c r="C627" t="s">
        <v>33</v>
      </c>
      <c r="D627" t="s">
        <v>22</v>
      </c>
      <c r="E627">
        <v>100</v>
      </c>
      <c r="F627">
        <v>75000</v>
      </c>
      <c r="G627">
        <v>7500000</v>
      </c>
      <c r="H627">
        <v>73654.22</v>
      </c>
      <c r="I627">
        <v>7365422</v>
      </c>
      <c r="J627">
        <v>134.94</v>
      </c>
      <c r="K627">
        <v>6.32</v>
      </c>
      <c r="L627">
        <v>128.62</v>
      </c>
      <c r="M627">
        <v>0</v>
      </c>
      <c r="N627">
        <v>0</v>
      </c>
      <c r="O627">
        <v>0</v>
      </c>
      <c r="P627">
        <v>9938900</v>
      </c>
      <c r="Q627">
        <v>475220</v>
      </c>
      <c r="R627">
        <v>9463680</v>
      </c>
      <c r="S627">
        <v>292</v>
      </c>
      <c r="T627">
        <v>17</v>
      </c>
      <c r="U627">
        <v>275</v>
      </c>
    </row>
    <row r="628" spans="1:21" x14ac:dyDescent="0.3">
      <c r="A628" s="1">
        <v>45108</v>
      </c>
      <c r="B628" s="1">
        <v>45138</v>
      </c>
      <c r="C628" t="s">
        <v>33</v>
      </c>
      <c r="D628" t="s">
        <v>23</v>
      </c>
      <c r="E628">
        <v>1075</v>
      </c>
      <c r="F628">
        <v>6000</v>
      </c>
      <c r="G628">
        <v>6450000</v>
      </c>
      <c r="H628">
        <v>6109.01</v>
      </c>
      <c r="I628">
        <v>6567185.75</v>
      </c>
      <c r="J628">
        <v>1218.2349999999999</v>
      </c>
      <c r="K628">
        <v>71.926000000000002</v>
      </c>
      <c r="L628">
        <v>1146.309</v>
      </c>
      <c r="M628">
        <v>840.91499999999996</v>
      </c>
      <c r="N628">
        <v>51.915999999999997</v>
      </c>
      <c r="O628">
        <v>788.99900000000002</v>
      </c>
      <c r="P628">
        <v>7442213.9699999997</v>
      </c>
      <c r="Q628">
        <v>442247</v>
      </c>
      <c r="R628">
        <v>6999966.9699999997</v>
      </c>
      <c r="S628">
        <v>318</v>
      </c>
      <c r="T628">
        <v>20</v>
      </c>
      <c r="U628">
        <v>298</v>
      </c>
    </row>
    <row r="629" spans="1:21" x14ac:dyDescent="0.3">
      <c r="A629" s="1">
        <v>45108</v>
      </c>
      <c r="B629" s="1">
        <v>45138</v>
      </c>
      <c r="C629" t="s">
        <v>33</v>
      </c>
      <c r="D629" t="s">
        <v>24</v>
      </c>
      <c r="E629">
        <v>3000</v>
      </c>
      <c r="F629">
        <v>5700</v>
      </c>
      <c r="G629">
        <v>17100000</v>
      </c>
      <c r="H629">
        <v>5946.11</v>
      </c>
      <c r="I629">
        <v>17838330</v>
      </c>
      <c r="J629">
        <v>4007.43</v>
      </c>
      <c r="K629">
        <v>195.73</v>
      </c>
      <c r="L629">
        <v>3811.7</v>
      </c>
      <c r="M629">
        <v>3987.0219999999999</v>
      </c>
      <c r="N629">
        <v>194.751</v>
      </c>
      <c r="O629">
        <v>3792.2710000000002</v>
      </c>
      <c r="P629">
        <v>23828628.399999999</v>
      </c>
      <c r="Q629">
        <v>1163366</v>
      </c>
      <c r="R629">
        <v>22665262.399999999</v>
      </c>
      <c r="S629">
        <v>586</v>
      </c>
      <c r="T629">
        <v>44</v>
      </c>
      <c r="U629">
        <v>542</v>
      </c>
    </row>
    <row r="630" spans="1:21" x14ac:dyDescent="0.3">
      <c r="A630" s="1">
        <v>45108</v>
      </c>
      <c r="B630" s="1">
        <v>45138</v>
      </c>
      <c r="C630" t="s">
        <v>33</v>
      </c>
      <c r="D630" t="s">
        <v>25</v>
      </c>
      <c r="E630">
        <v>17000</v>
      </c>
      <c r="F630">
        <v>6000</v>
      </c>
      <c r="G630">
        <v>102000000</v>
      </c>
      <c r="H630">
        <v>6296.72</v>
      </c>
      <c r="I630">
        <v>107044240</v>
      </c>
      <c r="J630">
        <v>14726.305</v>
      </c>
      <c r="K630">
        <v>718.82600000000002</v>
      </c>
      <c r="L630">
        <v>14007.478999999999</v>
      </c>
      <c r="M630">
        <v>13568.619000000001</v>
      </c>
      <c r="N630">
        <v>660.91800000000001</v>
      </c>
      <c r="O630">
        <v>12907.700999999999</v>
      </c>
      <c r="P630">
        <v>92727349.599999994</v>
      </c>
      <c r="Q630">
        <v>4484159.51</v>
      </c>
      <c r="R630">
        <v>88243190.090000004</v>
      </c>
      <c r="S630">
        <v>2762</v>
      </c>
      <c r="T630">
        <v>91</v>
      </c>
      <c r="U630">
        <v>2671</v>
      </c>
    </row>
    <row r="631" spans="1:21" x14ac:dyDescent="0.3">
      <c r="A631" s="1">
        <v>45108</v>
      </c>
      <c r="B631" s="1">
        <v>45138</v>
      </c>
      <c r="C631" t="s">
        <v>33</v>
      </c>
      <c r="D631" t="s">
        <v>26</v>
      </c>
      <c r="E631">
        <v>400000</v>
      </c>
      <c r="F631">
        <v>1</v>
      </c>
      <c r="G631">
        <v>400000</v>
      </c>
      <c r="H631">
        <v>1</v>
      </c>
      <c r="I631">
        <v>400000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195089</v>
      </c>
      <c r="Q631">
        <v>9720</v>
      </c>
      <c r="R631">
        <v>185369</v>
      </c>
      <c r="S631">
        <v>171</v>
      </c>
      <c r="T631">
        <v>3</v>
      </c>
      <c r="U631">
        <v>168</v>
      </c>
    </row>
    <row r="632" spans="1:21" x14ac:dyDescent="0.3">
      <c r="A632" s="1">
        <v>45108</v>
      </c>
      <c r="B632" s="1">
        <v>45138</v>
      </c>
      <c r="C632" t="s">
        <v>33</v>
      </c>
      <c r="D632" t="s">
        <v>27</v>
      </c>
      <c r="E632">
        <v>125000</v>
      </c>
      <c r="F632">
        <v>1</v>
      </c>
      <c r="G632">
        <v>125000</v>
      </c>
      <c r="H632">
        <v>1</v>
      </c>
      <c r="I632">
        <v>125000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104076</v>
      </c>
      <c r="Q632">
        <v>4660</v>
      </c>
      <c r="R632">
        <v>99416</v>
      </c>
      <c r="S632">
        <v>179</v>
      </c>
      <c r="T632">
        <v>3</v>
      </c>
      <c r="U632">
        <v>176</v>
      </c>
    </row>
    <row r="633" spans="1:21" x14ac:dyDescent="0.3">
      <c r="A633" s="1">
        <v>45108</v>
      </c>
      <c r="B633" s="1">
        <v>45138</v>
      </c>
      <c r="C633" t="s">
        <v>33</v>
      </c>
      <c r="D633" t="s">
        <v>28</v>
      </c>
      <c r="E633">
        <v>0</v>
      </c>
      <c r="F633">
        <v>5000</v>
      </c>
      <c r="G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</row>
    <row r="634" spans="1:21" x14ac:dyDescent="0.3">
      <c r="A634" s="1">
        <v>45108</v>
      </c>
      <c r="B634" s="1">
        <v>45138</v>
      </c>
      <c r="C634" t="s">
        <v>33</v>
      </c>
      <c r="D634" t="s">
        <v>29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444.4</v>
      </c>
      <c r="K634">
        <v>0</v>
      </c>
      <c r="L634">
        <v>444.4</v>
      </c>
      <c r="M634">
        <v>350.60899999999998</v>
      </c>
      <c r="N634">
        <v>0</v>
      </c>
      <c r="O634">
        <v>350.60899999999998</v>
      </c>
      <c r="P634">
        <v>36399</v>
      </c>
      <c r="Q634">
        <v>0</v>
      </c>
      <c r="R634">
        <v>36399</v>
      </c>
      <c r="S634">
        <v>509</v>
      </c>
      <c r="T634">
        <v>0</v>
      </c>
      <c r="U634">
        <v>509</v>
      </c>
    </row>
    <row r="635" spans="1:21" x14ac:dyDescent="0.3">
      <c r="A635" s="1">
        <v>45108</v>
      </c>
      <c r="B635" s="1">
        <v>45138</v>
      </c>
      <c r="C635" t="s">
        <v>33</v>
      </c>
      <c r="D635" t="s">
        <v>30</v>
      </c>
      <c r="E635">
        <v>6000</v>
      </c>
      <c r="F635">
        <v>60</v>
      </c>
      <c r="G635">
        <v>360000</v>
      </c>
      <c r="H635">
        <v>78.709999999999994</v>
      </c>
      <c r="I635">
        <v>472260</v>
      </c>
      <c r="J635">
        <v>2582.6819999999998</v>
      </c>
      <c r="K635">
        <v>88.44</v>
      </c>
      <c r="L635">
        <v>2494.2420000000002</v>
      </c>
      <c r="M635">
        <v>2582.6819999999998</v>
      </c>
      <c r="N635">
        <v>88.44</v>
      </c>
      <c r="O635">
        <v>2494.2420000000002</v>
      </c>
      <c r="P635">
        <v>203294.27</v>
      </c>
      <c r="Q635">
        <v>6785</v>
      </c>
      <c r="R635">
        <v>196509.27</v>
      </c>
      <c r="S635">
        <v>375</v>
      </c>
      <c r="T635">
        <v>12</v>
      </c>
      <c r="U635">
        <v>363</v>
      </c>
    </row>
    <row r="636" spans="1:21" x14ac:dyDescent="0.3">
      <c r="A636" s="1">
        <v>45108</v>
      </c>
      <c r="B636" s="1">
        <v>45138</v>
      </c>
      <c r="C636" t="s">
        <v>33</v>
      </c>
      <c r="D636" t="s">
        <v>31</v>
      </c>
      <c r="E636">
        <v>90000</v>
      </c>
      <c r="F636">
        <v>70</v>
      </c>
      <c r="G636">
        <v>6300000</v>
      </c>
      <c r="H636">
        <v>90.3</v>
      </c>
      <c r="I636">
        <v>8127000</v>
      </c>
      <c r="J636">
        <v>96006.414999999994</v>
      </c>
      <c r="K636">
        <v>2858.94</v>
      </c>
      <c r="L636">
        <v>93147.475000000006</v>
      </c>
      <c r="M636">
        <v>82979.191999999995</v>
      </c>
      <c r="N636">
        <v>2367.6680000000001</v>
      </c>
      <c r="O636">
        <v>80611.524000000005</v>
      </c>
      <c r="P636">
        <v>8669035.5199999996</v>
      </c>
      <c r="Q636">
        <v>250443</v>
      </c>
      <c r="R636">
        <v>8418592.5199999996</v>
      </c>
      <c r="S636">
        <v>4233</v>
      </c>
      <c r="T636">
        <v>105</v>
      </c>
      <c r="U636">
        <v>4128</v>
      </c>
    </row>
    <row r="637" spans="1:21" x14ac:dyDescent="0.3">
      <c r="A637" s="1">
        <v>45108</v>
      </c>
      <c r="B637" s="1">
        <v>45138</v>
      </c>
      <c r="C637" t="s">
        <v>33</v>
      </c>
      <c r="D637" t="s">
        <v>32</v>
      </c>
      <c r="E637">
        <v>225000</v>
      </c>
      <c r="F637">
        <v>1</v>
      </c>
      <c r="G637">
        <v>225000</v>
      </c>
      <c r="H637">
        <v>1</v>
      </c>
      <c r="I637">
        <v>225000</v>
      </c>
      <c r="J637">
        <v>1287.5820000000001</v>
      </c>
      <c r="K637">
        <v>52.588000000000001</v>
      </c>
      <c r="L637">
        <v>1234.9939999999999</v>
      </c>
      <c r="M637">
        <v>0</v>
      </c>
      <c r="N637">
        <v>0</v>
      </c>
      <c r="O637">
        <v>0</v>
      </c>
      <c r="P637">
        <v>201324.16</v>
      </c>
      <c r="Q637">
        <v>10852.68</v>
      </c>
      <c r="R637">
        <v>190471.48</v>
      </c>
      <c r="S637">
        <v>717</v>
      </c>
      <c r="T637">
        <v>30</v>
      </c>
      <c r="U637">
        <v>687</v>
      </c>
    </row>
    <row r="638" spans="1:21" x14ac:dyDescent="0.3">
      <c r="A638" s="1">
        <v>45108</v>
      </c>
      <c r="B638" s="1">
        <v>45138</v>
      </c>
      <c r="C638" t="s">
        <v>34</v>
      </c>
      <c r="D638" t="s">
        <v>22</v>
      </c>
      <c r="E638">
        <v>30</v>
      </c>
      <c r="F638">
        <v>75000</v>
      </c>
      <c r="G638">
        <v>2250000</v>
      </c>
      <c r="H638">
        <v>76633.13</v>
      </c>
      <c r="I638">
        <v>2298993.9</v>
      </c>
      <c r="J638">
        <v>14.61</v>
      </c>
      <c r="K638">
        <v>0.04</v>
      </c>
      <c r="L638">
        <v>14.57</v>
      </c>
      <c r="M638">
        <v>0</v>
      </c>
      <c r="N638">
        <v>0</v>
      </c>
      <c r="O638">
        <v>0</v>
      </c>
      <c r="P638">
        <v>1119610</v>
      </c>
      <c r="Q638">
        <v>2920</v>
      </c>
      <c r="R638">
        <v>1116690</v>
      </c>
      <c r="S638">
        <v>65</v>
      </c>
      <c r="T638">
        <v>1</v>
      </c>
      <c r="U638">
        <v>64</v>
      </c>
    </row>
    <row r="639" spans="1:21" x14ac:dyDescent="0.3">
      <c r="A639" s="1">
        <v>45108</v>
      </c>
      <c r="B639" s="1">
        <v>45138</v>
      </c>
      <c r="C639" t="s">
        <v>34</v>
      </c>
      <c r="D639" t="s">
        <v>23</v>
      </c>
      <c r="E639">
        <v>290</v>
      </c>
      <c r="F639">
        <v>6000</v>
      </c>
      <c r="G639">
        <v>1740000</v>
      </c>
      <c r="H639">
        <v>6366.06</v>
      </c>
      <c r="I639">
        <v>1846157.4</v>
      </c>
      <c r="J639">
        <v>167.286</v>
      </c>
      <c r="K639">
        <v>7.7619999999999996</v>
      </c>
      <c r="L639">
        <v>159.524</v>
      </c>
      <c r="M639">
        <v>121.53400000000001</v>
      </c>
      <c r="N639">
        <v>5.8209999999999997</v>
      </c>
      <c r="O639">
        <v>115.71299999999999</v>
      </c>
      <c r="P639">
        <v>1064952.8899999999</v>
      </c>
      <c r="Q639">
        <v>43071</v>
      </c>
      <c r="R639">
        <v>1021881.89</v>
      </c>
      <c r="S639">
        <v>68</v>
      </c>
      <c r="T639">
        <v>2</v>
      </c>
      <c r="U639">
        <v>66</v>
      </c>
    </row>
    <row r="640" spans="1:21" x14ac:dyDescent="0.3">
      <c r="A640" s="1">
        <v>45108</v>
      </c>
      <c r="B640" s="1">
        <v>45138</v>
      </c>
      <c r="C640" t="s">
        <v>34</v>
      </c>
      <c r="D640" t="s">
        <v>24</v>
      </c>
      <c r="E640">
        <v>800</v>
      </c>
      <c r="F640">
        <v>5700</v>
      </c>
      <c r="G640">
        <v>4560000</v>
      </c>
      <c r="H640">
        <v>5931.34</v>
      </c>
      <c r="I640">
        <v>4745072</v>
      </c>
      <c r="J640">
        <v>730.11</v>
      </c>
      <c r="K640">
        <v>25.59</v>
      </c>
      <c r="L640">
        <v>704.52</v>
      </c>
      <c r="M640">
        <v>725.03</v>
      </c>
      <c r="N640">
        <v>25.462</v>
      </c>
      <c r="O640">
        <v>699.56799999999998</v>
      </c>
      <c r="P640">
        <v>4330527.57</v>
      </c>
      <c r="Q640">
        <v>149860</v>
      </c>
      <c r="R640">
        <v>4180667.57</v>
      </c>
      <c r="S640">
        <v>139</v>
      </c>
      <c r="T640">
        <v>7</v>
      </c>
      <c r="U640">
        <v>132</v>
      </c>
    </row>
    <row r="641" spans="1:21" x14ac:dyDescent="0.3">
      <c r="A641" s="1">
        <v>45108</v>
      </c>
      <c r="B641" s="1">
        <v>45138</v>
      </c>
      <c r="C641" t="s">
        <v>34</v>
      </c>
      <c r="D641" t="s">
        <v>25</v>
      </c>
      <c r="E641">
        <v>5500</v>
      </c>
      <c r="F641">
        <v>6000</v>
      </c>
      <c r="G641">
        <v>33000000</v>
      </c>
      <c r="H641">
        <v>6169.74</v>
      </c>
      <c r="I641">
        <v>33933570</v>
      </c>
      <c r="J641">
        <v>4433.5379999999996</v>
      </c>
      <c r="K641">
        <v>210.1</v>
      </c>
      <c r="L641">
        <v>4223.4380000000001</v>
      </c>
      <c r="M641">
        <v>4078.6010000000001</v>
      </c>
      <c r="N641">
        <v>193.107</v>
      </c>
      <c r="O641">
        <v>3885.4940000000001</v>
      </c>
      <c r="P641">
        <v>27353764.43</v>
      </c>
      <c r="Q641">
        <v>1306761.1599999999</v>
      </c>
      <c r="R641">
        <v>26047003.27</v>
      </c>
      <c r="S641">
        <v>654</v>
      </c>
      <c r="T641">
        <v>34</v>
      </c>
      <c r="U641">
        <v>620</v>
      </c>
    </row>
    <row r="642" spans="1:21" x14ac:dyDescent="0.3">
      <c r="A642" s="1">
        <v>45108</v>
      </c>
      <c r="B642" s="1">
        <v>45138</v>
      </c>
      <c r="C642" t="s">
        <v>34</v>
      </c>
      <c r="D642" t="s">
        <v>26</v>
      </c>
      <c r="E642">
        <v>162753</v>
      </c>
      <c r="F642">
        <v>1</v>
      </c>
      <c r="G642">
        <v>162753</v>
      </c>
      <c r="H642">
        <v>1</v>
      </c>
      <c r="I642">
        <v>162753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158881</v>
      </c>
      <c r="Q642">
        <v>0</v>
      </c>
      <c r="R642">
        <v>158881</v>
      </c>
      <c r="S642">
        <v>188</v>
      </c>
      <c r="T642">
        <v>0</v>
      </c>
      <c r="U642">
        <v>188</v>
      </c>
    </row>
    <row r="643" spans="1:21" x14ac:dyDescent="0.3">
      <c r="A643" s="1">
        <v>45108</v>
      </c>
      <c r="B643" s="1">
        <v>45138</v>
      </c>
      <c r="C643" t="s">
        <v>34</v>
      </c>
      <c r="D643" t="s">
        <v>27</v>
      </c>
      <c r="E643">
        <v>55464</v>
      </c>
      <c r="F643">
        <v>1</v>
      </c>
      <c r="G643">
        <v>55464</v>
      </c>
      <c r="H643">
        <v>1</v>
      </c>
      <c r="I643">
        <v>55464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32566</v>
      </c>
      <c r="Q643">
        <v>1400</v>
      </c>
      <c r="R643">
        <v>31166</v>
      </c>
      <c r="S643">
        <v>47</v>
      </c>
      <c r="T643">
        <v>2</v>
      </c>
      <c r="U643">
        <v>45</v>
      </c>
    </row>
    <row r="644" spans="1:21" x14ac:dyDescent="0.3">
      <c r="A644" s="1">
        <v>45108</v>
      </c>
      <c r="B644" s="1">
        <v>45138</v>
      </c>
      <c r="C644" t="s">
        <v>34</v>
      </c>
      <c r="D644" t="s">
        <v>28</v>
      </c>
      <c r="E644">
        <v>0</v>
      </c>
      <c r="F644">
        <v>5000</v>
      </c>
      <c r="G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</row>
    <row r="645" spans="1:21" x14ac:dyDescent="0.3">
      <c r="A645" s="1">
        <v>45108</v>
      </c>
      <c r="B645" s="1">
        <v>45138</v>
      </c>
      <c r="C645" t="s">
        <v>34</v>
      </c>
      <c r="D645" t="s">
        <v>29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131.65</v>
      </c>
      <c r="K645">
        <v>0</v>
      </c>
      <c r="L645">
        <v>131.65</v>
      </c>
      <c r="M645">
        <v>105.547</v>
      </c>
      <c r="N645">
        <v>0</v>
      </c>
      <c r="O645">
        <v>105.547</v>
      </c>
      <c r="P645">
        <v>9119</v>
      </c>
      <c r="Q645">
        <v>0</v>
      </c>
      <c r="R645">
        <v>9119</v>
      </c>
      <c r="S645">
        <v>132</v>
      </c>
      <c r="T645">
        <v>0</v>
      </c>
      <c r="U645">
        <v>132</v>
      </c>
    </row>
    <row r="646" spans="1:21" x14ac:dyDescent="0.3">
      <c r="A646" s="1">
        <v>45108</v>
      </c>
      <c r="B646" s="1">
        <v>45138</v>
      </c>
      <c r="C646" t="s">
        <v>34</v>
      </c>
      <c r="D646" t="s">
        <v>30</v>
      </c>
      <c r="E646">
        <v>11400</v>
      </c>
      <c r="F646">
        <v>60</v>
      </c>
      <c r="G646">
        <v>684000</v>
      </c>
      <c r="H646">
        <v>80.69</v>
      </c>
      <c r="I646">
        <v>919866</v>
      </c>
      <c r="J646">
        <v>191.6</v>
      </c>
      <c r="K646">
        <v>55.25</v>
      </c>
      <c r="L646">
        <v>136.35</v>
      </c>
      <c r="M646">
        <v>191.6</v>
      </c>
      <c r="N646">
        <v>55.25</v>
      </c>
      <c r="O646">
        <v>136.35</v>
      </c>
      <c r="P646">
        <v>15461</v>
      </c>
      <c r="Q646">
        <v>4099</v>
      </c>
      <c r="R646">
        <v>11362</v>
      </c>
      <c r="S646">
        <v>21</v>
      </c>
      <c r="T646">
        <v>3</v>
      </c>
      <c r="U646">
        <v>18</v>
      </c>
    </row>
    <row r="647" spans="1:21" x14ac:dyDescent="0.3">
      <c r="A647" s="1">
        <v>45108</v>
      </c>
      <c r="B647" s="1">
        <v>45138</v>
      </c>
      <c r="C647" t="s">
        <v>34</v>
      </c>
      <c r="D647" t="s">
        <v>31</v>
      </c>
      <c r="E647">
        <v>39900</v>
      </c>
      <c r="F647">
        <v>70</v>
      </c>
      <c r="G647">
        <v>2793000</v>
      </c>
      <c r="H647">
        <v>85.68</v>
      </c>
      <c r="I647">
        <v>3418632</v>
      </c>
      <c r="J647">
        <v>39059.243000000002</v>
      </c>
      <c r="K647">
        <v>769.13</v>
      </c>
      <c r="L647">
        <v>38290.112999999998</v>
      </c>
      <c r="M647">
        <v>33084.747000000003</v>
      </c>
      <c r="N647">
        <v>656.55399999999997</v>
      </c>
      <c r="O647">
        <v>32428.192999999999</v>
      </c>
      <c r="P647">
        <v>3346598.34</v>
      </c>
      <c r="Q647">
        <v>67112</v>
      </c>
      <c r="R647">
        <v>3279486.34</v>
      </c>
      <c r="S647">
        <v>1678</v>
      </c>
      <c r="T647">
        <v>28</v>
      </c>
      <c r="U647">
        <v>1650</v>
      </c>
    </row>
    <row r="648" spans="1:21" x14ac:dyDescent="0.3">
      <c r="A648" s="1">
        <v>45108</v>
      </c>
      <c r="B648" s="1">
        <v>45138</v>
      </c>
      <c r="C648" t="s">
        <v>34</v>
      </c>
      <c r="D648" t="s">
        <v>32</v>
      </c>
      <c r="E648">
        <v>70500</v>
      </c>
      <c r="F648">
        <v>1</v>
      </c>
      <c r="G648">
        <v>70500</v>
      </c>
      <c r="H648">
        <v>1</v>
      </c>
      <c r="I648">
        <v>70500</v>
      </c>
      <c r="J648">
        <v>271.774</v>
      </c>
      <c r="K648">
        <v>8.41</v>
      </c>
      <c r="L648">
        <v>263.36399999999998</v>
      </c>
      <c r="M648">
        <v>0</v>
      </c>
      <c r="N648">
        <v>0</v>
      </c>
      <c r="O648">
        <v>0</v>
      </c>
      <c r="P648">
        <v>47392.63</v>
      </c>
      <c r="Q648">
        <v>871.04</v>
      </c>
      <c r="R648">
        <v>46521.59</v>
      </c>
      <c r="S648">
        <v>154</v>
      </c>
      <c r="T648">
        <v>11</v>
      </c>
      <c r="U648">
        <v>143</v>
      </c>
    </row>
    <row r="649" spans="1:21" x14ac:dyDescent="0.3">
      <c r="A649" s="1">
        <v>45108</v>
      </c>
      <c r="B649" s="1">
        <v>45138</v>
      </c>
      <c r="C649" t="s">
        <v>35</v>
      </c>
      <c r="D649" t="s">
        <v>22</v>
      </c>
      <c r="E649">
        <v>175</v>
      </c>
      <c r="F649">
        <v>75000</v>
      </c>
      <c r="G649">
        <v>13125000</v>
      </c>
      <c r="H649">
        <v>74661.460000000006</v>
      </c>
      <c r="I649">
        <v>13065755.5</v>
      </c>
      <c r="J649">
        <v>122.675</v>
      </c>
      <c r="K649">
        <v>6.09</v>
      </c>
      <c r="L649">
        <v>116.58499999999999</v>
      </c>
      <c r="M649">
        <v>0</v>
      </c>
      <c r="N649">
        <v>0</v>
      </c>
      <c r="O649">
        <v>0</v>
      </c>
      <c r="P649">
        <v>9159095</v>
      </c>
      <c r="Q649">
        <v>464020</v>
      </c>
      <c r="R649">
        <v>8695075</v>
      </c>
      <c r="S649">
        <v>288</v>
      </c>
      <c r="T649">
        <v>15</v>
      </c>
      <c r="U649">
        <v>273</v>
      </c>
    </row>
    <row r="650" spans="1:21" x14ac:dyDescent="0.3">
      <c r="A650" s="1">
        <v>45108</v>
      </c>
      <c r="B650" s="1">
        <v>45138</v>
      </c>
      <c r="C650" t="s">
        <v>35</v>
      </c>
      <c r="D650" t="s">
        <v>23</v>
      </c>
      <c r="E650">
        <v>1925</v>
      </c>
      <c r="F650">
        <v>6000</v>
      </c>
      <c r="G650">
        <v>11550000</v>
      </c>
      <c r="H650">
        <v>6050.28</v>
      </c>
      <c r="I650">
        <v>11646789</v>
      </c>
      <c r="J650">
        <v>1144.838</v>
      </c>
      <c r="K650">
        <v>39.112000000000002</v>
      </c>
      <c r="L650">
        <v>1105.7260000000001</v>
      </c>
      <c r="M650">
        <v>797.53899999999999</v>
      </c>
      <c r="N650">
        <v>26.245000000000001</v>
      </c>
      <c r="O650">
        <v>771.29399999999998</v>
      </c>
      <c r="P650">
        <v>6926590.2999999998</v>
      </c>
      <c r="Q650">
        <v>224460</v>
      </c>
      <c r="R650">
        <v>6702130.2999999998</v>
      </c>
      <c r="S650">
        <v>332</v>
      </c>
      <c r="T650">
        <v>14</v>
      </c>
      <c r="U650">
        <v>318</v>
      </c>
    </row>
    <row r="651" spans="1:21" x14ac:dyDescent="0.3">
      <c r="A651" s="1">
        <v>45108</v>
      </c>
      <c r="B651" s="1">
        <v>45138</v>
      </c>
      <c r="C651" t="s">
        <v>35</v>
      </c>
      <c r="D651" t="s">
        <v>24</v>
      </c>
      <c r="E651">
        <v>2400</v>
      </c>
      <c r="F651">
        <v>5700</v>
      </c>
      <c r="G651">
        <v>13680000</v>
      </c>
      <c r="H651">
        <v>5952.69</v>
      </c>
      <c r="I651">
        <v>14286456</v>
      </c>
      <c r="J651">
        <v>3682.15</v>
      </c>
      <c r="K651">
        <v>237.96</v>
      </c>
      <c r="L651">
        <v>3444.19</v>
      </c>
      <c r="M651">
        <v>3661.4760000000001</v>
      </c>
      <c r="N651">
        <v>233.785</v>
      </c>
      <c r="O651">
        <v>3427.6909999999998</v>
      </c>
      <c r="P651">
        <v>21918715.010000002</v>
      </c>
      <c r="Q651">
        <v>1402404</v>
      </c>
      <c r="R651">
        <v>20516311.010000002</v>
      </c>
      <c r="S651">
        <v>680</v>
      </c>
      <c r="T651">
        <v>35</v>
      </c>
      <c r="U651">
        <v>645</v>
      </c>
    </row>
    <row r="652" spans="1:21" x14ac:dyDescent="0.3">
      <c r="A652" s="1">
        <v>45108</v>
      </c>
      <c r="B652" s="1">
        <v>45138</v>
      </c>
      <c r="C652" t="s">
        <v>35</v>
      </c>
      <c r="D652" t="s">
        <v>25</v>
      </c>
      <c r="E652">
        <v>34000</v>
      </c>
      <c r="F652">
        <v>6000</v>
      </c>
      <c r="G652">
        <v>204000000</v>
      </c>
      <c r="H652">
        <v>6321.25</v>
      </c>
      <c r="I652">
        <v>214922500</v>
      </c>
      <c r="J652">
        <v>22237.863000000001</v>
      </c>
      <c r="K652">
        <v>1152.144</v>
      </c>
      <c r="L652">
        <v>21085.719000000001</v>
      </c>
      <c r="M652">
        <v>20455.437000000002</v>
      </c>
      <c r="N652">
        <v>1059.528</v>
      </c>
      <c r="O652">
        <v>19395.909</v>
      </c>
      <c r="P652">
        <v>140571000.19999999</v>
      </c>
      <c r="Q652">
        <v>7325579.5099999998</v>
      </c>
      <c r="R652">
        <v>133245420.69</v>
      </c>
      <c r="S652">
        <v>4199</v>
      </c>
      <c r="T652">
        <v>114</v>
      </c>
      <c r="U652">
        <v>4085</v>
      </c>
    </row>
    <row r="653" spans="1:21" x14ac:dyDescent="0.3">
      <c r="A653" s="1">
        <v>45108</v>
      </c>
      <c r="B653" s="1">
        <v>45138</v>
      </c>
      <c r="C653" t="s">
        <v>35</v>
      </c>
      <c r="D653" t="s">
        <v>26</v>
      </c>
      <c r="E653">
        <v>700000</v>
      </c>
      <c r="F653">
        <v>1</v>
      </c>
      <c r="G653">
        <v>700000</v>
      </c>
      <c r="H653">
        <v>1</v>
      </c>
      <c r="I653">
        <v>700000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500931</v>
      </c>
      <c r="Q653">
        <v>1320</v>
      </c>
      <c r="R653">
        <v>499611</v>
      </c>
      <c r="S653">
        <v>454</v>
      </c>
      <c r="T653">
        <v>1</v>
      </c>
      <c r="U653">
        <v>453</v>
      </c>
    </row>
    <row r="654" spans="1:21" x14ac:dyDescent="0.3">
      <c r="A654" s="1">
        <v>45108</v>
      </c>
      <c r="B654" s="1">
        <v>45138</v>
      </c>
      <c r="C654" t="s">
        <v>35</v>
      </c>
      <c r="D654" t="s">
        <v>27</v>
      </c>
      <c r="E654">
        <v>400000</v>
      </c>
      <c r="F654">
        <v>1</v>
      </c>
      <c r="G654">
        <v>400000</v>
      </c>
      <c r="H654">
        <v>1</v>
      </c>
      <c r="I654">
        <v>400000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286276</v>
      </c>
      <c r="Q654">
        <v>1055</v>
      </c>
      <c r="R654">
        <v>285221</v>
      </c>
      <c r="S654">
        <v>310</v>
      </c>
      <c r="T654">
        <v>2</v>
      </c>
      <c r="U654">
        <v>308</v>
      </c>
    </row>
    <row r="655" spans="1:21" x14ac:dyDescent="0.3">
      <c r="A655" s="1">
        <v>45108</v>
      </c>
      <c r="B655" s="1">
        <v>45138</v>
      </c>
      <c r="C655" t="s">
        <v>35</v>
      </c>
      <c r="D655" t="s">
        <v>28</v>
      </c>
      <c r="E655">
        <v>0</v>
      </c>
      <c r="F655">
        <v>5000</v>
      </c>
      <c r="G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</row>
    <row r="656" spans="1:21" x14ac:dyDescent="0.3">
      <c r="A656" s="1">
        <v>45108</v>
      </c>
      <c r="B656" s="1">
        <v>45138</v>
      </c>
      <c r="C656" t="s">
        <v>35</v>
      </c>
      <c r="D656" t="s">
        <v>29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797.71</v>
      </c>
      <c r="K656">
        <v>0</v>
      </c>
      <c r="L656">
        <v>797.71</v>
      </c>
      <c r="M656">
        <v>725.899</v>
      </c>
      <c r="N656">
        <v>0</v>
      </c>
      <c r="O656">
        <v>725.899</v>
      </c>
      <c r="P656">
        <v>17994.080000000002</v>
      </c>
      <c r="Q656">
        <v>0</v>
      </c>
      <c r="R656">
        <v>17994.080000000002</v>
      </c>
      <c r="S656">
        <v>70</v>
      </c>
      <c r="T656">
        <v>0</v>
      </c>
      <c r="U656">
        <v>70</v>
      </c>
    </row>
    <row r="657" spans="1:21" x14ac:dyDescent="0.3">
      <c r="A657" s="1">
        <v>45108</v>
      </c>
      <c r="B657" s="1">
        <v>45138</v>
      </c>
      <c r="C657" t="s">
        <v>35</v>
      </c>
      <c r="D657" t="s">
        <v>30</v>
      </c>
      <c r="E657">
        <v>8000</v>
      </c>
      <c r="F657">
        <v>60</v>
      </c>
      <c r="G657">
        <v>480000</v>
      </c>
      <c r="H657">
        <v>74.489999999999995</v>
      </c>
      <c r="I657">
        <v>595920</v>
      </c>
      <c r="J657">
        <v>7029.68</v>
      </c>
      <c r="K657">
        <v>150.01</v>
      </c>
      <c r="L657">
        <v>6879.67</v>
      </c>
      <c r="M657">
        <v>7029.4070000000002</v>
      </c>
      <c r="N657">
        <v>150.01</v>
      </c>
      <c r="O657">
        <v>6879.3969999999999</v>
      </c>
      <c r="P657">
        <v>523651.84000000003</v>
      </c>
      <c r="Q657">
        <v>11257</v>
      </c>
      <c r="R657">
        <v>512394.84</v>
      </c>
      <c r="S657">
        <v>208</v>
      </c>
      <c r="T657">
        <v>8</v>
      </c>
      <c r="U657">
        <v>200</v>
      </c>
    </row>
    <row r="658" spans="1:21" x14ac:dyDescent="0.3">
      <c r="A658" s="1">
        <v>45108</v>
      </c>
      <c r="B658" s="1">
        <v>45138</v>
      </c>
      <c r="C658" t="s">
        <v>35</v>
      </c>
      <c r="D658" t="s">
        <v>31</v>
      </c>
      <c r="E658">
        <v>150000</v>
      </c>
      <c r="F658">
        <v>70</v>
      </c>
      <c r="G658">
        <v>10500000</v>
      </c>
      <c r="H658">
        <v>89.86</v>
      </c>
      <c r="I658">
        <v>13479000</v>
      </c>
      <c r="J658">
        <v>178976.73300000001</v>
      </c>
      <c r="K658">
        <v>4712.6000000000004</v>
      </c>
      <c r="L658">
        <v>174264.133</v>
      </c>
      <c r="M658">
        <v>154074.40599999999</v>
      </c>
      <c r="N658">
        <v>3900.4079999999999</v>
      </c>
      <c r="O658">
        <v>150173.99799999999</v>
      </c>
      <c r="P658">
        <v>16083178.609999999</v>
      </c>
      <c r="Q658">
        <v>432841</v>
      </c>
      <c r="R658">
        <v>15650337.609999999</v>
      </c>
      <c r="S658">
        <v>8735</v>
      </c>
      <c r="T658">
        <v>200</v>
      </c>
      <c r="U658">
        <v>8535</v>
      </c>
    </row>
    <row r="659" spans="1:21" x14ac:dyDescent="0.3">
      <c r="A659" s="1">
        <v>45108</v>
      </c>
      <c r="B659" s="1">
        <v>45138</v>
      </c>
      <c r="C659" t="s">
        <v>35</v>
      </c>
      <c r="D659" t="s">
        <v>32</v>
      </c>
      <c r="E659">
        <v>700000</v>
      </c>
      <c r="F659">
        <v>1</v>
      </c>
      <c r="G659">
        <v>700000</v>
      </c>
      <c r="H659">
        <v>1</v>
      </c>
      <c r="I659">
        <v>700000</v>
      </c>
      <c r="J659">
        <v>1897.721</v>
      </c>
      <c r="K659">
        <v>48.956000000000003</v>
      </c>
      <c r="L659">
        <v>1848.7650000000001</v>
      </c>
      <c r="M659">
        <v>0</v>
      </c>
      <c r="N659">
        <v>0</v>
      </c>
      <c r="O659">
        <v>0</v>
      </c>
      <c r="P659">
        <v>412134.07</v>
      </c>
      <c r="Q659">
        <v>27329.69</v>
      </c>
      <c r="R659">
        <v>384804.38</v>
      </c>
      <c r="S659">
        <v>1167</v>
      </c>
      <c r="T659">
        <v>44</v>
      </c>
      <c r="U659">
        <v>1123</v>
      </c>
    </row>
    <row r="660" spans="1:21" x14ac:dyDescent="0.3">
      <c r="A660" s="1">
        <v>45108</v>
      </c>
      <c r="B660" s="1">
        <v>45138</v>
      </c>
      <c r="C660" t="s">
        <v>36</v>
      </c>
      <c r="D660" t="s">
        <v>22</v>
      </c>
      <c r="E660">
        <v>70</v>
      </c>
      <c r="F660">
        <v>75000</v>
      </c>
      <c r="G660">
        <v>5250000</v>
      </c>
      <c r="H660">
        <v>74357.149999999994</v>
      </c>
      <c r="I660">
        <v>5205000.5</v>
      </c>
      <c r="J660">
        <v>82.784000000000006</v>
      </c>
      <c r="K660">
        <v>3.46</v>
      </c>
      <c r="L660">
        <v>79.323999999999998</v>
      </c>
      <c r="M660">
        <v>0</v>
      </c>
      <c r="N660">
        <v>0</v>
      </c>
      <c r="O660">
        <v>0</v>
      </c>
      <c r="P660">
        <v>6155582</v>
      </c>
      <c r="Q660">
        <v>278250</v>
      </c>
      <c r="R660">
        <v>5877332</v>
      </c>
      <c r="S660">
        <v>204</v>
      </c>
      <c r="T660">
        <v>6</v>
      </c>
      <c r="U660">
        <v>198</v>
      </c>
    </row>
    <row r="661" spans="1:21" x14ac:dyDescent="0.3">
      <c r="A661" s="1">
        <v>45108</v>
      </c>
      <c r="B661" s="1">
        <v>45138</v>
      </c>
      <c r="C661" t="s">
        <v>36</v>
      </c>
      <c r="D661" t="s">
        <v>23</v>
      </c>
      <c r="E661">
        <v>730</v>
      </c>
      <c r="F661">
        <v>6000</v>
      </c>
      <c r="G661">
        <v>4380000</v>
      </c>
      <c r="H661">
        <v>6100.69</v>
      </c>
      <c r="I661">
        <v>4453503.7</v>
      </c>
      <c r="J661">
        <v>691.99599999999998</v>
      </c>
      <c r="K661">
        <v>35.537999999999997</v>
      </c>
      <c r="L661">
        <v>656.45799999999997</v>
      </c>
      <c r="M661">
        <v>473.33800000000002</v>
      </c>
      <c r="N661">
        <v>26.652999999999999</v>
      </c>
      <c r="O661">
        <v>446.685</v>
      </c>
      <c r="P661">
        <v>4221653.09</v>
      </c>
      <c r="Q661">
        <v>227570</v>
      </c>
      <c r="R661">
        <v>3994083.09</v>
      </c>
      <c r="S661">
        <v>223</v>
      </c>
      <c r="T661">
        <v>7</v>
      </c>
      <c r="U661">
        <v>216</v>
      </c>
    </row>
    <row r="662" spans="1:21" x14ac:dyDescent="0.3">
      <c r="A662" s="1">
        <v>45108</v>
      </c>
      <c r="B662" s="1">
        <v>45138</v>
      </c>
      <c r="C662" t="s">
        <v>36</v>
      </c>
      <c r="D662" t="s">
        <v>24</v>
      </c>
      <c r="E662">
        <v>1200</v>
      </c>
      <c r="F662">
        <v>5700</v>
      </c>
      <c r="G662">
        <v>6840000</v>
      </c>
      <c r="H662">
        <v>5957.52</v>
      </c>
      <c r="I662">
        <v>7149024</v>
      </c>
      <c r="J662">
        <v>1292.24</v>
      </c>
      <c r="K662">
        <v>76.278999999999996</v>
      </c>
      <c r="L662">
        <v>1215.961</v>
      </c>
      <c r="M662">
        <v>1286.173</v>
      </c>
      <c r="N662">
        <v>72.820999999999998</v>
      </c>
      <c r="O662">
        <v>1213.3520000000001</v>
      </c>
      <c r="P662">
        <v>7698540.5999999996</v>
      </c>
      <c r="Q662">
        <v>436908</v>
      </c>
      <c r="R662">
        <v>7261632.5999999996</v>
      </c>
      <c r="S662">
        <v>246</v>
      </c>
      <c r="T662">
        <v>18</v>
      </c>
      <c r="U662">
        <v>228</v>
      </c>
    </row>
    <row r="663" spans="1:21" x14ac:dyDescent="0.3">
      <c r="A663" s="1">
        <v>45108</v>
      </c>
      <c r="B663" s="1">
        <v>45138</v>
      </c>
      <c r="C663" t="s">
        <v>36</v>
      </c>
      <c r="D663" t="s">
        <v>25</v>
      </c>
      <c r="E663">
        <v>8800</v>
      </c>
      <c r="F663">
        <v>6000</v>
      </c>
      <c r="G663">
        <v>52800000</v>
      </c>
      <c r="H663">
        <v>6342.3</v>
      </c>
      <c r="I663">
        <v>55812240</v>
      </c>
      <c r="J663">
        <v>7495.0569999999998</v>
      </c>
      <c r="K663">
        <v>211.9</v>
      </c>
      <c r="L663">
        <v>7283.1570000000002</v>
      </c>
      <c r="M663">
        <v>6894.6970000000001</v>
      </c>
      <c r="N663">
        <v>194.92599999999999</v>
      </c>
      <c r="O663">
        <v>6699.7709999999997</v>
      </c>
      <c r="P663">
        <v>47535871.829999998</v>
      </c>
      <c r="Q663">
        <v>1336258.46</v>
      </c>
      <c r="R663">
        <v>46199613.369999997</v>
      </c>
      <c r="S663">
        <v>1395</v>
      </c>
      <c r="T663">
        <v>22</v>
      </c>
      <c r="U663">
        <v>1373</v>
      </c>
    </row>
    <row r="664" spans="1:21" x14ac:dyDescent="0.3">
      <c r="A664" s="1">
        <v>45108</v>
      </c>
      <c r="B664" s="1">
        <v>45138</v>
      </c>
      <c r="C664" t="s">
        <v>36</v>
      </c>
      <c r="D664" t="s">
        <v>26</v>
      </c>
      <c r="E664">
        <v>0</v>
      </c>
      <c r="F664">
        <v>1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300</v>
      </c>
      <c r="Q664">
        <v>0</v>
      </c>
      <c r="R664">
        <v>300</v>
      </c>
      <c r="S664">
        <v>1</v>
      </c>
      <c r="T664">
        <v>0</v>
      </c>
      <c r="U664">
        <v>1</v>
      </c>
    </row>
    <row r="665" spans="1:21" x14ac:dyDescent="0.3">
      <c r="A665" s="1">
        <v>45108</v>
      </c>
      <c r="B665" s="1">
        <v>45138</v>
      </c>
      <c r="C665" t="s">
        <v>36</v>
      </c>
      <c r="D665" t="s">
        <v>27</v>
      </c>
      <c r="E665">
        <v>0</v>
      </c>
      <c r="F665">
        <v>1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16500</v>
      </c>
      <c r="Q665">
        <v>0</v>
      </c>
      <c r="R665">
        <v>16500</v>
      </c>
      <c r="S665">
        <v>33</v>
      </c>
      <c r="T665">
        <v>0</v>
      </c>
      <c r="U665">
        <v>33</v>
      </c>
    </row>
    <row r="666" spans="1:21" x14ac:dyDescent="0.3">
      <c r="A666" s="1">
        <v>45108</v>
      </c>
      <c r="B666" s="1">
        <v>45138</v>
      </c>
      <c r="C666" t="s">
        <v>36</v>
      </c>
      <c r="D666" t="s">
        <v>28</v>
      </c>
      <c r="E666">
        <v>0</v>
      </c>
      <c r="F666">
        <v>5000</v>
      </c>
      <c r="G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</row>
    <row r="667" spans="1:21" x14ac:dyDescent="0.3">
      <c r="A667" s="1">
        <v>45108</v>
      </c>
      <c r="B667" s="1">
        <v>45138</v>
      </c>
      <c r="C667" t="s">
        <v>36</v>
      </c>
      <c r="D667" t="s">
        <v>29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100.7</v>
      </c>
      <c r="K667">
        <v>0</v>
      </c>
      <c r="L667">
        <v>100.7</v>
      </c>
      <c r="M667">
        <v>88.984999999999999</v>
      </c>
      <c r="N667">
        <v>0</v>
      </c>
      <c r="O667">
        <v>88.984999999999999</v>
      </c>
      <c r="P667">
        <v>7438.8</v>
      </c>
      <c r="Q667">
        <v>0</v>
      </c>
      <c r="R667">
        <v>7438.8</v>
      </c>
      <c r="S667">
        <v>158</v>
      </c>
      <c r="T667">
        <v>0</v>
      </c>
      <c r="U667">
        <v>158</v>
      </c>
    </row>
    <row r="668" spans="1:21" x14ac:dyDescent="0.3">
      <c r="A668" s="1">
        <v>45108</v>
      </c>
      <c r="B668" s="1">
        <v>45138</v>
      </c>
      <c r="C668" t="s">
        <v>36</v>
      </c>
      <c r="D668" t="s">
        <v>30</v>
      </c>
      <c r="E668">
        <v>4400</v>
      </c>
      <c r="F668">
        <v>60</v>
      </c>
      <c r="G668">
        <v>264000</v>
      </c>
      <c r="H668">
        <v>87.33</v>
      </c>
      <c r="I668">
        <v>384252</v>
      </c>
      <c r="J668">
        <v>338.99</v>
      </c>
      <c r="K668">
        <v>33</v>
      </c>
      <c r="L668">
        <v>305.99</v>
      </c>
      <c r="M668">
        <v>338.99</v>
      </c>
      <c r="N668">
        <v>33</v>
      </c>
      <c r="O668">
        <v>305.99</v>
      </c>
      <c r="P668">
        <v>29604.2</v>
      </c>
      <c r="Q668">
        <v>2943</v>
      </c>
      <c r="R668">
        <v>26661.200000000001</v>
      </c>
      <c r="S668">
        <v>70</v>
      </c>
      <c r="T668">
        <v>6</v>
      </c>
      <c r="U668">
        <v>64</v>
      </c>
    </row>
    <row r="669" spans="1:21" x14ac:dyDescent="0.3">
      <c r="A669" s="1">
        <v>45108</v>
      </c>
      <c r="B669" s="1">
        <v>45138</v>
      </c>
      <c r="C669" t="s">
        <v>36</v>
      </c>
      <c r="D669" t="s">
        <v>31</v>
      </c>
      <c r="E669">
        <v>48700</v>
      </c>
      <c r="F669">
        <v>70</v>
      </c>
      <c r="G669">
        <v>3409000</v>
      </c>
      <c r="H669">
        <v>89.24</v>
      </c>
      <c r="I669">
        <v>4345988</v>
      </c>
      <c r="J669">
        <v>55622.692999999999</v>
      </c>
      <c r="K669">
        <v>948.16</v>
      </c>
      <c r="L669">
        <v>54674.533000000003</v>
      </c>
      <c r="M669">
        <v>47899.305999999997</v>
      </c>
      <c r="N669">
        <v>786.12800000000004</v>
      </c>
      <c r="O669">
        <v>47113.178</v>
      </c>
      <c r="P669">
        <v>4963855.6900000004</v>
      </c>
      <c r="Q669">
        <v>88376</v>
      </c>
      <c r="R669">
        <v>4875479.6900000004</v>
      </c>
      <c r="S669">
        <v>2600</v>
      </c>
      <c r="T669">
        <v>52</v>
      </c>
      <c r="U669">
        <v>2548</v>
      </c>
    </row>
    <row r="670" spans="1:21" x14ac:dyDescent="0.3">
      <c r="A670" s="1">
        <v>45108</v>
      </c>
      <c r="B670" s="1">
        <v>45138</v>
      </c>
      <c r="C670" t="s">
        <v>36</v>
      </c>
      <c r="D670" t="s">
        <v>32</v>
      </c>
      <c r="E670">
        <v>502000</v>
      </c>
      <c r="F670">
        <v>1</v>
      </c>
      <c r="G670">
        <v>502000</v>
      </c>
      <c r="H670">
        <v>1</v>
      </c>
      <c r="I670">
        <v>502000</v>
      </c>
      <c r="J670">
        <v>1754.3720000000001</v>
      </c>
      <c r="K670">
        <v>12.37</v>
      </c>
      <c r="L670">
        <v>1742.002</v>
      </c>
      <c r="M670">
        <v>0</v>
      </c>
      <c r="N670">
        <v>0</v>
      </c>
      <c r="O670">
        <v>0</v>
      </c>
      <c r="P670">
        <v>182838.53</v>
      </c>
      <c r="Q670">
        <v>1576.1</v>
      </c>
      <c r="R670">
        <v>181262.43</v>
      </c>
      <c r="S670">
        <v>368</v>
      </c>
      <c r="T670">
        <v>12</v>
      </c>
      <c r="U670">
        <v>356</v>
      </c>
    </row>
    <row r="671" spans="1:21" x14ac:dyDescent="0.3">
      <c r="A671" s="1">
        <v>45108</v>
      </c>
      <c r="B671" s="1">
        <v>45138</v>
      </c>
      <c r="C671" t="s">
        <v>37</v>
      </c>
      <c r="D671" t="s">
        <v>22</v>
      </c>
      <c r="E671">
        <v>335</v>
      </c>
      <c r="F671">
        <v>75000</v>
      </c>
      <c r="G671">
        <v>25125000</v>
      </c>
      <c r="H671">
        <v>74898.63</v>
      </c>
      <c r="I671">
        <v>25091041.050000001</v>
      </c>
      <c r="J671">
        <v>384.95699999999999</v>
      </c>
      <c r="K671">
        <v>11.59</v>
      </c>
      <c r="L671">
        <v>373.36700000000002</v>
      </c>
      <c r="M671">
        <v>0</v>
      </c>
      <c r="N671">
        <v>0</v>
      </c>
      <c r="O671">
        <v>0</v>
      </c>
      <c r="P671">
        <v>28832751</v>
      </c>
      <c r="Q671">
        <v>866260</v>
      </c>
      <c r="R671">
        <v>27966491</v>
      </c>
      <c r="S671">
        <v>1040</v>
      </c>
      <c r="T671">
        <v>36</v>
      </c>
      <c r="U671">
        <v>1004</v>
      </c>
    </row>
    <row r="672" spans="1:21" x14ac:dyDescent="0.3">
      <c r="A672" s="1">
        <v>45108</v>
      </c>
      <c r="B672" s="1">
        <v>45138</v>
      </c>
      <c r="C672" t="s">
        <v>37</v>
      </c>
      <c r="D672" t="s">
        <v>23</v>
      </c>
      <c r="E672">
        <v>3685</v>
      </c>
      <c r="F672">
        <v>6000</v>
      </c>
      <c r="G672">
        <v>22110000</v>
      </c>
      <c r="H672">
        <v>6130.32</v>
      </c>
      <c r="I672">
        <v>22590229.199999999</v>
      </c>
      <c r="J672">
        <v>3702.518</v>
      </c>
      <c r="K672">
        <v>148.53200000000001</v>
      </c>
      <c r="L672">
        <v>3553.9859999999999</v>
      </c>
      <c r="M672">
        <v>2555.348</v>
      </c>
      <c r="N672">
        <v>103.142</v>
      </c>
      <c r="O672">
        <v>2452.2060000000001</v>
      </c>
      <c r="P672">
        <v>22697618.300000001</v>
      </c>
      <c r="Q672">
        <v>841075</v>
      </c>
      <c r="R672">
        <v>21856543.300000001</v>
      </c>
      <c r="S672">
        <v>1136</v>
      </c>
      <c r="T672">
        <v>44</v>
      </c>
      <c r="U672">
        <v>1092</v>
      </c>
    </row>
    <row r="673" spans="1:21" x14ac:dyDescent="0.3">
      <c r="A673" s="1">
        <v>45108</v>
      </c>
      <c r="B673" s="1">
        <v>45138</v>
      </c>
      <c r="C673" t="s">
        <v>37</v>
      </c>
      <c r="D673" t="s">
        <v>24</v>
      </c>
      <c r="E673">
        <v>7000</v>
      </c>
      <c r="F673">
        <v>5700</v>
      </c>
      <c r="G673">
        <v>39900000</v>
      </c>
      <c r="H673">
        <v>5958.2</v>
      </c>
      <c r="I673">
        <v>41707400</v>
      </c>
      <c r="J673">
        <v>7431.46</v>
      </c>
      <c r="K673">
        <v>414.20100000000002</v>
      </c>
      <c r="L673">
        <v>7017.259</v>
      </c>
      <c r="M673">
        <v>7392.79</v>
      </c>
      <c r="N673">
        <v>401.988</v>
      </c>
      <c r="O673">
        <v>6990.8019999999997</v>
      </c>
      <c r="P673">
        <v>44278108.420000002</v>
      </c>
      <c r="Q673">
        <v>2413287.4700000002</v>
      </c>
      <c r="R673">
        <v>41864820.950000003</v>
      </c>
      <c r="S673">
        <v>1215</v>
      </c>
      <c r="T673">
        <v>78</v>
      </c>
      <c r="U673">
        <v>1137</v>
      </c>
    </row>
    <row r="674" spans="1:21" x14ac:dyDescent="0.3">
      <c r="A674" s="1">
        <v>45108</v>
      </c>
      <c r="B674" s="1">
        <v>45138</v>
      </c>
      <c r="C674" t="s">
        <v>37</v>
      </c>
      <c r="D674" t="s">
        <v>25</v>
      </c>
      <c r="E674">
        <v>76616</v>
      </c>
      <c r="F674">
        <v>6000</v>
      </c>
      <c r="G674">
        <v>459696000</v>
      </c>
      <c r="H674">
        <v>6295.64</v>
      </c>
      <c r="I674">
        <v>482346754.24000001</v>
      </c>
      <c r="J674">
        <v>69103.635999999999</v>
      </c>
      <c r="K674">
        <v>1867.808</v>
      </c>
      <c r="L674">
        <v>67235.827999999994</v>
      </c>
      <c r="M674">
        <v>63625.006000000001</v>
      </c>
      <c r="N674">
        <v>1717.6659999999999</v>
      </c>
      <c r="O674">
        <v>61907.34</v>
      </c>
      <c r="P674">
        <v>435051903.73000002</v>
      </c>
      <c r="Q674">
        <v>11818845.09</v>
      </c>
      <c r="R674">
        <v>423233058.63999999</v>
      </c>
      <c r="S674">
        <v>13628</v>
      </c>
      <c r="T674">
        <v>271</v>
      </c>
      <c r="U674">
        <v>13357</v>
      </c>
    </row>
    <row r="675" spans="1:21" x14ac:dyDescent="0.3">
      <c r="A675" s="1">
        <v>45108</v>
      </c>
      <c r="B675" s="1">
        <v>45138</v>
      </c>
      <c r="C675" t="s">
        <v>37</v>
      </c>
      <c r="D675" t="s">
        <v>26</v>
      </c>
      <c r="E675">
        <v>1300000</v>
      </c>
      <c r="F675">
        <v>1</v>
      </c>
      <c r="G675">
        <v>1300000</v>
      </c>
      <c r="H675">
        <v>1</v>
      </c>
      <c r="I675">
        <v>1300000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828628</v>
      </c>
      <c r="Q675">
        <v>10545</v>
      </c>
      <c r="R675">
        <v>818083</v>
      </c>
      <c r="S675">
        <v>655</v>
      </c>
      <c r="T675">
        <v>6</v>
      </c>
      <c r="U675">
        <v>649</v>
      </c>
    </row>
    <row r="676" spans="1:21" x14ac:dyDescent="0.3">
      <c r="A676" s="1">
        <v>45108</v>
      </c>
      <c r="B676" s="1">
        <v>45138</v>
      </c>
      <c r="C676" t="s">
        <v>37</v>
      </c>
      <c r="D676" t="s">
        <v>27</v>
      </c>
      <c r="E676">
        <v>600000</v>
      </c>
      <c r="F676">
        <v>1</v>
      </c>
      <c r="G676">
        <v>600000</v>
      </c>
      <c r="H676">
        <v>1</v>
      </c>
      <c r="I676">
        <v>600000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737987</v>
      </c>
      <c r="Q676">
        <v>35337</v>
      </c>
      <c r="R676">
        <v>702650</v>
      </c>
      <c r="S676">
        <v>992</v>
      </c>
      <c r="T676">
        <v>21</v>
      </c>
      <c r="U676">
        <v>971</v>
      </c>
    </row>
    <row r="677" spans="1:21" x14ac:dyDescent="0.3">
      <c r="A677" s="1">
        <v>45108</v>
      </c>
      <c r="B677" s="1">
        <v>45138</v>
      </c>
      <c r="C677" t="s">
        <v>37</v>
      </c>
      <c r="D677" t="s">
        <v>28</v>
      </c>
      <c r="E677">
        <v>0</v>
      </c>
      <c r="F677">
        <v>5000</v>
      </c>
      <c r="G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</row>
    <row r="678" spans="1:21" x14ac:dyDescent="0.3">
      <c r="A678" s="1">
        <v>45108</v>
      </c>
      <c r="B678" s="1">
        <v>45138</v>
      </c>
      <c r="C678" t="s">
        <v>37</v>
      </c>
      <c r="D678" t="s">
        <v>29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1569.1010000000001</v>
      </c>
      <c r="K678">
        <v>0</v>
      </c>
      <c r="L678">
        <v>1569.1010000000001</v>
      </c>
      <c r="M678">
        <v>1396.796</v>
      </c>
      <c r="N678">
        <v>0</v>
      </c>
      <c r="O678">
        <v>1396.796</v>
      </c>
      <c r="P678">
        <v>66226</v>
      </c>
      <c r="Q678">
        <v>0</v>
      </c>
      <c r="R678">
        <v>66226</v>
      </c>
      <c r="S678">
        <v>116</v>
      </c>
      <c r="T678">
        <v>0</v>
      </c>
      <c r="U678">
        <v>116</v>
      </c>
    </row>
    <row r="679" spans="1:21" x14ac:dyDescent="0.3">
      <c r="A679" s="1">
        <v>45108</v>
      </c>
      <c r="B679" s="1">
        <v>45138</v>
      </c>
      <c r="C679" t="s">
        <v>37</v>
      </c>
      <c r="D679" t="s">
        <v>30</v>
      </c>
      <c r="E679">
        <v>30000</v>
      </c>
      <c r="F679">
        <v>60</v>
      </c>
      <c r="G679">
        <v>1800000</v>
      </c>
      <c r="H679">
        <v>75.42</v>
      </c>
      <c r="I679">
        <v>2262600</v>
      </c>
      <c r="J679">
        <v>25489.335999999999</v>
      </c>
      <c r="K679">
        <v>265.98</v>
      </c>
      <c r="L679">
        <v>25223.356</v>
      </c>
      <c r="M679">
        <v>25474.726999999999</v>
      </c>
      <c r="N679">
        <v>265.98</v>
      </c>
      <c r="O679">
        <v>25208.746999999999</v>
      </c>
      <c r="P679">
        <v>1922340.35</v>
      </c>
      <c r="Q679">
        <v>19934</v>
      </c>
      <c r="R679">
        <v>1902406.35</v>
      </c>
      <c r="S679">
        <v>1471</v>
      </c>
      <c r="T679">
        <v>20</v>
      </c>
      <c r="U679">
        <v>1451</v>
      </c>
    </row>
    <row r="680" spans="1:21" x14ac:dyDescent="0.3">
      <c r="A680" s="1">
        <v>45108</v>
      </c>
      <c r="B680" s="1">
        <v>45138</v>
      </c>
      <c r="C680" t="s">
        <v>37</v>
      </c>
      <c r="D680" t="s">
        <v>31</v>
      </c>
      <c r="E680">
        <v>400000</v>
      </c>
      <c r="F680">
        <v>70</v>
      </c>
      <c r="G680">
        <v>28000000</v>
      </c>
      <c r="H680">
        <v>87.37</v>
      </c>
      <c r="I680">
        <v>34948000</v>
      </c>
      <c r="J680">
        <v>430169.23700000002</v>
      </c>
      <c r="K680">
        <v>11517.02</v>
      </c>
      <c r="L680">
        <v>418652.217</v>
      </c>
      <c r="M680">
        <v>368040.32400000002</v>
      </c>
      <c r="N680">
        <v>9334.3410000000003</v>
      </c>
      <c r="O680">
        <v>358705.98300000001</v>
      </c>
      <c r="P680">
        <v>37584430.079999998</v>
      </c>
      <c r="Q680">
        <v>1013348</v>
      </c>
      <c r="R680">
        <v>36571082.079999998</v>
      </c>
      <c r="S680">
        <v>18905</v>
      </c>
      <c r="T680">
        <v>424</v>
      </c>
      <c r="U680">
        <v>18481</v>
      </c>
    </row>
    <row r="681" spans="1:21" x14ac:dyDescent="0.3">
      <c r="A681" s="1">
        <v>45108</v>
      </c>
      <c r="B681" s="1">
        <v>45138</v>
      </c>
      <c r="C681" t="s">
        <v>37</v>
      </c>
      <c r="D681" t="s">
        <v>32</v>
      </c>
      <c r="E681">
        <v>1700000</v>
      </c>
      <c r="F681">
        <v>1</v>
      </c>
      <c r="G681">
        <v>1700000</v>
      </c>
      <c r="H681">
        <v>1</v>
      </c>
      <c r="I681">
        <v>1700000</v>
      </c>
      <c r="J681">
        <v>3710.38</v>
      </c>
      <c r="K681">
        <v>64.266000000000005</v>
      </c>
      <c r="L681">
        <v>3646.114</v>
      </c>
      <c r="M681">
        <v>0</v>
      </c>
      <c r="N681">
        <v>0</v>
      </c>
      <c r="O681">
        <v>0</v>
      </c>
      <c r="P681">
        <v>1334919.51</v>
      </c>
      <c r="Q681">
        <v>144693.07999999999</v>
      </c>
      <c r="R681">
        <v>1190226.43</v>
      </c>
      <c r="S681">
        <v>3264</v>
      </c>
      <c r="T681">
        <v>94</v>
      </c>
      <c r="U681">
        <v>3170</v>
      </c>
    </row>
    <row r="682" spans="1:21" x14ac:dyDescent="0.3">
      <c r="A682" s="1">
        <v>45108</v>
      </c>
      <c r="B682" s="1">
        <v>45138</v>
      </c>
      <c r="C682" t="s">
        <v>38</v>
      </c>
      <c r="D682" t="s">
        <v>22</v>
      </c>
      <c r="E682">
        <v>90</v>
      </c>
      <c r="F682">
        <v>75000</v>
      </c>
      <c r="G682">
        <v>6750000</v>
      </c>
      <c r="H682">
        <v>75615.539999999994</v>
      </c>
      <c r="I682">
        <v>6805398.5999999996</v>
      </c>
      <c r="J682">
        <v>94.73</v>
      </c>
      <c r="K682">
        <v>2.2200000000000002</v>
      </c>
      <c r="L682">
        <v>92.51</v>
      </c>
      <c r="M682">
        <v>0</v>
      </c>
      <c r="N682">
        <v>0</v>
      </c>
      <c r="O682">
        <v>0</v>
      </c>
      <c r="P682">
        <v>7163060</v>
      </c>
      <c r="Q682">
        <v>169460</v>
      </c>
      <c r="R682">
        <v>6993600</v>
      </c>
      <c r="S682">
        <v>275</v>
      </c>
      <c r="T682">
        <v>12</v>
      </c>
      <c r="U682">
        <v>263</v>
      </c>
    </row>
    <row r="683" spans="1:21" x14ac:dyDescent="0.3">
      <c r="A683" s="1">
        <v>45108</v>
      </c>
      <c r="B683" s="1">
        <v>45138</v>
      </c>
      <c r="C683" t="s">
        <v>38</v>
      </c>
      <c r="D683" t="s">
        <v>23</v>
      </c>
      <c r="E683">
        <v>1160</v>
      </c>
      <c r="F683">
        <v>6000</v>
      </c>
      <c r="G683">
        <v>6960000</v>
      </c>
      <c r="H683">
        <v>6124.86</v>
      </c>
      <c r="I683">
        <v>7104837.5999999996</v>
      </c>
      <c r="J683">
        <v>902.87800000000004</v>
      </c>
      <c r="K683">
        <v>30.706</v>
      </c>
      <c r="L683">
        <v>872.17200000000003</v>
      </c>
      <c r="M683">
        <v>619.01400000000001</v>
      </c>
      <c r="N683">
        <v>22.49</v>
      </c>
      <c r="O683">
        <v>596.524</v>
      </c>
      <c r="P683">
        <v>5530004.1100000003</v>
      </c>
      <c r="Q683">
        <v>203576</v>
      </c>
      <c r="R683">
        <v>5326428.1100000003</v>
      </c>
      <c r="S683">
        <v>293</v>
      </c>
      <c r="T683">
        <v>12</v>
      </c>
      <c r="U683">
        <v>281</v>
      </c>
    </row>
    <row r="684" spans="1:21" x14ac:dyDescent="0.3">
      <c r="A684" s="1">
        <v>45108</v>
      </c>
      <c r="B684" s="1">
        <v>45138</v>
      </c>
      <c r="C684" t="s">
        <v>38</v>
      </c>
      <c r="D684" t="s">
        <v>24</v>
      </c>
      <c r="E684">
        <v>3000</v>
      </c>
      <c r="F684">
        <v>5700</v>
      </c>
      <c r="G684">
        <v>17100000</v>
      </c>
      <c r="H684">
        <v>5964.16</v>
      </c>
      <c r="I684">
        <v>17892480</v>
      </c>
      <c r="J684">
        <v>3672.78</v>
      </c>
      <c r="K684">
        <v>86.391000000000005</v>
      </c>
      <c r="L684">
        <v>3586.3890000000001</v>
      </c>
      <c r="M684">
        <v>3654.4169999999999</v>
      </c>
      <c r="N684">
        <v>84.177999999999997</v>
      </c>
      <c r="O684">
        <v>3570.239</v>
      </c>
      <c r="P684">
        <v>21905039.600000001</v>
      </c>
      <c r="Q684">
        <v>503080.9</v>
      </c>
      <c r="R684">
        <v>21401958.699999999</v>
      </c>
      <c r="S684">
        <v>544</v>
      </c>
      <c r="T684">
        <v>21</v>
      </c>
      <c r="U684">
        <v>523</v>
      </c>
    </row>
    <row r="685" spans="1:21" x14ac:dyDescent="0.3">
      <c r="A685" s="1">
        <v>45108</v>
      </c>
      <c r="B685" s="1">
        <v>45138</v>
      </c>
      <c r="C685" t="s">
        <v>38</v>
      </c>
      <c r="D685" t="s">
        <v>25</v>
      </c>
      <c r="E685">
        <v>17200</v>
      </c>
      <c r="F685">
        <v>6000</v>
      </c>
      <c r="G685">
        <v>103200000</v>
      </c>
      <c r="H685">
        <v>6328.92</v>
      </c>
      <c r="I685">
        <v>108857424</v>
      </c>
      <c r="J685">
        <v>10915.316000000001</v>
      </c>
      <c r="K685">
        <v>616.69200000000001</v>
      </c>
      <c r="L685">
        <v>10298.624</v>
      </c>
      <c r="M685">
        <v>10054.049999999999</v>
      </c>
      <c r="N685">
        <v>568.94500000000005</v>
      </c>
      <c r="O685">
        <v>9485.1049999999996</v>
      </c>
      <c r="P685">
        <v>69082111.109999999</v>
      </c>
      <c r="Q685">
        <v>3915037.41</v>
      </c>
      <c r="R685">
        <v>65167073.700000003</v>
      </c>
      <c r="S685">
        <v>2292</v>
      </c>
      <c r="T685">
        <v>53</v>
      </c>
      <c r="U685">
        <v>2239</v>
      </c>
    </row>
    <row r="686" spans="1:21" x14ac:dyDescent="0.3">
      <c r="A686" s="1">
        <v>45108</v>
      </c>
      <c r="B686" s="1">
        <v>45138</v>
      </c>
      <c r="C686" t="s">
        <v>38</v>
      </c>
      <c r="D686" t="s">
        <v>26</v>
      </c>
      <c r="E686">
        <v>0</v>
      </c>
      <c r="F686">
        <v>1</v>
      </c>
      <c r="G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</row>
    <row r="687" spans="1:21" x14ac:dyDescent="0.3">
      <c r="A687" s="1">
        <v>45108</v>
      </c>
      <c r="B687" s="1">
        <v>45138</v>
      </c>
      <c r="C687" t="s">
        <v>38</v>
      </c>
      <c r="D687" t="s">
        <v>27</v>
      </c>
      <c r="E687">
        <v>0</v>
      </c>
      <c r="F687">
        <v>1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351</v>
      </c>
      <c r="Q687">
        <v>0</v>
      </c>
      <c r="R687">
        <v>351</v>
      </c>
      <c r="S687">
        <v>7</v>
      </c>
      <c r="T687">
        <v>0</v>
      </c>
      <c r="U687">
        <v>7</v>
      </c>
    </row>
    <row r="688" spans="1:21" x14ac:dyDescent="0.3">
      <c r="A688" s="1">
        <v>45108</v>
      </c>
      <c r="B688" s="1">
        <v>45138</v>
      </c>
      <c r="C688" t="s">
        <v>38</v>
      </c>
      <c r="D688" t="s">
        <v>28</v>
      </c>
      <c r="E688">
        <v>0</v>
      </c>
      <c r="F688">
        <v>5000</v>
      </c>
      <c r="G688">
        <v>0</v>
      </c>
      <c r="H688">
        <v>0</v>
      </c>
      <c r="I688">
        <v>0</v>
      </c>
      <c r="J688">
        <v>4.1360000000000001</v>
      </c>
      <c r="K688">
        <v>0</v>
      </c>
      <c r="L688">
        <v>4.1360000000000001</v>
      </c>
      <c r="M688">
        <v>0</v>
      </c>
      <c r="N688">
        <v>0</v>
      </c>
      <c r="O688">
        <v>0</v>
      </c>
      <c r="P688">
        <v>24009</v>
      </c>
      <c r="Q688">
        <v>0</v>
      </c>
      <c r="R688">
        <v>24009</v>
      </c>
      <c r="S688">
        <v>1</v>
      </c>
      <c r="T688">
        <v>0</v>
      </c>
      <c r="U688">
        <v>1</v>
      </c>
    </row>
    <row r="689" spans="1:21" x14ac:dyDescent="0.3">
      <c r="A689" s="1">
        <v>45108</v>
      </c>
      <c r="B689" s="1">
        <v>45138</v>
      </c>
      <c r="C689" t="s">
        <v>38</v>
      </c>
      <c r="D689" t="s">
        <v>29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678.15</v>
      </c>
      <c r="K689">
        <v>0</v>
      </c>
      <c r="L689">
        <v>678.15</v>
      </c>
      <c r="M689">
        <v>622.88400000000001</v>
      </c>
      <c r="N689">
        <v>0</v>
      </c>
      <c r="O689">
        <v>622.88400000000001</v>
      </c>
      <c r="P689">
        <v>4564</v>
      </c>
      <c r="Q689">
        <v>0</v>
      </c>
      <c r="R689">
        <v>4564</v>
      </c>
      <c r="S689">
        <v>486</v>
      </c>
      <c r="T689">
        <v>0</v>
      </c>
      <c r="U689">
        <v>486</v>
      </c>
    </row>
    <row r="690" spans="1:21" x14ac:dyDescent="0.3">
      <c r="A690" s="1">
        <v>45108</v>
      </c>
      <c r="B690" s="1">
        <v>45138</v>
      </c>
      <c r="C690" t="s">
        <v>38</v>
      </c>
      <c r="D690" t="s">
        <v>30</v>
      </c>
      <c r="E690">
        <v>22100</v>
      </c>
      <c r="F690">
        <v>60</v>
      </c>
      <c r="G690">
        <v>1326000</v>
      </c>
      <c r="H690">
        <v>77.650000000000006</v>
      </c>
      <c r="I690">
        <v>1716065</v>
      </c>
      <c r="J690">
        <v>1295</v>
      </c>
      <c r="K690">
        <v>0</v>
      </c>
      <c r="L690">
        <v>1295</v>
      </c>
      <c r="M690">
        <v>1295</v>
      </c>
      <c r="N690">
        <v>0</v>
      </c>
      <c r="O690">
        <v>1295</v>
      </c>
      <c r="P690">
        <v>100563</v>
      </c>
      <c r="Q690">
        <v>0</v>
      </c>
      <c r="R690">
        <v>100563</v>
      </c>
      <c r="S690">
        <v>51</v>
      </c>
      <c r="T690">
        <v>0</v>
      </c>
      <c r="U690">
        <v>51</v>
      </c>
    </row>
    <row r="691" spans="1:21" x14ac:dyDescent="0.3">
      <c r="A691" s="1">
        <v>45108</v>
      </c>
      <c r="B691" s="1">
        <v>45138</v>
      </c>
      <c r="C691" t="s">
        <v>38</v>
      </c>
      <c r="D691" t="s">
        <v>31</v>
      </c>
      <c r="E691">
        <v>88700</v>
      </c>
      <c r="F691">
        <v>70</v>
      </c>
      <c r="G691">
        <v>6209000</v>
      </c>
      <c r="H691">
        <v>89.37</v>
      </c>
      <c r="I691">
        <v>7927119</v>
      </c>
      <c r="J691">
        <v>93461.989000000001</v>
      </c>
      <c r="K691">
        <v>1817.04</v>
      </c>
      <c r="L691">
        <v>91644.948999999993</v>
      </c>
      <c r="M691">
        <v>81100.467000000004</v>
      </c>
      <c r="N691">
        <v>1460.748</v>
      </c>
      <c r="O691">
        <v>79639.718999999997</v>
      </c>
      <c r="P691">
        <v>8352907.9000000004</v>
      </c>
      <c r="Q691">
        <v>168465</v>
      </c>
      <c r="R691">
        <v>8184442.9000000004</v>
      </c>
      <c r="S691">
        <v>4812</v>
      </c>
      <c r="T691">
        <v>97</v>
      </c>
      <c r="U691">
        <v>4715</v>
      </c>
    </row>
    <row r="692" spans="1:21" x14ac:dyDescent="0.3">
      <c r="A692" s="1">
        <v>45108</v>
      </c>
      <c r="B692" s="1">
        <v>45138</v>
      </c>
      <c r="C692" t="s">
        <v>38</v>
      </c>
      <c r="D692" t="s">
        <v>32</v>
      </c>
      <c r="E692">
        <v>1295000</v>
      </c>
      <c r="F692">
        <v>1</v>
      </c>
      <c r="G692">
        <v>1295000</v>
      </c>
      <c r="H692">
        <v>1</v>
      </c>
      <c r="I692">
        <v>1295000</v>
      </c>
      <c r="J692">
        <v>980.94200000000001</v>
      </c>
      <c r="K692">
        <v>60.54</v>
      </c>
      <c r="L692">
        <v>920.40200000000004</v>
      </c>
      <c r="M692">
        <v>0</v>
      </c>
      <c r="N692">
        <v>0</v>
      </c>
      <c r="O692">
        <v>0</v>
      </c>
      <c r="P692">
        <v>467084.37</v>
      </c>
      <c r="Q692">
        <v>55142.44</v>
      </c>
      <c r="R692">
        <v>411941.93</v>
      </c>
      <c r="S692">
        <v>567</v>
      </c>
      <c r="T692">
        <v>20</v>
      </c>
      <c r="U692">
        <v>547</v>
      </c>
    </row>
    <row r="693" spans="1:21" x14ac:dyDescent="0.3">
      <c r="A693" s="1">
        <v>45108</v>
      </c>
      <c r="B693" s="1">
        <v>45138</v>
      </c>
      <c r="C693" t="s">
        <v>39</v>
      </c>
      <c r="D693" t="s">
        <v>22</v>
      </c>
      <c r="E693">
        <v>250</v>
      </c>
      <c r="F693">
        <v>75000</v>
      </c>
      <c r="G693">
        <v>18750000</v>
      </c>
      <c r="H693">
        <v>74783.98</v>
      </c>
      <c r="I693">
        <v>18695995</v>
      </c>
      <c r="J693">
        <v>240.785</v>
      </c>
      <c r="K693">
        <v>5.13</v>
      </c>
      <c r="L693">
        <v>235.655</v>
      </c>
      <c r="M693">
        <v>0</v>
      </c>
      <c r="N693">
        <v>0</v>
      </c>
      <c r="O693">
        <v>0</v>
      </c>
      <c r="P693">
        <v>18006860</v>
      </c>
      <c r="Q693">
        <v>416760</v>
      </c>
      <c r="R693">
        <v>17590100</v>
      </c>
      <c r="S693">
        <v>538</v>
      </c>
      <c r="T693">
        <v>20</v>
      </c>
      <c r="U693">
        <v>518</v>
      </c>
    </row>
    <row r="694" spans="1:21" x14ac:dyDescent="0.3">
      <c r="A694" s="1">
        <v>45108</v>
      </c>
      <c r="B694" s="1">
        <v>45138</v>
      </c>
      <c r="C694" t="s">
        <v>39</v>
      </c>
      <c r="D694" t="s">
        <v>23</v>
      </c>
      <c r="E694">
        <v>3010</v>
      </c>
      <c r="F694">
        <v>6000</v>
      </c>
      <c r="G694">
        <v>18060000</v>
      </c>
      <c r="H694">
        <v>6015</v>
      </c>
      <c r="I694">
        <v>18105150</v>
      </c>
      <c r="J694">
        <v>2108.7370000000001</v>
      </c>
      <c r="K694">
        <v>47.923999999999999</v>
      </c>
      <c r="L694">
        <v>2060.8130000000001</v>
      </c>
      <c r="M694">
        <v>1420.6780000000001</v>
      </c>
      <c r="N694">
        <v>32.670999999999999</v>
      </c>
      <c r="O694">
        <v>1388.0070000000001</v>
      </c>
      <c r="P694">
        <v>12684062.060000001</v>
      </c>
      <c r="Q694">
        <v>288598</v>
      </c>
      <c r="R694">
        <v>12395464.060000001</v>
      </c>
      <c r="S694">
        <v>591</v>
      </c>
      <c r="T694">
        <v>21</v>
      </c>
      <c r="U694">
        <v>570</v>
      </c>
    </row>
    <row r="695" spans="1:21" x14ac:dyDescent="0.3">
      <c r="A695" s="1">
        <v>45108</v>
      </c>
      <c r="B695" s="1">
        <v>45138</v>
      </c>
      <c r="C695" t="s">
        <v>39</v>
      </c>
      <c r="D695" t="s">
        <v>24</v>
      </c>
      <c r="E695">
        <v>4700</v>
      </c>
      <c r="F695">
        <v>5700</v>
      </c>
      <c r="G695">
        <v>26790000</v>
      </c>
      <c r="H695">
        <v>5959.93</v>
      </c>
      <c r="I695">
        <v>28011671</v>
      </c>
      <c r="J695">
        <v>5817.5</v>
      </c>
      <c r="K695">
        <v>279.584</v>
      </c>
      <c r="L695">
        <v>5537.9160000000002</v>
      </c>
      <c r="M695">
        <v>5788.8029999999999</v>
      </c>
      <c r="N695">
        <v>273.375</v>
      </c>
      <c r="O695">
        <v>5515.4279999999999</v>
      </c>
      <c r="P695">
        <v>34671881.5</v>
      </c>
      <c r="Q695">
        <v>1638011</v>
      </c>
      <c r="R695">
        <v>33033870.5</v>
      </c>
      <c r="S695">
        <v>882</v>
      </c>
      <c r="T695">
        <v>47</v>
      </c>
      <c r="U695">
        <v>835</v>
      </c>
    </row>
    <row r="696" spans="1:21" x14ac:dyDescent="0.3">
      <c r="A696" s="1">
        <v>45108</v>
      </c>
      <c r="B696" s="1">
        <v>45138</v>
      </c>
      <c r="C696" t="s">
        <v>39</v>
      </c>
      <c r="D696" t="s">
        <v>25</v>
      </c>
      <c r="E696">
        <v>24700</v>
      </c>
      <c r="F696">
        <v>6000</v>
      </c>
      <c r="G696">
        <v>148200000</v>
      </c>
      <c r="H696">
        <v>6343.55</v>
      </c>
      <c r="I696">
        <v>156685685</v>
      </c>
      <c r="J696">
        <v>24190.218000000001</v>
      </c>
      <c r="K696">
        <v>788.76300000000003</v>
      </c>
      <c r="L696">
        <v>23401.455000000002</v>
      </c>
      <c r="M696">
        <v>22284.079000000002</v>
      </c>
      <c r="N696">
        <v>728.55200000000002</v>
      </c>
      <c r="O696">
        <v>21555.526999999998</v>
      </c>
      <c r="P696">
        <v>153451844.25</v>
      </c>
      <c r="Q696">
        <v>4985256.47</v>
      </c>
      <c r="R696">
        <v>148466587.78</v>
      </c>
      <c r="S696">
        <v>3940</v>
      </c>
      <c r="T696">
        <v>75</v>
      </c>
      <c r="U696">
        <v>3865</v>
      </c>
    </row>
    <row r="697" spans="1:21" x14ac:dyDescent="0.3">
      <c r="A697" s="1">
        <v>45108</v>
      </c>
      <c r="B697" s="1">
        <v>45138</v>
      </c>
      <c r="C697" t="s">
        <v>39</v>
      </c>
      <c r="D697" t="s">
        <v>26</v>
      </c>
      <c r="E697">
        <v>0</v>
      </c>
      <c r="F697">
        <v>1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600</v>
      </c>
      <c r="Q697">
        <v>0</v>
      </c>
      <c r="R697">
        <v>600</v>
      </c>
      <c r="S697">
        <v>1</v>
      </c>
      <c r="T697">
        <v>0</v>
      </c>
      <c r="U697">
        <v>1</v>
      </c>
    </row>
    <row r="698" spans="1:21" x14ac:dyDescent="0.3">
      <c r="A698" s="1">
        <v>45108</v>
      </c>
      <c r="B698" s="1">
        <v>45138</v>
      </c>
      <c r="C698" t="s">
        <v>39</v>
      </c>
      <c r="D698" t="s">
        <v>27</v>
      </c>
      <c r="E698">
        <v>0</v>
      </c>
      <c r="F698">
        <v>1</v>
      </c>
      <c r="G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</row>
    <row r="699" spans="1:21" x14ac:dyDescent="0.3">
      <c r="A699" s="1">
        <v>45108</v>
      </c>
      <c r="B699" s="1">
        <v>45138</v>
      </c>
      <c r="C699" t="s">
        <v>39</v>
      </c>
      <c r="D699" t="s">
        <v>28</v>
      </c>
      <c r="E699">
        <v>0</v>
      </c>
      <c r="F699">
        <v>5000</v>
      </c>
      <c r="G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</row>
    <row r="700" spans="1:21" x14ac:dyDescent="0.3">
      <c r="A700" s="1">
        <v>45108</v>
      </c>
      <c r="B700" s="1">
        <v>45138</v>
      </c>
      <c r="C700" t="s">
        <v>39</v>
      </c>
      <c r="D700" t="s">
        <v>29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735.02599999999995</v>
      </c>
      <c r="K700">
        <v>0</v>
      </c>
      <c r="L700">
        <v>735.02599999999995</v>
      </c>
      <c r="M700">
        <v>667.78800000000001</v>
      </c>
      <c r="N700">
        <v>0</v>
      </c>
      <c r="O700">
        <v>667.78800000000001</v>
      </c>
      <c r="P700">
        <v>15880</v>
      </c>
      <c r="Q700">
        <v>0</v>
      </c>
      <c r="R700">
        <v>15880</v>
      </c>
      <c r="S700">
        <v>313</v>
      </c>
      <c r="T700">
        <v>0</v>
      </c>
      <c r="U700">
        <v>313</v>
      </c>
    </row>
    <row r="701" spans="1:21" x14ac:dyDescent="0.3">
      <c r="A701" s="1">
        <v>45108</v>
      </c>
      <c r="B701" s="1">
        <v>45138</v>
      </c>
      <c r="C701" t="s">
        <v>39</v>
      </c>
      <c r="D701" t="s">
        <v>30</v>
      </c>
      <c r="E701">
        <v>13400</v>
      </c>
      <c r="F701">
        <v>60</v>
      </c>
      <c r="G701">
        <v>804000</v>
      </c>
      <c r="H701">
        <v>73.83</v>
      </c>
      <c r="I701">
        <v>989322</v>
      </c>
      <c r="J701">
        <v>4565.05</v>
      </c>
      <c r="K701">
        <v>0</v>
      </c>
      <c r="L701">
        <v>4565.05</v>
      </c>
      <c r="M701">
        <v>4565.05</v>
      </c>
      <c r="N701">
        <v>0</v>
      </c>
      <c r="O701">
        <v>4565.05</v>
      </c>
      <c r="P701">
        <v>337031.35</v>
      </c>
      <c r="Q701">
        <v>0</v>
      </c>
      <c r="R701">
        <v>337031.35</v>
      </c>
      <c r="S701">
        <v>98</v>
      </c>
      <c r="T701">
        <v>0</v>
      </c>
      <c r="U701">
        <v>98</v>
      </c>
    </row>
    <row r="702" spans="1:21" x14ac:dyDescent="0.3">
      <c r="A702" s="1">
        <v>45108</v>
      </c>
      <c r="B702" s="1">
        <v>45138</v>
      </c>
      <c r="C702" t="s">
        <v>39</v>
      </c>
      <c r="D702" t="s">
        <v>31</v>
      </c>
      <c r="E702">
        <v>150400</v>
      </c>
      <c r="F702">
        <v>70</v>
      </c>
      <c r="G702">
        <v>10528000</v>
      </c>
      <c r="H702">
        <v>87.6</v>
      </c>
      <c r="I702">
        <v>13175040</v>
      </c>
      <c r="J702">
        <v>177788.378</v>
      </c>
      <c r="K702">
        <v>3917.68</v>
      </c>
      <c r="L702">
        <v>173870.698</v>
      </c>
      <c r="M702">
        <v>154312.16099999999</v>
      </c>
      <c r="N702">
        <v>3208.221</v>
      </c>
      <c r="O702">
        <v>151103.94</v>
      </c>
      <c r="P702">
        <v>15574961.52</v>
      </c>
      <c r="Q702">
        <v>358780</v>
      </c>
      <c r="R702">
        <v>15216181.52</v>
      </c>
      <c r="S702">
        <v>7717</v>
      </c>
      <c r="T702">
        <v>133</v>
      </c>
      <c r="U702">
        <v>7584</v>
      </c>
    </row>
    <row r="703" spans="1:21" x14ac:dyDescent="0.3">
      <c r="A703" s="1">
        <v>45108</v>
      </c>
      <c r="B703" s="1">
        <v>45138</v>
      </c>
      <c r="C703" t="s">
        <v>39</v>
      </c>
      <c r="D703" t="s">
        <v>32</v>
      </c>
      <c r="E703">
        <v>1460000</v>
      </c>
      <c r="F703">
        <v>1</v>
      </c>
      <c r="G703">
        <v>1460000</v>
      </c>
      <c r="H703">
        <v>1</v>
      </c>
      <c r="I703">
        <v>1460000</v>
      </c>
      <c r="J703">
        <v>1451.558</v>
      </c>
      <c r="K703">
        <v>28.806999999999999</v>
      </c>
      <c r="L703">
        <v>1422.751</v>
      </c>
      <c r="M703">
        <v>0</v>
      </c>
      <c r="N703">
        <v>0</v>
      </c>
      <c r="O703">
        <v>0</v>
      </c>
      <c r="P703">
        <v>806100.13</v>
      </c>
      <c r="Q703">
        <v>11079.53</v>
      </c>
      <c r="R703">
        <v>795020.6</v>
      </c>
      <c r="S703">
        <v>1047</v>
      </c>
      <c r="T703">
        <v>26</v>
      </c>
      <c r="U703">
        <v>1021</v>
      </c>
    </row>
    <row r="704" spans="1:21" x14ac:dyDescent="0.3">
      <c r="A704" s="1">
        <v>45108</v>
      </c>
      <c r="B704" s="1">
        <v>45138</v>
      </c>
      <c r="C704" t="s">
        <v>40</v>
      </c>
      <c r="D704" t="s">
        <v>23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4.88</v>
      </c>
      <c r="K704">
        <v>0</v>
      </c>
      <c r="L704">
        <v>4.88</v>
      </c>
      <c r="M704">
        <v>3.66</v>
      </c>
      <c r="N704">
        <v>0</v>
      </c>
      <c r="O704">
        <v>3.66</v>
      </c>
      <c r="P704">
        <v>26502.36</v>
      </c>
      <c r="Q704">
        <v>0</v>
      </c>
      <c r="R704">
        <v>26502.36</v>
      </c>
      <c r="S704">
        <v>1</v>
      </c>
      <c r="T704">
        <v>0</v>
      </c>
      <c r="U704">
        <v>1</v>
      </c>
    </row>
    <row r="705" spans="1:21" x14ac:dyDescent="0.3">
      <c r="A705" s="1">
        <v>45108</v>
      </c>
      <c r="B705" s="1">
        <v>45138</v>
      </c>
      <c r="C705" t="s">
        <v>40</v>
      </c>
      <c r="D705" t="s">
        <v>24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223.13</v>
      </c>
      <c r="K705">
        <v>0</v>
      </c>
      <c r="L705">
        <v>223.13</v>
      </c>
      <c r="M705">
        <v>222.01400000000001</v>
      </c>
      <c r="N705">
        <v>0</v>
      </c>
      <c r="O705">
        <v>222.01400000000001</v>
      </c>
      <c r="P705">
        <v>1325642.1000000001</v>
      </c>
      <c r="Q705">
        <v>0</v>
      </c>
      <c r="R705">
        <v>1325642.1000000001</v>
      </c>
      <c r="S705">
        <v>30</v>
      </c>
      <c r="T705">
        <v>0</v>
      </c>
      <c r="U705">
        <v>30</v>
      </c>
    </row>
    <row r="706" spans="1:21" x14ac:dyDescent="0.3">
      <c r="A706" s="1">
        <v>45108</v>
      </c>
      <c r="B706" s="1">
        <v>45138</v>
      </c>
      <c r="C706" t="s">
        <v>40</v>
      </c>
      <c r="D706" t="s">
        <v>25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31.791</v>
      </c>
      <c r="K706">
        <v>0</v>
      </c>
      <c r="L706">
        <v>31.791</v>
      </c>
      <c r="M706">
        <v>29.321999999999999</v>
      </c>
      <c r="N706">
        <v>0</v>
      </c>
      <c r="O706">
        <v>29.321999999999999</v>
      </c>
      <c r="P706">
        <v>214011.8</v>
      </c>
      <c r="Q706">
        <v>0</v>
      </c>
      <c r="R706">
        <v>214011.8</v>
      </c>
      <c r="S706">
        <v>29</v>
      </c>
      <c r="T706">
        <v>0</v>
      </c>
      <c r="U706">
        <v>29</v>
      </c>
    </row>
    <row r="707" spans="1:21" x14ac:dyDescent="0.3">
      <c r="A707" s="1">
        <v>45108</v>
      </c>
      <c r="B707" s="1">
        <v>45138</v>
      </c>
      <c r="C707" t="s">
        <v>40</v>
      </c>
      <c r="D707" t="s">
        <v>26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4290</v>
      </c>
      <c r="Q707">
        <v>0</v>
      </c>
      <c r="R707">
        <v>4290</v>
      </c>
      <c r="S707">
        <v>4</v>
      </c>
      <c r="T707">
        <v>0</v>
      </c>
      <c r="U707">
        <v>4</v>
      </c>
    </row>
    <row r="708" spans="1:21" x14ac:dyDescent="0.3">
      <c r="A708" s="1">
        <v>45108</v>
      </c>
      <c r="B708" s="1">
        <v>45138</v>
      </c>
      <c r="C708" t="s">
        <v>40</v>
      </c>
      <c r="D708" t="s">
        <v>30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272.02</v>
      </c>
      <c r="K708">
        <v>0</v>
      </c>
      <c r="L708">
        <v>272.02</v>
      </c>
      <c r="M708">
        <v>272.02</v>
      </c>
      <c r="N708">
        <v>0</v>
      </c>
      <c r="O708">
        <v>272.02</v>
      </c>
      <c r="P708">
        <v>21299.23</v>
      </c>
      <c r="Q708">
        <v>0</v>
      </c>
      <c r="R708">
        <v>21299.23</v>
      </c>
      <c r="S708">
        <v>12</v>
      </c>
      <c r="T708">
        <v>0</v>
      </c>
      <c r="U708">
        <v>12</v>
      </c>
    </row>
    <row r="709" spans="1:21" x14ac:dyDescent="0.3">
      <c r="A709" s="1">
        <v>45108</v>
      </c>
      <c r="B709" s="1">
        <v>45138</v>
      </c>
      <c r="C709" t="s">
        <v>40</v>
      </c>
      <c r="D709" t="s">
        <v>31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562.79</v>
      </c>
      <c r="K709">
        <v>14.23</v>
      </c>
      <c r="L709">
        <v>548.55999999999995</v>
      </c>
      <c r="M709">
        <v>455.65100000000001</v>
      </c>
      <c r="N709">
        <v>13.163</v>
      </c>
      <c r="O709">
        <v>442.488</v>
      </c>
      <c r="P709">
        <v>76458</v>
      </c>
      <c r="Q709">
        <v>3425</v>
      </c>
      <c r="R709">
        <v>73033</v>
      </c>
      <c r="S709">
        <v>104</v>
      </c>
      <c r="T709">
        <v>3</v>
      </c>
      <c r="U709">
        <v>101</v>
      </c>
    </row>
    <row r="710" spans="1:21" x14ac:dyDescent="0.3">
      <c r="A710" s="1">
        <v>45108</v>
      </c>
      <c r="B710" s="1">
        <v>45138</v>
      </c>
      <c r="C710" t="s">
        <v>40</v>
      </c>
      <c r="D710" t="s">
        <v>32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78.653000000000006</v>
      </c>
      <c r="K710">
        <v>0</v>
      </c>
      <c r="L710">
        <v>78.653000000000006</v>
      </c>
      <c r="M710">
        <v>0</v>
      </c>
      <c r="N710">
        <v>0</v>
      </c>
      <c r="O710">
        <v>0</v>
      </c>
      <c r="P710">
        <v>4403.6499999999996</v>
      </c>
      <c r="Q710">
        <v>0</v>
      </c>
      <c r="R710">
        <v>4403.6499999999996</v>
      </c>
      <c r="S710">
        <v>14</v>
      </c>
      <c r="T710">
        <v>0</v>
      </c>
      <c r="U710">
        <v>14</v>
      </c>
    </row>
    <row r="711" spans="1:21" x14ac:dyDescent="0.3">
      <c r="A711" s="1">
        <v>45108</v>
      </c>
      <c r="B711" s="1">
        <v>45138</v>
      </c>
      <c r="C711" t="s">
        <v>41</v>
      </c>
      <c r="D711" t="s">
        <v>22</v>
      </c>
      <c r="E711">
        <v>160</v>
      </c>
      <c r="F711">
        <v>75000</v>
      </c>
      <c r="G711">
        <v>12000000</v>
      </c>
      <c r="H711">
        <v>74585.39</v>
      </c>
      <c r="I711">
        <v>11933662.4</v>
      </c>
      <c r="J711">
        <v>173.44</v>
      </c>
      <c r="K711">
        <v>2.71</v>
      </c>
      <c r="L711">
        <v>170.73</v>
      </c>
      <c r="M711">
        <v>0</v>
      </c>
      <c r="N711">
        <v>0</v>
      </c>
      <c r="O711">
        <v>0</v>
      </c>
      <c r="P711">
        <v>12936090</v>
      </c>
      <c r="Q711">
        <v>205030</v>
      </c>
      <c r="R711">
        <v>12731060</v>
      </c>
      <c r="S711">
        <v>431</v>
      </c>
      <c r="T711">
        <v>5</v>
      </c>
      <c r="U711">
        <v>426</v>
      </c>
    </row>
    <row r="712" spans="1:21" x14ac:dyDescent="0.3">
      <c r="A712" s="1">
        <v>45108</v>
      </c>
      <c r="B712" s="1">
        <v>45138</v>
      </c>
      <c r="C712" t="s">
        <v>41</v>
      </c>
      <c r="D712" t="s">
        <v>23</v>
      </c>
      <c r="E712">
        <v>1970</v>
      </c>
      <c r="F712">
        <v>6000</v>
      </c>
      <c r="G712">
        <v>11820000</v>
      </c>
      <c r="H712">
        <v>6059.73</v>
      </c>
      <c r="I712">
        <v>11937668.1</v>
      </c>
      <c r="J712">
        <v>1702.1869999999999</v>
      </c>
      <c r="K712">
        <v>27.981999999999999</v>
      </c>
      <c r="L712">
        <v>1674.2049999999999</v>
      </c>
      <c r="M712">
        <v>1168.5540000000001</v>
      </c>
      <c r="N712">
        <v>20.986999999999998</v>
      </c>
      <c r="O712">
        <v>1147.567</v>
      </c>
      <c r="P712">
        <v>10314787.85</v>
      </c>
      <c r="Q712">
        <v>174912</v>
      </c>
      <c r="R712">
        <v>10139875.85</v>
      </c>
      <c r="S712">
        <v>489</v>
      </c>
      <c r="T712">
        <v>8</v>
      </c>
      <c r="U712">
        <v>481</v>
      </c>
    </row>
    <row r="713" spans="1:21" x14ac:dyDescent="0.3">
      <c r="A713" s="1">
        <v>45108</v>
      </c>
      <c r="B713" s="1">
        <v>45138</v>
      </c>
      <c r="C713" t="s">
        <v>41</v>
      </c>
      <c r="D713" t="s">
        <v>24</v>
      </c>
      <c r="E713">
        <v>3000</v>
      </c>
      <c r="F713">
        <v>5700</v>
      </c>
      <c r="G713">
        <v>17100000</v>
      </c>
      <c r="H713">
        <v>5942.43</v>
      </c>
      <c r="I713">
        <v>17827290</v>
      </c>
      <c r="J713">
        <v>5455.03</v>
      </c>
      <c r="K713">
        <v>109.57599999999999</v>
      </c>
      <c r="L713">
        <v>5345.4539999999997</v>
      </c>
      <c r="M713">
        <v>5428.1570000000002</v>
      </c>
      <c r="N713">
        <v>107.251</v>
      </c>
      <c r="O713">
        <v>5320.9059999999999</v>
      </c>
      <c r="P713">
        <v>32416125.100000001</v>
      </c>
      <c r="Q713">
        <v>644051</v>
      </c>
      <c r="R713">
        <v>31772074.100000001</v>
      </c>
      <c r="S713">
        <v>557</v>
      </c>
      <c r="T713">
        <v>24</v>
      </c>
      <c r="U713">
        <v>533</v>
      </c>
    </row>
    <row r="714" spans="1:21" x14ac:dyDescent="0.3">
      <c r="A714" s="1">
        <v>45108</v>
      </c>
      <c r="B714" s="1">
        <v>45138</v>
      </c>
      <c r="C714" t="s">
        <v>41</v>
      </c>
      <c r="D714" t="s">
        <v>25</v>
      </c>
      <c r="E714">
        <v>20700</v>
      </c>
      <c r="F714">
        <v>6000</v>
      </c>
      <c r="G714">
        <v>124200000</v>
      </c>
      <c r="H714">
        <v>6307.29</v>
      </c>
      <c r="I714">
        <v>130560903</v>
      </c>
      <c r="J714">
        <v>17434.322</v>
      </c>
      <c r="K714">
        <v>611.17899999999997</v>
      </c>
      <c r="L714">
        <v>16823.143</v>
      </c>
      <c r="M714">
        <v>16040.867</v>
      </c>
      <c r="N714">
        <v>562.02099999999996</v>
      </c>
      <c r="O714">
        <v>15478.846</v>
      </c>
      <c r="P714">
        <v>109963257.86</v>
      </c>
      <c r="Q714">
        <v>3892243.68</v>
      </c>
      <c r="R714">
        <v>106071014.18000001</v>
      </c>
      <c r="S714">
        <v>2361</v>
      </c>
      <c r="T714">
        <v>51</v>
      </c>
      <c r="U714">
        <v>2310</v>
      </c>
    </row>
    <row r="715" spans="1:21" x14ac:dyDescent="0.3">
      <c r="A715" s="1">
        <v>45108</v>
      </c>
      <c r="B715" s="1">
        <v>45138</v>
      </c>
      <c r="C715" t="s">
        <v>41</v>
      </c>
      <c r="D715" t="s">
        <v>26</v>
      </c>
      <c r="E715">
        <v>0</v>
      </c>
      <c r="F715">
        <v>1</v>
      </c>
      <c r="G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</row>
    <row r="716" spans="1:21" x14ac:dyDescent="0.3">
      <c r="A716" s="1">
        <v>45108</v>
      </c>
      <c r="B716" s="1">
        <v>45138</v>
      </c>
      <c r="C716" t="s">
        <v>41</v>
      </c>
      <c r="D716" t="s">
        <v>27</v>
      </c>
      <c r="E716">
        <v>0</v>
      </c>
      <c r="F716">
        <v>1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50</v>
      </c>
      <c r="Q716">
        <v>0</v>
      </c>
      <c r="R716">
        <v>50</v>
      </c>
      <c r="S716">
        <v>1</v>
      </c>
      <c r="T716">
        <v>0</v>
      </c>
      <c r="U716">
        <v>1</v>
      </c>
    </row>
    <row r="717" spans="1:21" x14ac:dyDescent="0.3">
      <c r="A717" s="1">
        <v>45108</v>
      </c>
      <c r="B717" s="1">
        <v>45138</v>
      </c>
      <c r="C717" t="s">
        <v>41</v>
      </c>
      <c r="D717" t="s">
        <v>28</v>
      </c>
      <c r="E717">
        <v>0</v>
      </c>
      <c r="F717">
        <v>5000</v>
      </c>
      <c r="G717">
        <v>0</v>
      </c>
      <c r="H717">
        <v>0</v>
      </c>
      <c r="I717">
        <v>0</v>
      </c>
      <c r="J717">
        <v>5.2839999999999998</v>
      </c>
      <c r="K717">
        <v>0</v>
      </c>
      <c r="L717">
        <v>5.2839999999999998</v>
      </c>
      <c r="M717">
        <v>0</v>
      </c>
      <c r="N717">
        <v>0</v>
      </c>
      <c r="O717">
        <v>0</v>
      </c>
      <c r="P717">
        <v>28692</v>
      </c>
      <c r="Q717">
        <v>0</v>
      </c>
      <c r="R717">
        <v>28692</v>
      </c>
      <c r="S717">
        <v>1</v>
      </c>
      <c r="T717">
        <v>0</v>
      </c>
      <c r="U717">
        <v>1</v>
      </c>
    </row>
    <row r="718" spans="1:21" x14ac:dyDescent="0.3">
      <c r="A718" s="1">
        <v>45108</v>
      </c>
      <c r="B718" s="1">
        <v>45138</v>
      </c>
      <c r="C718" t="s">
        <v>41</v>
      </c>
      <c r="D718" t="s">
        <v>29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1013.35</v>
      </c>
      <c r="K718">
        <v>0.66</v>
      </c>
      <c r="L718">
        <v>1012.69</v>
      </c>
      <c r="M718">
        <v>975.22799999999995</v>
      </c>
      <c r="N718">
        <v>0.60699999999999998</v>
      </c>
      <c r="O718">
        <v>974.62099999999998</v>
      </c>
      <c r="P718">
        <v>18903</v>
      </c>
      <c r="Q718">
        <v>3614</v>
      </c>
      <c r="R718">
        <v>15289</v>
      </c>
      <c r="S718">
        <v>247</v>
      </c>
      <c r="T718">
        <v>1</v>
      </c>
      <c r="U718">
        <v>246</v>
      </c>
    </row>
    <row r="719" spans="1:21" x14ac:dyDescent="0.3">
      <c r="A719" s="1">
        <v>45108</v>
      </c>
      <c r="B719" s="1">
        <v>45138</v>
      </c>
      <c r="C719" t="s">
        <v>41</v>
      </c>
      <c r="D719" t="s">
        <v>30</v>
      </c>
      <c r="E719">
        <v>34000</v>
      </c>
      <c r="F719">
        <v>60</v>
      </c>
      <c r="G719">
        <v>2040000</v>
      </c>
      <c r="H719">
        <v>74.75</v>
      </c>
      <c r="I719">
        <v>2541500</v>
      </c>
      <c r="J719">
        <v>8245.69</v>
      </c>
      <c r="K719">
        <v>51.38</v>
      </c>
      <c r="L719">
        <v>8194.31</v>
      </c>
      <c r="M719">
        <v>8245.5920000000006</v>
      </c>
      <c r="N719">
        <v>51.38</v>
      </c>
      <c r="O719">
        <v>8194.2119999999995</v>
      </c>
      <c r="P719">
        <v>616350.93999999994</v>
      </c>
      <c r="Q719">
        <v>3846</v>
      </c>
      <c r="R719">
        <v>612504.93999999994</v>
      </c>
      <c r="S719">
        <v>99</v>
      </c>
      <c r="T719">
        <v>3</v>
      </c>
      <c r="U719">
        <v>96</v>
      </c>
    </row>
    <row r="720" spans="1:21" x14ac:dyDescent="0.3">
      <c r="A720" s="1">
        <v>45108</v>
      </c>
      <c r="B720" s="1">
        <v>45138</v>
      </c>
      <c r="C720" t="s">
        <v>41</v>
      </c>
      <c r="D720" t="s">
        <v>31</v>
      </c>
      <c r="E720">
        <v>91000</v>
      </c>
      <c r="F720">
        <v>70</v>
      </c>
      <c r="G720">
        <v>6370000</v>
      </c>
      <c r="H720">
        <v>88.46</v>
      </c>
      <c r="I720">
        <v>8049860</v>
      </c>
      <c r="J720">
        <v>110277.52</v>
      </c>
      <c r="K720">
        <v>1580.21</v>
      </c>
      <c r="L720">
        <v>108697.31</v>
      </c>
      <c r="M720">
        <v>95317.327999999994</v>
      </c>
      <c r="N720">
        <v>1341.9359999999999</v>
      </c>
      <c r="O720">
        <v>93975.392000000007</v>
      </c>
      <c r="P720">
        <v>9754879.4399999995</v>
      </c>
      <c r="Q720">
        <v>130447</v>
      </c>
      <c r="R720">
        <v>9624432.4399999995</v>
      </c>
      <c r="S720">
        <v>4552</v>
      </c>
      <c r="T720">
        <v>47</v>
      </c>
      <c r="U720">
        <v>4505</v>
      </c>
    </row>
    <row r="721" spans="1:21" x14ac:dyDescent="0.3">
      <c r="A721" s="1">
        <v>45108</v>
      </c>
      <c r="B721" s="1">
        <v>45138</v>
      </c>
      <c r="C721" t="s">
        <v>41</v>
      </c>
      <c r="D721" t="s">
        <v>32</v>
      </c>
      <c r="E721">
        <v>885500</v>
      </c>
      <c r="F721">
        <v>1</v>
      </c>
      <c r="G721">
        <v>885500</v>
      </c>
      <c r="H721">
        <v>1</v>
      </c>
      <c r="I721">
        <v>885500</v>
      </c>
      <c r="J721">
        <v>1095.27</v>
      </c>
      <c r="K721">
        <v>48.837000000000003</v>
      </c>
      <c r="L721">
        <v>1046.433</v>
      </c>
      <c r="M721">
        <v>0</v>
      </c>
      <c r="N721">
        <v>0</v>
      </c>
      <c r="O721">
        <v>0</v>
      </c>
      <c r="P721">
        <v>310430.21000000002</v>
      </c>
      <c r="Q721">
        <v>7840.32</v>
      </c>
      <c r="R721">
        <v>302589.89</v>
      </c>
      <c r="S721">
        <v>816</v>
      </c>
      <c r="T721">
        <v>26</v>
      </c>
      <c r="U721">
        <v>790</v>
      </c>
    </row>
    <row r="722" spans="1:21" x14ac:dyDescent="0.3">
      <c r="A722" s="1">
        <v>45108</v>
      </c>
      <c r="B722" s="1">
        <v>45138</v>
      </c>
      <c r="C722" t="s">
        <v>42</v>
      </c>
      <c r="D722" t="s">
        <v>22</v>
      </c>
      <c r="E722">
        <v>140</v>
      </c>
      <c r="F722">
        <v>75000</v>
      </c>
      <c r="G722">
        <v>10500000</v>
      </c>
      <c r="H722">
        <v>74222.11</v>
      </c>
      <c r="I722">
        <v>10391095.4</v>
      </c>
      <c r="J722">
        <v>115.62</v>
      </c>
      <c r="K722">
        <v>1.91</v>
      </c>
      <c r="L722">
        <v>113.71</v>
      </c>
      <c r="M722">
        <v>0</v>
      </c>
      <c r="N722">
        <v>0</v>
      </c>
      <c r="O722">
        <v>0</v>
      </c>
      <c r="P722">
        <v>8581560</v>
      </c>
      <c r="Q722">
        <v>144020</v>
      </c>
      <c r="R722">
        <v>8437540</v>
      </c>
      <c r="S722">
        <v>306</v>
      </c>
      <c r="T722">
        <v>7</v>
      </c>
      <c r="U722">
        <v>299</v>
      </c>
    </row>
    <row r="723" spans="1:21" x14ac:dyDescent="0.3">
      <c r="A723" s="1">
        <v>45108</v>
      </c>
      <c r="B723" s="1">
        <v>45138</v>
      </c>
      <c r="C723" t="s">
        <v>42</v>
      </c>
      <c r="D723" t="s">
        <v>23</v>
      </c>
      <c r="E723">
        <v>1200</v>
      </c>
      <c r="F723">
        <v>6000</v>
      </c>
      <c r="G723">
        <v>7200000</v>
      </c>
      <c r="H723">
        <v>6088.06</v>
      </c>
      <c r="I723">
        <v>7305672</v>
      </c>
      <c r="J723">
        <v>1060.348</v>
      </c>
      <c r="K723">
        <v>20.518000000000001</v>
      </c>
      <c r="L723">
        <v>1039.83</v>
      </c>
      <c r="M723">
        <v>724.54499999999996</v>
      </c>
      <c r="N723">
        <v>12.954000000000001</v>
      </c>
      <c r="O723">
        <v>711.59100000000001</v>
      </c>
      <c r="P723">
        <v>6455466.96</v>
      </c>
      <c r="Q723">
        <v>115714</v>
      </c>
      <c r="R723">
        <v>6339752.96</v>
      </c>
      <c r="S723">
        <v>330</v>
      </c>
      <c r="T723">
        <v>9</v>
      </c>
      <c r="U723">
        <v>321</v>
      </c>
    </row>
    <row r="724" spans="1:21" x14ac:dyDescent="0.3">
      <c r="A724" s="1">
        <v>45108</v>
      </c>
      <c r="B724" s="1">
        <v>45138</v>
      </c>
      <c r="C724" t="s">
        <v>42</v>
      </c>
      <c r="D724" t="s">
        <v>24</v>
      </c>
      <c r="E724">
        <v>2300</v>
      </c>
      <c r="F724">
        <v>5700</v>
      </c>
      <c r="G724">
        <v>13110000</v>
      </c>
      <c r="H724">
        <v>5964.65</v>
      </c>
      <c r="I724">
        <v>13718695</v>
      </c>
      <c r="J724">
        <v>1826.88</v>
      </c>
      <c r="K724">
        <v>48.558</v>
      </c>
      <c r="L724">
        <v>1778.3219999999999</v>
      </c>
      <c r="M724">
        <v>1817.7370000000001</v>
      </c>
      <c r="N724">
        <v>46.853999999999999</v>
      </c>
      <c r="O724">
        <v>1770.883</v>
      </c>
      <c r="P724">
        <v>10896699.85</v>
      </c>
      <c r="Q724">
        <v>281785</v>
      </c>
      <c r="R724">
        <v>10614914.85</v>
      </c>
      <c r="S724">
        <v>340</v>
      </c>
      <c r="T724">
        <v>7</v>
      </c>
      <c r="U724">
        <v>333</v>
      </c>
    </row>
    <row r="725" spans="1:21" x14ac:dyDescent="0.3">
      <c r="A725" s="1">
        <v>45108</v>
      </c>
      <c r="B725" s="1">
        <v>45138</v>
      </c>
      <c r="C725" t="s">
        <v>42</v>
      </c>
      <c r="D725" t="s">
        <v>25</v>
      </c>
      <c r="E725">
        <v>17000</v>
      </c>
      <c r="F725">
        <v>6000</v>
      </c>
      <c r="G725">
        <v>102000000</v>
      </c>
      <c r="H725">
        <v>6336.14</v>
      </c>
      <c r="I725">
        <v>107714380</v>
      </c>
      <c r="J725">
        <v>12889.536</v>
      </c>
      <c r="K725">
        <v>240.86</v>
      </c>
      <c r="L725">
        <v>12648.675999999999</v>
      </c>
      <c r="M725">
        <v>11860.785</v>
      </c>
      <c r="N725">
        <v>221.476</v>
      </c>
      <c r="O725">
        <v>11639.308999999999</v>
      </c>
      <c r="P725">
        <v>81669903.719999999</v>
      </c>
      <c r="Q725">
        <v>1507274</v>
      </c>
      <c r="R725">
        <v>80162629.719999999</v>
      </c>
      <c r="S725">
        <v>1730</v>
      </c>
      <c r="T725">
        <v>35</v>
      </c>
      <c r="U725">
        <v>1695</v>
      </c>
    </row>
    <row r="726" spans="1:21" x14ac:dyDescent="0.3">
      <c r="A726" s="1">
        <v>45108</v>
      </c>
      <c r="B726" s="1">
        <v>45138</v>
      </c>
      <c r="C726" t="s">
        <v>42</v>
      </c>
      <c r="D726" t="s">
        <v>26</v>
      </c>
      <c r="E726">
        <v>309509</v>
      </c>
      <c r="F726">
        <v>1</v>
      </c>
      <c r="G726">
        <v>309509</v>
      </c>
      <c r="H726">
        <v>1</v>
      </c>
      <c r="I726">
        <v>309509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226094</v>
      </c>
      <c r="Q726">
        <v>3050</v>
      </c>
      <c r="R726">
        <v>223044</v>
      </c>
      <c r="S726">
        <v>198</v>
      </c>
      <c r="T726">
        <v>1</v>
      </c>
      <c r="U726">
        <v>197</v>
      </c>
    </row>
    <row r="727" spans="1:21" x14ac:dyDescent="0.3">
      <c r="A727" s="1">
        <v>45108</v>
      </c>
      <c r="B727" s="1">
        <v>45138</v>
      </c>
      <c r="C727" t="s">
        <v>42</v>
      </c>
      <c r="D727" t="s">
        <v>27</v>
      </c>
      <c r="E727">
        <v>110595</v>
      </c>
      <c r="F727">
        <v>1</v>
      </c>
      <c r="G727">
        <v>110595</v>
      </c>
      <c r="H727">
        <v>1</v>
      </c>
      <c r="I727">
        <v>110595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107350</v>
      </c>
      <c r="Q727">
        <v>520</v>
      </c>
      <c r="R727">
        <v>106830</v>
      </c>
      <c r="S727">
        <v>81</v>
      </c>
      <c r="T727">
        <v>1</v>
      </c>
      <c r="U727">
        <v>80</v>
      </c>
    </row>
    <row r="728" spans="1:21" x14ac:dyDescent="0.3">
      <c r="A728" s="1">
        <v>45108</v>
      </c>
      <c r="B728" s="1">
        <v>45138</v>
      </c>
      <c r="C728" t="s">
        <v>42</v>
      </c>
      <c r="D728" t="s">
        <v>28</v>
      </c>
      <c r="E728">
        <v>0</v>
      </c>
      <c r="F728">
        <v>5000</v>
      </c>
      <c r="G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</row>
    <row r="729" spans="1:21" x14ac:dyDescent="0.3">
      <c r="A729" s="1">
        <v>45108</v>
      </c>
      <c r="B729" s="1">
        <v>45138</v>
      </c>
      <c r="C729" t="s">
        <v>42</v>
      </c>
      <c r="D729" t="s">
        <v>29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339.93</v>
      </c>
      <c r="K729">
        <v>0</v>
      </c>
      <c r="L729">
        <v>339.93</v>
      </c>
      <c r="M729">
        <v>304.21699999999998</v>
      </c>
      <c r="N729">
        <v>0</v>
      </c>
      <c r="O729">
        <v>304.21699999999998</v>
      </c>
      <c r="P729">
        <v>33965</v>
      </c>
      <c r="Q729">
        <v>0</v>
      </c>
      <c r="R729">
        <v>33965</v>
      </c>
      <c r="S729">
        <v>135</v>
      </c>
      <c r="T729">
        <v>0</v>
      </c>
      <c r="U729">
        <v>135</v>
      </c>
    </row>
    <row r="730" spans="1:21" x14ac:dyDescent="0.3">
      <c r="A730" s="1">
        <v>45108</v>
      </c>
      <c r="B730" s="1">
        <v>45138</v>
      </c>
      <c r="C730" t="s">
        <v>42</v>
      </c>
      <c r="D730" t="s">
        <v>30</v>
      </c>
      <c r="E730">
        <v>4700</v>
      </c>
      <c r="F730">
        <v>60</v>
      </c>
      <c r="G730">
        <v>282000</v>
      </c>
      <c r="H730">
        <v>74.34</v>
      </c>
      <c r="I730">
        <v>349398</v>
      </c>
      <c r="J730">
        <v>4024.19</v>
      </c>
      <c r="K730">
        <v>0</v>
      </c>
      <c r="L730">
        <v>4024.19</v>
      </c>
      <c r="M730">
        <v>4024.009</v>
      </c>
      <c r="N730">
        <v>0</v>
      </c>
      <c r="O730">
        <v>4024.009</v>
      </c>
      <c r="P730">
        <v>299155.14</v>
      </c>
      <c r="Q730">
        <v>0</v>
      </c>
      <c r="R730">
        <v>299155.14</v>
      </c>
      <c r="S730">
        <v>86</v>
      </c>
      <c r="T730">
        <v>0</v>
      </c>
      <c r="U730">
        <v>86</v>
      </c>
    </row>
    <row r="731" spans="1:21" x14ac:dyDescent="0.3">
      <c r="A731" s="1">
        <v>45108</v>
      </c>
      <c r="B731" s="1">
        <v>45138</v>
      </c>
      <c r="C731" t="s">
        <v>42</v>
      </c>
      <c r="D731" t="s">
        <v>31</v>
      </c>
      <c r="E731">
        <v>85000</v>
      </c>
      <c r="F731">
        <v>70</v>
      </c>
      <c r="G731">
        <v>5950000</v>
      </c>
      <c r="H731">
        <v>87.43</v>
      </c>
      <c r="I731">
        <v>7431550</v>
      </c>
      <c r="J731">
        <v>147765.041</v>
      </c>
      <c r="K731">
        <v>2925.57</v>
      </c>
      <c r="L731">
        <v>144839.47099999999</v>
      </c>
      <c r="M731">
        <v>127468.94</v>
      </c>
      <c r="N731">
        <v>2453.9450000000002</v>
      </c>
      <c r="O731">
        <v>125014.995</v>
      </c>
      <c r="P731">
        <v>12918956.529999999</v>
      </c>
      <c r="Q731">
        <v>257052</v>
      </c>
      <c r="R731">
        <v>12661904.529999999</v>
      </c>
      <c r="S731">
        <v>6488</v>
      </c>
      <c r="T731">
        <v>93</v>
      </c>
      <c r="U731">
        <v>6395</v>
      </c>
    </row>
    <row r="732" spans="1:21" x14ac:dyDescent="0.3">
      <c r="A732" s="1">
        <v>45108</v>
      </c>
      <c r="B732" s="1">
        <v>45138</v>
      </c>
      <c r="C732" t="s">
        <v>42</v>
      </c>
      <c r="D732" t="s">
        <v>32</v>
      </c>
      <c r="E732">
        <v>575000</v>
      </c>
      <c r="F732">
        <v>1</v>
      </c>
      <c r="G732">
        <v>575000</v>
      </c>
      <c r="H732">
        <v>1</v>
      </c>
      <c r="I732">
        <v>575000</v>
      </c>
      <c r="J732">
        <v>930.09699999999998</v>
      </c>
      <c r="K732">
        <v>8.74</v>
      </c>
      <c r="L732">
        <v>921.35699999999997</v>
      </c>
      <c r="M732">
        <v>0</v>
      </c>
      <c r="N732">
        <v>0</v>
      </c>
      <c r="O732">
        <v>0</v>
      </c>
      <c r="P732">
        <v>292417.32</v>
      </c>
      <c r="Q732">
        <v>913</v>
      </c>
      <c r="R732">
        <v>291504.32</v>
      </c>
      <c r="S732">
        <v>539</v>
      </c>
      <c r="T732">
        <v>12</v>
      </c>
      <c r="U732">
        <v>527</v>
      </c>
    </row>
    <row r="733" spans="1:21" x14ac:dyDescent="0.3">
      <c r="A733" s="1">
        <v>45108</v>
      </c>
      <c r="B733" s="1">
        <v>45138</v>
      </c>
      <c r="C733" t="s">
        <v>43</v>
      </c>
      <c r="D733" t="s">
        <v>22</v>
      </c>
      <c r="E733">
        <v>110</v>
      </c>
      <c r="F733">
        <v>75000</v>
      </c>
      <c r="G733">
        <v>8250000</v>
      </c>
      <c r="H733">
        <v>75232.97</v>
      </c>
      <c r="I733">
        <v>8275626.7000000002</v>
      </c>
      <c r="J733">
        <v>93.79</v>
      </c>
      <c r="K733">
        <v>4.63</v>
      </c>
      <c r="L733">
        <v>89.16</v>
      </c>
      <c r="M733">
        <v>0</v>
      </c>
      <c r="N733">
        <v>0</v>
      </c>
      <c r="O733">
        <v>0</v>
      </c>
      <c r="P733">
        <v>7056100</v>
      </c>
      <c r="Q733">
        <v>344190</v>
      </c>
      <c r="R733">
        <v>6711910</v>
      </c>
      <c r="S733">
        <v>252</v>
      </c>
      <c r="T733">
        <v>10</v>
      </c>
      <c r="U733">
        <v>242</v>
      </c>
    </row>
    <row r="734" spans="1:21" x14ac:dyDescent="0.3">
      <c r="A734" s="1">
        <v>45108</v>
      </c>
      <c r="B734" s="1">
        <v>45138</v>
      </c>
      <c r="C734" t="s">
        <v>43</v>
      </c>
      <c r="D734" t="s">
        <v>23</v>
      </c>
      <c r="E734">
        <v>1170</v>
      </c>
      <c r="F734">
        <v>6000</v>
      </c>
      <c r="G734">
        <v>7020000</v>
      </c>
      <c r="H734">
        <v>6081.79</v>
      </c>
      <c r="I734">
        <v>7115694.2999999998</v>
      </c>
      <c r="J734">
        <v>967.149</v>
      </c>
      <c r="K734">
        <v>46.194000000000003</v>
      </c>
      <c r="L734">
        <v>920.95500000000004</v>
      </c>
      <c r="M734">
        <v>667.77499999999998</v>
      </c>
      <c r="N734">
        <v>34.527999999999999</v>
      </c>
      <c r="O734">
        <v>633.24699999999996</v>
      </c>
      <c r="P734">
        <v>5881999.4900000002</v>
      </c>
      <c r="Q734">
        <v>304291</v>
      </c>
      <c r="R734">
        <v>5577708.4900000002</v>
      </c>
      <c r="S734">
        <v>286</v>
      </c>
      <c r="T734">
        <v>10</v>
      </c>
      <c r="U734">
        <v>276</v>
      </c>
    </row>
    <row r="735" spans="1:21" x14ac:dyDescent="0.3">
      <c r="A735" s="1">
        <v>45108</v>
      </c>
      <c r="B735" s="1">
        <v>45138</v>
      </c>
      <c r="C735" t="s">
        <v>43</v>
      </c>
      <c r="D735" t="s">
        <v>24</v>
      </c>
      <c r="E735">
        <v>2300</v>
      </c>
      <c r="F735">
        <v>5700</v>
      </c>
      <c r="G735">
        <v>13110000</v>
      </c>
      <c r="H735">
        <v>5958.93</v>
      </c>
      <c r="I735">
        <v>13705539</v>
      </c>
      <c r="J735">
        <v>2546.91</v>
      </c>
      <c r="K735">
        <v>132.48099999999999</v>
      </c>
      <c r="L735">
        <v>2414.4290000000001</v>
      </c>
      <c r="M735">
        <v>2534.1689999999999</v>
      </c>
      <c r="N735">
        <v>131.40899999999999</v>
      </c>
      <c r="O735">
        <v>2402.7600000000002</v>
      </c>
      <c r="P735">
        <v>15176861.85</v>
      </c>
      <c r="Q735">
        <v>786506</v>
      </c>
      <c r="R735">
        <v>14390355.85</v>
      </c>
      <c r="S735">
        <v>373</v>
      </c>
      <c r="T735">
        <v>22</v>
      </c>
      <c r="U735">
        <v>351</v>
      </c>
    </row>
    <row r="736" spans="1:21" x14ac:dyDescent="0.3">
      <c r="A736" s="1">
        <v>45108</v>
      </c>
      <c r="B736" s="1">
        <v>45138</v>
      </c>
      <c r="C736" t="s">
        <v>43</v>
      </c>
      <c r="D736" t="s">
        <v>25</v>
      </c>
      <c r="E736">
        <v>17500</v>
      </c>
      <c r="F736">
        <v>6000</v>
      </c>
      <c r="G736">
        <v>105000000</v>
      </c>
      <c r="H736">
        <v>6242.46</v>
      </c>
      <c r="I736">
        <v>109243050</v>
      </c>
      <c r="J736">
        <v>13619.698</v>
      </c>
      <c r="K736">
        <v>388.726</v>
      </c>
      <c r="L736">
        <v>13230.972</v>
      </c>
      <c r="M736">
        <v>12550.834999999999</v>
      </c>
      <c r="N736">
        <v>356.89299999999997</v>
      </c>
      <c r="O736">
        <v>12193.941999999999</v>
      </c>
      <c r="P736">
        <v>85020427.409999996</v>
      </c>
      <c r="Q736">
        <v>2404483.48</v>
      </c>
      <c r="R736">
        <v>82615943.930000007</v>
      </c>
      <c r="S736">
        <v>1634</v>
      </c>
      <c r="T736">
        <v>38</v>
      </c>
      <c r="U736">
        <v>1596</v>
      </c>
    </row>
    <row r="737" spans="1:21" x14ac:dyDescent="0.3">
      <c r="A737" s="1">
        <v>45108</v>
      </c>
      <c r="B737" s="1">
        <v>45138</v>
      </c>
      <c r="C737" t="s">
        <v>43</v>
      </c>
      <c r="D737" t="s">
        <v>26</v>
      </c>
      <c r="E737">
        <v>0</v>
      </c>
      <c r="F737">
        <v>1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103541.5</v>
      </c>
      <c r="Q737">
        <v>0</v>
      </c>
      <c r="R737">
        <v>103541.5</v>
      </c>
      <c r="S737">
        <v>92</v>
      </c>
      <c r="T737">
        <v>0</v>
      </c>
      <c r="U737">
        <v>92</v>
      </c>
    </row>
    <row r="738" spans="1:21" x14ac:dyDescent="0.3">
      <c r="A738" s="1">
        <v>45108</v>
      </c>
      <c r="B738" s="1">
        <v>45138</v>
      </c>
      <c r="C738" t="s">
        <v>43</v>
      </c>
      <c r="D738" t="s">
        <v>27</v>
      </c>
      <c r="E738">
        <v>0</v>
      </c>
      <c r="F738">
        <v>1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107559</v>
      </c>
      <c r="Q738">
        <v>2800</v>
      </c>
      <c r="R738">
        <v>104759</v>
      </c>
      <c r="S738">
        <v>144</v>
      </c>
      <c r="T738">
        <v>1</v>
      </c>
      <c r="U738">
        <v>143</v>
      </c>
    </row>
    <row r="739" spans="1:21" x14ac:dyDescent="0.3">
      <c r="A739" s="1">
        <v>45108</v>
      </c>
      <c r="B739" s="1">
        <v>45138</v>
      </c>
      <c r="C739" t="s">
        <v>43</v>
      </c>
      <c r="D739" t="s">
        <v>28</v>
      </c>
      <c r="E739">
        <v>0</v>
      </c>
      <c r="F739">
        <v>5000</v>
      </c>
      <c r="G739">
        <v>0</v>
      </c>
      <c r="H739">
        <v>0</v>
      </c>
      <c r="I739">
        <v>0</v>
      </c>
      <c r="J739">
        <v>5.69</v>
      </c>
      <c r="K739">
        <v>0</v>
      </c>
      <c r="L739">
        <v>5.69</v>
      </c>
      <c r="M739">
        <v>0</v>
      </c>
      <c r="N739">
        <v>0</v>
      </c>
      <c r="O739">
        <v>0</v>
      </c>
      <c r="P739">
        <v>32689</v>
      </c>
      <c r="Q739">
        <v>0</v>
      </c>
      <c r="R739">
        <v>32689</v>
      </c>
      <c r="S739">
        <v>1</v>
      </c>
      <c r="T739">
        <v>0</v>
      </c>
      <c r="U739">
        <v>1</v>
      </c>
    </row>
    <row r="740" spans="1:21" x14ac:dyDescent="0.3">
      <c r="A740" s="1">
        <v>45108</v>
      </c>
      <c r="B740" s="1">
        <v>45138</v>
      </c>
      <c r="C740" t="s">
        <v>43</v>
      </c>
      <c r="D740" t="s">
        <v>29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523.52</v>
      </c>
      <c r="K740">
        <v>0</v>
      </c>
      <c r="L740">
        <v>523.52</v>
      </c>
      <c r="M740">
        <v>483.69400000000002</v>
      </c>
      <c r="N740">
        <v>0</v>
      </c>
      <c r="O740">
        <v>483.69400000000002</v>
      </c>
      <c r="P740">
        <v>13265</v>
      </c>
      <c r="Q740">
        <v>0</v>
      </c>
      <c r="R740">
        <v>13265</v>
      </c>
      <c r="S740">
        <v>188</v>
      </c>
      <c r="T740">
        <v>0</v>
      </c>
      <c r="U740">
        <v>188</v>
      </c>
    </row>
    <row r="741" spans="1:21" x14ac:dyDescent="0.3">
      <c r="A741" s="1">
        <v>45108</v>
      </c>
      <c r="B741" s="1">
        <v>45138</v>
      </c>
      <c r="C741" t="s">
        <v>43</v>
      </c>
      <c r="D741" t="s">
        <v>30</v>
      </c>
      <c r="E741">
        <v>12000</v>
      </c>
      <c r="F741">
        <v>60</v>
      </c>
      <c r="G741">
        <v>720000</v>
      </c>
      <c r="H741">
        <v>79.33</v>
      </c>
      <c r="I741">
        <v>951960</v>
      </c>
      <c r="J741">
        <v>2804.7</v>
      </c>
      <c r="K741">
        <v>15.05</v>
      </c>
      <c r="L741">
        <v>2789.65</v>
      </c>
      <c r="M741">
        <v>2803.9319999999998</v>
      </c>
      <c r="N741">
        <v>15.05</v>
      </c>
      <c r="O741">
        <v>2788.8820000000001</v>
      </c>
      <c r="P741">
        <v>222503.51</v>
      </c>
      <c r="Q741">
        <v>1245</v>
      </c>
      <c r="R741">
        <v>221258.51</v>
      </c>
      <c r="S741">
        <v>243</v>
      </c>
      <c r="T741">
        <v>1</v>
      </c>
      <c r="U741">
        <v>242</v>
      </c>
    </row>
    <row r="742" spans="1:21" x14ac:dyDescent="0.3">
      <c r="A742" s="1">
        <v>45108</v>
      </c>
      <c r="B742" s="1">
        <v>45138</v>
      </c>
      <c r="C742" t="s">
        <v>43</v>
      </c>
      <c r="D742" t="s">
        <v>31</v>
      </c>
      <c r="E742">
        <v>104300</v>
      </c>
      <c r="F742">
        <v>70</v>
      </c>
      <c r="G742">
        <v>7301000</v>
      </c>
      <c r="H742">
        <v>88.43</v>
      </c>
      <c r="I742">
        <v>9223249</v>
      </c>
      <c r="J742">
        <v>87082.938999999998</v>
      </c>
      <c r="K742">
        <v>1712.87</v>
      </c>
      <c r="L742">
        <v>85370.069000000003</v>
      </c>
      <c r="M742">
        <v>74732.005000000005</v>
      </c>
      <c r="N742">
        <v>1454.74</v>
      </c>
      <c r="O742">
        <v>73277.264999999999</v>
      </c>
      <c r="P742">
        <v>7700564.7199999997</v>
      </c>
      <c r="Q742">
        <v>151698</v>
      </c>
      <c r="R742">
        <v>7548866.7199999997</v>
      </c>
      <c r="S742">
        <v>3718</v>
      </c>
      <c r="T742">
        <v>52</v>
      </c>
      <c r="U742">
        <v>3666</v>
      </c>
    </row>
    <row r="743" spans="1:21" x14ac:dyDescent="0.3">
      <c r="A743" s="1">
        <v>45108</v>
      </c>
      <c r="B743" s="1">
        <v>45138</v>
      </c>
      <c r="C743" t="s">
        <v>43</v>
      </c>
      <c r="D743" t="s">
        <v>32</v>
      </c>
      <c r="E743">
        <v>505000</v>
      </c>
      <c r="F743">
        <v>1</v>
      </c>
      <c r="G743">
        <v>505000</v>
      </c>
      <c r="H743">
        <v>1</v>
      </c>
      <c r="I743">
        <v>505000</v>
      </c>
      <c r="J743">
        <v>826.25099999999998</v>
      </c>
      <c r="K743">
        <v>8.7309999999999999</v>
      </c>
      <c r="L743">
        <v>817.52</v>
      </c>
      <c r="M743">
        <v>0</v>
      </c>
      <c r="N743">
        <v>0</v>
      </c>
      <c r="O743">
        <v>0</v>
      </c>
      <c r="P743">
        <v>135502.04</v>
      </c>
      <c r="Q743">
        <v>7036</v>
      </c>
      <c r="R743">
        <v>128466.04</v>
      </c>
      <c r="S743">
        <v>486</v>
      </c>
      <c r="T743">
        <v>10</v>
      </c>
      <c r="U743">
        <v>476</v>
      </c>
    </row>
    <row r="744" spans="1:21" x14ac:dyDescent="0.3">
      <c r="A744" s="1">
        <v>45108</v>
      </c>
      <c r="B744" s="1">
        <v>45138</v>
      </c>
      <c r="C744" t="s">
        <v>44</v>
      </c>
      <c r="D744" t="s">
        <v>22</v>
      </c>
      <c r="E744">
        <v>70</v>
      </c>
      <c r="F744">
        <v>75000</v>
      </c>
      <c r="G744">
        <v>5250000</v>
      </c>
      <c r="H744">
        <v>77440.240000000005</v>
      </c>
      <c r="I744">
        <v>5420816.7999999998</v>
      </c>
      <c r="J744">
        <v>59.195</v>
      </c>
      <c r="K744">
        <v>4.32</v>
      </c>
      <c r="L744">
        <v>54.875</v>
      </c>
      <c r="M744">
        <v>0</v>
      </c>
      <c r="N744">
        <v>0</v>
      </c>
      <c r="O744">
        <v>0</v>
      </c>
      <c r="P744">
        <v>4584075</v>
      </c>
      <c r="Q744">
        <v>315360</v>
      </c>
      <c r="R744">
        <v>4268715</v>
      </c>
      <c r="S744">
        <v>165</v>
      </c>
      <c r="T744">
        <v>6</v>
      </c>
      <c r="U744">
        <v>159</v>
      </c>
    </row>
    <row r="745" spans="1:21" x14ac:dyDescent="0.3">
      <c r="A745" s="1">
        <v>45108</v>
      </c>
      <c r="B745" s="1">
        <v>45138</v>
      </c>
      <c r="C745" t="s">
        <v>44</v>
      </c>
      <c r="D745" t="s">
        <v>23</v>
      </c>
      <c r="E745">
        <v>750</v>
      </c>
      <c r="F745">
        <v>6000</v>
      </c>
      <c r="G745">
        <v>4500000</v>
      </c>
      <c r="H745">
        <v>6012.69</v>
      </c>
      <c r="I745">
        <v>4509517.5</v>
      </c>
      <c r="J745">
        <v>508.178</v>
      </c>
      <c r="K745">
        <v>27.026</v>
      </c>
      <c r="L745">
        <v>481.15199999999999</v>
      </c>
      <c r="M745">
        <v>343.09800000000001</v>
      </c>
      <c r="N745">
        <v>16.228000000000002</v>
      </c>
      <c r="O745">
        <v>326.87</v>
      </c>
      <c r="P745">
        <v>3055518.06</v>
      </c>
      <c r="Q745">
        <v>152475</v>
      </c>
      <c r="R745">
        <v>2903043.06</v>
      </c>
      <c r="S745">
        <v>182</v>
      </c>
      <c r="T745">
        <v>7</v>
      </c>
      <c r="U745">
        <v>175</v>
      </c>
    </row>
    <row r="746" spans="1:21" x14ac:dyDescent="0.3">
      <c r="A746" s="1">
        <v>45108</v>
      </c>
      <c r="B746" s="1">
        <v>45138</v>
      </c>
      <c r="C746" t="s">
        <v>44</v>
      </c>
      <c r="D746" t="s">
        <v>24</v>
      </c>
      <c r="E746">
        <v>1200</v>
      </c>
      <c r="F746">
        <v>5700</v>
      </c>
      <c r="G746">
        <v>6840000</v>
      </c>
      <c r="H746">
        <v>5970.41</v>
      </c>
      <c r="I746">
        <v>7164492</v>
      </c>
      <c r="J746">
        <v>1339.18</v>
      </c>
      <c r="K746">
        <v>23.6</v>
      </c>
      <c r="L746">
        <v>1315.58</v>
      </c>
      <c r="M746">
        <v>1331.731</v>
      </c>
      <c r="N746">
        <v>23.481999999999999</v>
      </c>
      <c r="O746">
        <v>1308.249</v>
      </c>
      <c r="P746">
        <v>7995451.7999999998</v>
      </c>
      <c r="Q746">
        <v>138975</v>
      </c>
      <c r="R746">
        <v>7856476.7999999998</v>
      </c>
      <c r="S746">
        <v>216</v>
      </c>
      <c r="T746">
        <v>8</v>
      </c>
      <c r="U746">
        <v>208</v>
      </c>
    </row>
    <row r="747" spans="1:21" x14ac:dyDescent="0.3">
      <c r="A747" s="1">
        <v>45108</v>
      </c>
      <c r="B747" s="1">
        <v>45138</v>
      </c>
      <c r="C747" t="s">
        <v>44</v>
      </c>
      <c r="D747" t="s">
        <v>25</v>
      </c>
      <c r="E747">
        <v>6400</v>
      </c>
      <c r="F747">
        <v>6000</v>
      </c>
      <c r="G747">
        <v>38400000</v>
      </c>
      <c r="H747">
        <v>6347.91</v>
      </c>
      <c r="I747">
        <v>40626624</v>
      </c>
      <c r="J747">
        <v>6018.6840000000002</v>
      </c>
      <c r="K747">
        <v>149.054</v>
      </c>
      <c r="L747">
        <v>5869.63</v>
      </c>
      <c r="M747">
        <v>5538.027</v>
      </c>
      <c r="N747">
        <v>139.125</v>
      </c>
      <c r="O747">
        <v>5398.902</v>
      </c>
      <c r="P747">
        <v>38206059.689999998</v>
      </c>
      <c r="Q747">
        <v>948804.2</v>
      </c>
      <c r="R747">
        <v>37257255.490000002</v>
      </c>
      <c r="S747">
        <v>890</v>
      </c>
      <c r="T747">
        <v>14</v>
      </c>
      <c r="U747">
        <v>876</v>
      </c>
    </row>
    <row r="748" spans="1:21" x14ac:dyDescent="0.3">
      <c r="A748" s="1">
        <v>45108</v>
      </c>
      <c r="B748" s="1">
        <v>45138</v>
      </c>
      <c r="C748" t="s">
        <v>44</v>
      </c>
      <c r="D748" t="s">
        <v>26</v>
      </c>
      <c r="E748">
        <v>0</v>
      </c>
      <c r="F748">
        <v>1</v>
      </c>
      <c r="G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</row>
    <row r="749" spans="1:21" x14ac:dyDescent="0.3">
      <c r="A749" s="1">
        <v>45108</v>
      </c>
      <c r="B749" s="1">
        <v>45138</v>
      </c>
      <c r="C749" t="s">
        <v>44</v>
      </c>
      <c r="D749" t="s">
        <v>27</v>
      </c>
      <c r="E749">
        <v>0</v>
      </c>
      <c r="F749">
        <v>1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4500</v>
      </c>
      <c r="Q749">
        <v>0</v>
      </c>
      <c r="R749">
        <v>4500</v>
      </c>
      <c r="S749">
        <v>50</v>
      </c>
      <c r="T749">
        <v>0</v>
      </c>
      <c r="U749">
        <v>50</v>
      </c>
    </row>
    <row r="750" spans="1:21" x14ac:dyDescent="0.3">
      <c r="A750" s="1">
        <v>45108</v>
      </c>
      <c r="B750" s="1">
        <v>45138</v>
      </c>
      <c r="C750" t="s">
        <v>44</v>
      </c>
      <c r="D750" t="s">
        <v>28</v>
      </c>
      <c r="E750">
        <v>0</v>
      </c>
      <c r="F750">
        <v>5000</v>
      </c>
      <c r="G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</row>
    <row r="751" spans="1:21" x14ac:dyDescent="0.3">
      <c r="A751" s="1">
        <v>45108</v>
      </c>
      <c r="B751" s="1">
        <v>45138</v>
      </c>
      <c r="C751" t="s">
        <v>44</v>
      </c>
      <c r="D751" t="s">
        <v>29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89.29</v>
      </c>
      <c r="K751">
        <v>0</v>
      </c>
      <c r="L751">
        <v>89.29</v>
      </c>
      <c r="M751">
        <v>81.34</v>
      </c>
      <c r="N751">
        <v>0</v>
      </c>
      <c r="O751">
        <v>81.34</v>
      </c>
      <c r="P751">
        <v>7518.8</v>
      </c>
      <c r="Q751">
        <v>0</v>
      </c>
      <c r="R751">
        <v>7518.8</v>
      </c>
      <c r="S751">
        <v>149</v>
      </c>
      <c r="T751">
        <v>0</v>
      </c>
      <c r="U751">
        <v>149</v>
      </c>
    </row>
    <row r="752" spans="1:21" x14ac:dyDescent="0.3">
      <c r="A752" s="1">
        <v>45108</v>
      </c>
      <c r="B752" s="1">
        <v>45138</v>
      </c>
      <c r="C752" t="s">
        <v>44</v>
      </c>
      <c r="D752" t="s">
        <v>30</v>
      </c>
      <c r="E752">
        <v>10600</v>
      </c>
      <c r="F752">
        <v>60</v>
      </c>
      <c r="G752">
        <v>636000</v>
      </c>
      <c r="H752">
        <v>75.63</v>
      </c>
      <c r="I752">
        <v>801678</v>
      </c>
      <c r="J752">
        <v>1757.62</v>
      </c>
      <c r="K752">
        <v>0</v>
      </c>
      <c r="L752">
        <v>1757.62</v>
      </c>
      <c r="M752">
        <v>1757.62</v>
      </c>
      <c r="N752">
        <v>0</v>
      </c>
      <c r="O752">
        <v>1757.62</v>
      </c>
      <c r="P752">
        <v>132928.88</v>
      </c>
      <c r="Q752">
        <v>0</v>
      </c>
      <c r="R752">
        <v>132928.88</v>
      </c>
      <c r="S752">
        <v>39</v>
      </c>
      <c r="T752">
        <v>0</v>
      </c>
      <c r="U752">
        <v>39</v>
      </c>
    </row>
    <row r="753" spans="1:21" x14ac:dyDescent="0.3">
      <c r="A753" s="1">
        <v>45108</v>
      </c>
      <c r="B753" s="1">
        <v>45138</v>
      </c>
      <c r="C753" t="s">
        <v>44</v>
      </c>
      <c r="D753" t="s">
        <v>31</v>
      </c>
      <c r="E753">
        <v>50700</v>
      </c>
      <c r="F753">
        <v>70</v>
      </c>
      <c r="G753">
        <v>3549000</v>
      </c>
      <c r="H753">
        <v>91.09</v>
      </c>
      <c r="I753">
        <v>4618263</v>
      </c>
      <c r="J753">
        <v>68444.815000000002</v>
      </c>
      <c r="K753">
        <v>1061.8</v>
      </c>
      <c r="L753">
        <v>67383.014999999999</v>
      </c>
      <c r="M753">
        <v>60346.7</v>
      </c>
      <c r="N753">
        <v>928.04399999999998</v>
      </c>
      <c r="O753">
        <v>59418.656000000003</v>
      </c>
      <c r="P753">
        <v>6234919</v>
      </c>
      <c r="Q753">
        <v>97949</v>
      </c>
      <c r="R753">
        <v>6136970</v>
      </c>
      <c r="S753">
        <v>2935</v>
      </c>
      <c r="T753">
        <v>38</v>
      </c>
      <c r="U753">
        <v>2897</v>
      </c>
    </row>
    <row r="754" spans="1:21" x14ac:dyDescent="0.3">
      <c r="A754" s="1">
        <v>45108</v>
      </c>
      <c r="B754" s="1">
        <v>45138</v>
      </c>
      <c r="C754" t="s">
        <v>44</v>
      </c>
      <c r="D754" t="s">
        <v>32</v>
      </c>
      <c r="E754">
        <v>540000</v>
      </c>
      <c r="F754">
        <v>1</v>
      </c>
      <c r="G754">
        <v>540000</v>
      </c>
      <c r="H754">
        <v>1</v>
      </c>
      <c r="I754">
        <v>540000</v>
      </c>
      <c r="J754">
        <v>511.94099999999997</v>
      </c>
      <c r="K754">
        <v>3.49</v>
      </c>
      <c r="L754">
        <v>508.45100000000002</v>
      </c>
      <c r="M754">
        <v>0</v>
      </c>
      <c r="N754">
        <v>0</v>
      </c>
      <c r="O754">
        <v>0</v>
      </c>
      <c r="P754">
        <v>256208.84</v>
      </c>
      <c r="Q754">
        <v>205.8</v>
      </c>
      <c r="R754">
        <v>256003.04</v>
      </c>
      <c r="S754">
        <v>299</v>
      </c>
      <c r="T754">
        <v>3</v>
      </c>
      <c r="U754">
        <v>296</v>
      </c>
    </row>
    <row r="755" spans="1:21" x14ac:dyDescent="0.3">
      <c r="A755" s="1">
        <v>45108</v>
      </c>
      <c r="B755" s="1">
        <v>45138</v>
      </c>
      <c r="C755" t="s">
        <v>45</v>
      </c>
      <c r="D755" t="s">
        <v>22</v>
      </c>
      <c r="E755">
        <v>55</v>
      </c>
      <c r="F755">
        <v>75000</v>
      </c>
      <c r="G755">
        <v>4125000</v>
      </c>
      <c r="H755">
        <v>76572.63</v>
      </c>
      <c r="I755">
        <v>4211494.6500000004</v>
      </c>
      <c r="J755">
        <v>43.475000000000001</v>
      </c>
      <c r="K755">
        <v>3.5</v>
      </c>
      <c r="L755">
        <v>39.975000000000001</v>
      </c>
      <c r="M755">
        <v>0</v>
      </c>
      <c r="N755">
        <v>0</v>
      </c>
      <c r="O755">
        <v>0</v>
      </c>
      <c r="P755">
        <v>3328995</v>
      </c>
      <c r="Q755">
        <v>258390</v>
      </c>
      <c r="R755">
        <v>3070605</v>
      </c>
      <c r="S755">
        <v>115</v>
      </c>
      <c r="T755">
        <v>6</v>
      </c>
      <c r="U755">
        <v>109</v>
      </c>
    </row>
    <row r="756" spans="1:21" x14ac:dyDescent="0.3">
      <c r="A756" s="1">
        <v>45108</v>
      </c>
      <c r="B756" s="1">
        <v>45138</v>
      </c>
      <c r="C756" t="s">
        <v>45</v>
      </c>
      <c r="D756" t="s">
        <v>23</v>
      </c>
      <c r="E756">
        <v>670</v>
      </c>
      <c r="F756">
        <v>6000</v>
      </c>
      <c r="G756">
        <v>4020000</v>
      </c>
      <c r="H756">
        <v>6102.14</v>
      </c>
      <c r="I756">
        <v>4088433.8</v>
      </c>
      <c r="J756">
        <v>443.49900000000002</v>
      </c>
      <c r="K756">
        <v>38.46</v>
      </c>
      <c r="L756">
        <v>405.03899999999999</v>
      </c>
      <c r="M756">
        <v>298.86799999999999</v>
      </c>
      <c r="N756">
        <v>24.638999999999999</v>
      </c>
      <c r="O756">
        <v>274.22899999999998</v>
      </c>
      <c r="P756">
        <v>2706294.11</v>
      </c>
      <c r="Q756">
        <v>224289.5</v>
      </c>
      <c r="R756">
        <v>2482004.61</v>
      </c>
      <c r="S756">
        <v>119</v>
      </c>
      <c r="T756">
        <v>7</v>
      </c>
      <c r="U756">
        <v>112</v>
      </c>
    </row>
    <row r="757" spans="1:21" x14ac:dyDescent="0.3">
      <c r="A757" s="1">
        <v>45108</v>
      </c>
      <c r="B757" s="1">
        <v>45138</v>
      </c>
      <c r="C757" t="s">
        <v>45</v>
      </c>
      <c r="D757" t="s">
        <v>24</v>
      </c>
      <c r="E757">
        <v>300</v>
      </c>
      <c r="F757">
        <v>5700</v>
      </c>
      <c r="G757">
        <v>1710000</v>
      </c>
      <c r="H757">
        <v>5973.55</v>
      </c>
      <c r="I757">
        <v>1792065</v>
      </c>
      <c r="J757">
        <v>579.15</v>
      </c>
      <c r="K757">
        <v>35.250999999999998</v>
      </c>
      <c r="L757">
        <v>543.899</v>
      </c>
      <c r="M757">
        <v>576.255</v>
      </c>
      <c r="N757">
        <v>34.607999999999997</v>
      </c>
      <c r="O757">
        <v>541.64700000000005</v>
      </c>
      <c r="P757">
        <v>3459584</v>
      </c>
      <c r="Q757">
        <v>208400</v>
      </c>
      <c r="R757">
        <v>3251184</v>
      </c>
      <c r="S757">
        <v>92</v>
      </c>
      <c r="T757">
        <v>7</v>
      </c>
      <c r="U757">
        <v>85</v>
      </c>
    </row>
    <row r="758" spans="1:21" x14ac:dyDescent="0.3">
      <c r="A758" s="1">
        <v>45108</v>
      </c>
      <c r="B758" s="1">
        <v>45138</v>
      </c>
      <c r="C758" t="s">
        <v>45</v>
      </c>
      <c r="D758" t="s">
        <v>25</v>
      </c>
      <c r="E758">
        <v>5500</v>
      </c>
      <c r="F758">
        <v>6000</v>
      </c>
      <c r="G758">
        <v>33000000</v>
      </c>
      <c r="H758">
        <v>6266.48</v>
      </c>
      <c r="I758">
        <v>34465640</v>
      </c>
      <c r="J758">
        <v>3264.683</v>
      </c>
      <c r="K758">
        <v>93.26</v>
      </c>
      <c r="L758">
        <v>3171.4229999999998</v>
      </c>
      <c r="M758">
        <v>3004.4549999999999</v>
      </c>
      <c r="N758">
        <v>85.798000000000002</v>
      </c>
      <c r="O758">
        <v>2918.6570000000002</v>
      </c>
      <c r="P758">
        <v>20458082.890000001</v>
      </c>
      <c r="Q758">
        <v>578274.52</v>
      </c>
      <c r="R758">
        <v>19879808.370000001</v>
      </c>
      <c r="S758">
        <v>518</v>
      </c>
      <c r="T758">
        <v>8</v>
      </c>
      <c r="U758">
        <v>510</v>
      </c>
    </row>
    <row r="759" spans="1:21" x14ac:dyDescent="0.3">
      <c r="A759" s="1">
        <v>45108</v>
      </c>
      <c r="B759" s="1">
        <v>45138</v>
      </c>
      <c r="C759" t="s">
        <v>45</v>
      </c>
      <c r="D759" t="s">
        <v>26</v>
      </c>
      <c r="E759">
        <v>0</v>
      </c>
      <c r="F759">
        <v>1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2618</v>
      </c>
      <c r="Q759">
        <v>0</v>
      </c>
      <c r="R759">
        <v>2618</v>
      </c>
      <c r="S759">
        <v>1</v>
      </c>
      <c r="T759">
        <v>0</v>
      </c>
      <c r="U759">
        <v>1</v>
      </c>
    </row>
    <row r="760" spans="1:21" x14ac:dyDescent="0.3">
      <c r="A760" s="1">
        <v>45108</v>
      </c>
      <c r="B760" s="1">
        <v>45138</v>
      </c>
      <c r="C760" t="s">
        <v>45</v>
      </c>
      <c r="D760" t="s">
        <v>27</v>
      </c>
      <c r="E760">
        <v>0</v>
      </c>
      <c r="F760">
        <v>1</v>
      </c>
      <c r="G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</row>
    <row r="761" spans="1:21" x14ac:dyDescent="0.3">
      <c r="A761" s="1">
        <v>45108</v>
      </c>
      <c r="B761" s="1">
        <v>45138</v>
      </c>
      <c r="C761" t="s">
        <v>45</v>
      </c>
      <c r="D761" t="s">
        <v>28</v>
      </c>
      <c r="E761">
        <v>0</v>
      </c>
      <c r="F761">
        <v>5000</v>
      </c>
      <c r="G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</row>
    <row r="762" spans="1:21" x14ac:dyDescent="0.3">
      <c r="A762" s="1">
        <v>45108</v>
      </c>
      <c r="B762" s="1">
        <v>45138</v>
      </c>
      <c r="C762" t="s">
        <v>45</v>
      </c>
      <c r="D762" t="s">
        <v>29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7.97</v>
      </c>
      <c r="K762">
        <v>0</v>
      </c>
      <c r="L762">
        <v>7.97</v>
      </c>
      <c r="M762">
        <v>5.976</v>
      </c>
      <c r="N762">
        <v>0</v>
      </c>
      <c r="O762">
        <v>5.976</v>
      </c>
      <c r="P762">
        <v>1776</v>
      </c>
      <c r="Q762">
        <v>0</v>
      </c>
      <c r="R762">
        <v>1776</v>
      </c>
      <c r="S762">
        <v>205</v>
      </c>
      <c r="T762">
        <v>0</v>
      </c>
      <c r="U762">
        <v>205</v>
      </c>
    </row>
    <row r="763" spans="1:21" x14ac:dyDescent="0.3">
      <c r="A763" s="1">
        <v>45108</v>
      </c>
      <c r="B763" s="1">
        <v>45138</v>
      </c>
      <c r="C763" t="s">
        <v>45</v>
      </c>
      <c r="D763" t="s">
        <v>30</v>
      </c>
      <c r="E763">
        <v>2700</v>
      </c>
      <c r="F763">
        <v>60</v>
      </c>
      <c r="G763">
        <v>162000</v>
      </c>
      <c r="H763">
        <v>72.400000000000006</v>
      </c>
      <c r="I763">
        <v>195480</v>
      </c>
      <c r="J763">
        <v>2917.77</v>
      </c>
      <c r="K763">
        <v>0</v>
      </c>
      <c r="L763">
        <v>2917.77</v>
      </c>
      <c r="M763">
        <v>2917.77</v>
      </c>
      <c r="N763">
        <v>0</v>
      </c>
      <c r="O763">
        <v>2917.77</v>
      </c>
      <c r="P763">
        <v>211249</v>
      </c>
      <c r="Q763">
        <v>0</v>
      </c>
      <c r="R763">
        <v>211249</v>
      </c>
      <c r="S763">
        <v>30</v>
      </c>
      <c r="T763">
        <v>0</v>
      </c>
      <c r="U763">
        <v>30</v>
      </c>
    </row>
    <row r="764" spans="1:21" x14ac:dyDescent="0.3">
      <c r="A764" s="1">
        <v>45108</v>
      </c>
      <c r="B764" s="1">
        <v>45138</v>
      </c>
      <c r="C764" t="s">
        <v>45</v>
      </c>
      <c r="D764" t="s">
        <v>31</v>
      </c>
      <c r="E764">
        <v>40900</v>
      </c>
      <c r="F764">
        <v>70</v>
      </c>
      <c r="G764">
        <v>2863000</v>
      </c>
      <c r="H764">
        <v>91.47</v>
      </c>
      <c r="I764">
        <v>3741123</v>
      </c>
      <c r="J764">
        <v>19313.47</v>
      </c>
      <c r="K764">
        <v>204.56</v>
      </c>
      <c r="L764">
        <v>19108.91</v>
      </c>
      <c r="M764">
        <v>16829.846000000001</v>
      </c>
      <c r="N764">
        <v>172.095</v>
      </c>
      <c r="O764">
        <v>16657.751</v>
      </c>
      <c r="P764">
        <v>1766534.06</v>
      </c>
      <c r="Q764">
        <v>24393</v>
      </c>
      <c r="R764">
        <v>1742141.06</v>
      </c>
      <c r="S764">
        <v>868</v>
      </c>
      <c r="T764">
        <v>18</v>
      </c>
      <c r="U764">
        <v>850</v>
      </c>
    </row>
    <row r="765" spans="1:21" x14ac:dyDescent="0.3">
      <c r="A765" s="1">
        <v>45108</v>
      </c>
      <c r="B765" s="1">
        <v>45138</v>
      </c>
      <c r="C765" t="s">
        <v>45</v>
      </c>
      <c r="D765" t="s">
        <v>32</v>
      </c>
      <c r="E765">
        <v>345000</v>
      </c>
      <c r="F765">
        <v>1</v>
      </c>
      <c r="G765">
        <v>345000</v>
      </c>
      <c r="H765">
        <v>1</v>
      </c>
      <c r="I765">
        <v>345000</v>
      </c>
      <c r="J765">
        <v>233.51499999999999</v>
      </c>
      <c r="K765">
        <v>12.51</v>
      </c>
      <c r="L765">
        <v>221.005</v>
      </c>
      <c r="M765">
        <v>0</v>
      </c>
      <c r="N765">
        <v>0</v>
      </c>
      <c r="O765">
        <v>0</v>
      </c>
      <c r="P765">
        <v>138955.99</v>
      </c>
      <c r="Q765">
        <v>15207.4</v>
      </c>
      <c r="R765">
        <v>123748.59</v>
      </c>
      <c r="S765">
        <v>151</v>
      </c>
      <c r="T765">
        <v>9</v>
      </c>
      <c r="U765">
        <v>142</v>
      </c>
    </row>
    <row r="766" spans="1:21" x14ac:dyDescent="0.3">
      <c r="A766" s="1">
        <v>45108</v>
      </c>
      <c r="B766" s="1">
        <v>45138</v>
      </c>
      <c r="C766" t="s">
        <v>46</v>
      </c>
      <c r="D766" t="s">
        <v>22</v>
      </c>
      <c r="E766">
        <v>120</v>
      </c>
      <c r="F766">
        <v>75000</v>
      </c>
      <c r="G766">
        <v>9000000</v>
      </c>
      <c r="H766">
        <v>76874.7</v>
      </c>
      <c r="I766">
        <v>9224964</v>
      </c>
      <c r="J766">
        <v>96.17</v>
      </c>
      <c r="K766">
        <v>7.59</v>
      </c>
      <c r="L766">
        <v>88.58</v>
      </c>
      <c r="M766">
        <v>0</v>
      </c>
      <c r="N766">
        <v>0</v>
      </c>
      <c r="O766">
        <v>0</v>
      </c>
      <c r="P766">
        <v>7393040</v>
      </c>
      <c r="Q766">
        <v>626040</v>
      </c>
      <c r="R766">
        <v>6767000</v>
      </c>
      <c r="S766">
        <v>223</v>
      </c>
      <c r="T766">
        <v>11</v>
      </c>
      <c r="U766">
        <v>212</v>
      </c>
    </row>
    <row r="767" spans="1:21" x14ac:dyDescent="0.3">
      <c r="A767" s="1">
        <v>45108</v>
      </c>
      <c r="B767" s="1">
        <v>45138</v>
      </c>
      <c r="C767" t="s">
        <v>46</v>
      </c>
      <c r="D767" t="s">
        <v>23</v>
      </c>
      <c r="E767">
        <v>1450</v>
      </c>
      <c r="F767">
        <v>6000</v>
      </c>
      <c r="G767">
        <v>8700000</v>
      </c>
      <c r="H767">
        <v>5996.96</v>
      </c>
      <c r="I767">
        <v>8695592</v>
      </c>
      <c r="J767">
        <v>897.53200000000004</v>
      </c>
      <c r="K767">
        <v>65.022000000000006</v>
      </c>
      <c r="L767">
        <v>832.51</v>
      </c>
      <c r="M767">
        <v>609.322</v>
      </c>
      <c r="N767">
        <v>45.353000000000002</v>
      </c>
      <c r="O767">
        <v>563.96900000000005</v>
      </c>
      <c r="P767">
        <v>5382459.1299999999</v>
      </c>
      <c r="Q767">
        <v>402525</v>
      </c>
      <c r="R767">
        <v>4979934.13</v>
      </c>
      <c r="S767">
        <v>266</v>
      </c>
      <c r="T767">
        <v>13</v>
      </c>
      <c r="U767">
        <v>253</v>
      </c>
    </row>
    <row r="768" spans="1:21" x14ac:dyDescent="0.3">
      <c r="A768" s="1">
        <v>45108</v>
      </c>
      <c r="B768" s="1">
        <v>45138</v>
      </c>
      <c r="C768" t="s">
        <v>46</v>
      </c>
      <c r="D768" t="s">
        <v>24</v>
      </c>
      <c r="E768">
        <v>2300</v>
      </c>
      <c r="F768">
        <v>5700</v>
      </c>
      <c r="G768">
        <v>13110000</v>
      </c>
      <c r="H768">
        <v>5966.73</v>
      </c>
      <c r="I768">
        <v>13723479</v>
      </c>
      <c r="J768">
        <v>3688.36</v>
      </c>
      <c r="K768">
        <v>269.11900000000003</v>
      </c>
      <c r="L768">
        <v>3419.241</v>
      </c>
      <c r="M768">
        <v>3669.5349999999999</v>
      </c>
      <c r="N768">
        <v>266.77999999999997</v>
      </c>
      <c r="O768">
        <v>3402.7550000000001</v>
      </c>
      <c r="P768">
        <v>22007433.600000001</v>
      </c>
      <c r="Q768">
        <v>1586418.25</v>
      </c>
      <c r="R768">
        <v>20421015.350000001</v>
      </c>
      <c r="S768">
        <v>471</v>
      </c>
      <c r="T768">
        <v>37</v>
      </c>
      <c r="U768">
        <v>434</v>
      </c>
    </row>
    <row r="769" spans="1:21" x14ac:dyDescent="0.3">
      <c r="A769" s="1">
        <v>45108</v>
      </c>
      <c r="B769" s="1">
        <v>45138</v>
      </c>
      <c r="C769" t="s">
        <v>46</v>
      </c>
      <c r="D769" t="s">
        <v>25</v>
      </c>
      <c r="E769">
        <v>13600</v>
      </c>
      <c r="F769">
        <v>6000</v>
      </c>
      <c r="G769">
        <v>81600000</v>
      </c>
      <c r="H769">
        <v>6331.69</v>
      </c>
      <c r="I769">
        <v>86110984</v>
      </c>
      <c r="J769">
        <v>12355.853999999999</v>
      </c>
      <c r="K769">
        <v>578.32000000000005</v>
      </c>
      <c r="L769">
        <v>11777.534</v>
      </c>
      <c r="M769">
        <v>11387.040999999999</v>
      </c>
      <c r="N769">
        <v>531.80799999999999</v>
      </c>
      <c r="O769">
        <v>10855.233</v>
      </c>
      <c r="P769">
        <v>78233378.109999999</v>
      </c>
      <c r="Q769">
        <v>3653902</v>
      </c>
      <c r="R769">
        <v>74579476.109999999</v>
      </c>
      <c r="S769">
        <v>1519</v>
      </c>
      <c r="T769">
        <v>37</v>
      </c>
      <c r="U769">
        <v>1482</v>
      </c>
    </row>
    <row r="770" spans="1:21" x14ac:dyDescent="0.3">
      <c r="A770" s="1">
        <v>45108</v>
      </c>
      <c r="B770" s="1">
        <v>45138</v>
      </c>
      <c r="C770" t="s">
        <v>46</v>
      </c>
      <c r="D770" t="s">
        <v>26</v>
      </c>
      <c r="E770">
        <v>0</v>
      </c>
      <c r="F770">
        <v>1</v>
      </c>
      <c r="G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</row>
    <row r="771" spans="1:21" x14ac:dyDescent="0.3">
      <c r="A771" s="1">
        <v>45108</v>
      </c>
      <c r="B771" s="1">
        <v>45138</v>
      </c>
      <c r="C771" t="s">
        <v>46</v>
      </c>
      <c r="D771" t="s">
        <v>27</v>
      </c>
      <c r="E771">
        <v>0</v>
      </c>
      <c r="F771">
        <v>1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350</v>
      </c>
      <c r="Q771">
        <v>0</v>
      </c>
      <c r="R771">
        <v>350</v>
      </c>
      <c r="S771">
        <v>7</v>
      </c>
      <c r="T771">
        <v>0</v>
      </c>
      <c r="U771">
        <v>7</v>
      </c>
    </row>
    <row r="772" spans="1:21" x14ac:dyDescent="0.3">
      <c r="A772" s="1">
        <v>45108</v>
      </c>
      <c r="B772" s="1">
        <v>45138</v>
      </c>
      <c r="C772" t="s">
        <v>46</v>
      </c>
      <c r="D772" t="s">
        <v>28</v>
      </c>
      <c r="E772">
        <v>0</v>
      </c>
      <c r="F772">
        <v>5000</v>
      </c>
      <c r="G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</row>
    <row r="773" spans="1:21" x14ac:dyDescent="0.3">
      <c r="A773" s="1">
        <v>45108</v>
      </c>
      <c r="B773" s="1">
        <v>45138</v>
      </c>
      <c r="C773" t="s">
        <v>46</v>
      </c>
      <c r="D773" t="s">
        <v>29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264.94</v>
      </c>
      <c r="K773">
        <v>0</v>
      </c>
      <c r="L773">
        <v>264.94</v>
      </c>
      <c r="M773">
        <v>220.785</v>
      </c>
      <c r="N773">
        <v>0</v>
      </c>
      <c r="O773">
        <v>220.785</v>
      </c>
      <c r="P773">
        <v>89553</v>
      </c>
      <c r="Q773">
        <v>0</v>
      </c>
      <c r="R773">
        <v>89553</v>
      </c>
      <c r="S773">
        <v>228</v>
      </c>
      <c r="T773">
        <v>0</v>
      </c>
      <c r="U773">
        <v>228</v>
      </c>
    </row>
    <row r="774" spans="1:21" x14ac:dyDescent="0.3">
      <c r="A774" s="1">
        <v>45108</v>
      </c>
      <c r="B774" s="1">
        <v>45138</v>
      </c>
      <c r="C774" t="s">
        <v>46</v>
      </c>
      <c r="D774" t="s">
        <v>30</v>
      </c>
      <c r="E774">
        <v>19000</v>
      </c>
      <c r="F774">
        <v>60</v>
      </c>
      <c r="G774">
        <v>1140000</v>
      </c>
      <c r="H774">
        <v>76.91</v>
      </c>
      <c r="I774">
        <v>1461290</v>
      </c>
      <c r="J774">
        <v>11082.78</v>
      </c>
      <c r="K774">
        <v>0</v>
      </c>
      <c r="L774">
        <v>11082.78</v>
      </c>
      <c r="M774">
        <v>11082.78</v>
      </c>
      <c r="N774">
        <v>0</v>
      </c>
      <c r="O774">
        <v>11082.78</v>
      </c>
      <c r="P774">
        <v>852326.8</v>
      </c>
      <c r="Q774">
        <v>0</v>
      </c>
      <c r="R774">
        <v>852326.8</v>
      </c>
      <c r="S774">
        <v>62</v>
      </c>
      <c r="T774">
        <v>0</v>
      </c>
      <c r="U774">
        <v>62</v>
      </c>
    </row>
    <row r="775" spans="1:21" x14ac:dyDescent="0.3">
      <c r="A775" s="1">
        <v>45108</v>
      </c>
      <c r="B775" s="1">
        <v>45138</v>
      </c>
      <c r="C775" t="s">
        <v>46</v>
      </c>
      <c r="D775" t="s">
        <v>31</v>
      </c>
      <c r="E775">
        <v>79600</v>
      </c>
      <c r="F775">
        <v>70</v>
      </c>
      <c r="G775">
        <v>5572000</v>
      </c>
      <c r="H775">
        <v>83.7</v>
      </c>
      <c r="I775">
        <v>6662520</v>
      </c>
      <c r="J775">
        <v>193536.014</v>
      </c>
      <c r="K775">
        <v>1563.9</v>
      </c>
      <c r="L775">
        <v>191972.114</v>
      </c>
      <c r="M775">
        <v>177256.16099999999</v>
      </c>
      <c r="N775">
        <v>1332.0920000000001</v>
      </c>
      <c r="O775">
        <v>175924.06899999999</v>
      </c>
      <c r="P775">
        <v>16199756.279999999</v>
      </c>
      <c r="Q775">
        <v>142411</v>
      </c>
      <c r="R775">
        <v>16057345.279999999</v>
      </c>
      <c r="S775">
        <v>3580</v>
      </c>
      <c r="T775">
        <v>48</v>
      </c>
      <c r="U775">
        <v>3532</v>
      </c>
    </row>
    <row r="776" spans="1:21" x14ac:dyDescent="0.3">
      <c r="A776" s="1">
        <v>45108</v>
      </c>
      <c r="B776" s="1">
        <v>45138</v>
      </c>
      <c r="C776" t="s">
        <v>46</v>
      </c>
      <c r="D776" t="s">
        <v>32</v>
      </c>
      <c r="E776">
        <v>423000</v>
      </c>
      <c r="F776">
        <v>1</v>
      </c>
      <c r="G776">
        <v>423000</v>
      </c>
      <c r="H776">
        <v>1</v>
      </c>
      <c r="I776">
        <v>423000</v>
      </c>
      <c r="J776">
        <v>731.79399999999998</v>
      </c>
      <c r="K776">
        <v>16.3</v>
      </c>
      <c r="L776">
        <v>715.49400000000003</v>
      </c>
      <c r="M776">
        <v>0</v>
      </c>
      <c r="N776">
        <v>0</v>
      </c>
      <c r="O776">
        <v>0</v>
      </c>
      <c r="P776">
        <v>376642.96</v>
      </c>
      <c r="Q776">
        <v>11814</v>
      </c>
      <c r="R776">
        <v>364828.96</v>
      </c>
      <c r="S776">
        <v>565</v>
      </c>
      <c r="T776">
        <v>24</v>
      </c>
      <c r="U776">
        <v>541</v>
      </c>
    </row>
    <row r="777" spans="1:21" x14ac:dyDescent="0.3">
      <c r="A777" s="1">
        <v>45108</v>
      </c>
      <c r="B777" s="1">
        <v>45138</v>
      </c>
      <c r="C777" t="s">
        <v>47</v>
      </c>
      <c r="D777" t="s">
        <v>22</v>
      </c>
      <c r="E777">
        <v>90</v>
      </c>
      <c r="F777">
        <v>75000</v>
      </c>
      <c r="G777">
        <v>6750000</v>
      </c>
      <c r="H777">
        <v>76820.77</v>
      </c>
      <c r="I777">
        <v>6913869.2999999998</v>
      </c>
      <c r="J777">
        <v>105.62</v>
      </c>
      <c r="K777">
        <v>2.2400000000000002</v>
      </c>
      <c r="L777">
        <v>103.38</v>
      </c>
      <c r="M777">
        <v>0</v>
      </c>
      <c r="N777">
        <v>0</v>
      </c>
      <c r="O777">
        <v>0</v>
      </c>
      <c r="P777">
        <v>8113810</v>
      </c>
      <c r="Q777">
        <v>163520</v>
      </c>
      <c r="R777">
        <v>7950290</v>
      </c>
      <c r="S777">
        <v>252</v>
      </c>
      <c r="T777">
        <v>8</v>
      </c>
      <c r="U777">
        <v>244</v>
      </c>
    </row>
    <row r="778" spans="1:21" x14ac:dyDescent="0.3">
      <c r="A778" s="1">
        <v>45108</v>
      </c>
      <c r="B778" s="1">
        <v>45138</v>
      </c>
      <c r="C778" t="s">
        <v>47</v>
      </c>
      <c r="D778" t="s">
        <v>23</v>
      </c>
      <c r="E778">
        <v>840</v>
      </c>
      <c r="F778">
        <v>6000</v>
      </c>
      <c r="G778">
        <v>5040000</v>
      </c>
      <c r="H778">
        <v>6119.49</v>
      </c>
      <c r="I778">
        <v>5140371.5999999996</v>
      </c>
      <c r="J778">
        <v>976.678</v>
      </c>
      <c r="K778">
        <v>26.452000000000002</v>
      </c>
      <c r="L778">
        <v>950.226</v>
      </c>
      <c r="M778">
        <v>678.23199999999997</v>
      </c>
      <c r="N778">
        <v>19.626000000000001</v>
      </c>
      <c r="O778">
        <v>658.60599999999999</v>
      </c>
      <c r="P778">
        <v>5976773.4400000004</v>
      </c>
      <c r="Q778">
        <v>165399</v>
      </c>
      <c r="R778">
        <v>5811374.4400000004</v>
      </c>
      <c r="S778">
        <v>291</v>
      </c>
      <c r="T778">
        <v>10</v>
      </c>
      <c r="U778">
        <v>281</v>
      </c>
    </row>
    <row r="779" spans="1:21" x14ac:dyDescent="0.3">
      <c r="A779" s="1">
        <v>45108</v>
      </c>
      <c r="B779" s="1">
        <v>45138</v>
      </c>
      <c r="C779" t="s">
        <v>47</v>
      </c>
      <c r="D779" t="s">
        <v>24</v>
      </c>
      <c r="E779">
        <v>2200</v>
      </c>
      <c r="F779">
        <v>5700</v>
      </c>
      <c r="G779">
        <v>12540000</v>
      </c>
      <c r="H779">
        <v>5958.34</v>
      </c>
      <c r="I779">
        <v>13108348</v>
      </c>
      <c r="J779">
        <v>2301.9699999999998</v>
      </c>
      <c r="K779">
        <v>112.279</v>
      </c>
      <c r="L779">
        <v>2189.6909999999998</v>
      </c>
      <c r="M779">
        <v>2290.451</v>
      </c>
      <c r="N779">
        <v>110.736</v>
      </c>
      <c r="O779">
        <v>2179.7150000000001</v>
      </c>
      <c r="P779">
        <v>13715924.15</v>
      </c>
      <c r="Q779">
        <v>659533</v>
      </c>
      <c r="R779">
        <v>13056391.15</v>
      </c>
      <c r="S779">
        <v>406</v>
      </c>
      <c r="T779">
        <v>32</v>
      </c>
      <c r="U779">
        <v>374</v>
      </c>
    </row>
    <row r="780" spans="1:21" x14ac:dyDescent="0.3">
      <c r="A780" s="1">
        <v>45108</v>
      </c>
      <c r="B780" s="1">
        <v>45138</v>
      </c>
      <c r="C780" t="s">
        <v>47</v>
      </c>
      <c r="D780" t="s">
        <v>25</v>
      </c>
      <c r="E780">
        <v>11200</v>
      </c>
      <c r="F780">
        <v>6000</v>
      </c>
      <c r="G780">
        <v>67200000</v>
      </c>
      <c r="H780">
        <v>6293.84</v>
      </c>
      <c r="I780">
        <v>70491008</v>
      </c>
      <c r="J780">
        <v>10423.254999999999</v>
      </c>
      <c r="K780">
        <v>442.29700000000003</v>
      </c>
      <c r="L780">
        <v>9980.9580000000005</v>
      </c>
      <c r="M780">
        <v>9590.0990000000002</v>
      </c>
      <c r="N780">
        <v>406.77499999999998</v>
      </c>
      <c r="O780">
        <v>9183.3240000000005</v>
      </c>
      <c r="P780">
        <v>65602326.960000001</v>
      </c>
      <c r="Q780">
        <v>2768289.46</v>
      </c>
      <c r="R780">
        <v>62834037.5</v>
      </c>
      <c r="S780">
        <v>1483</v>
      </c>
      <c r="T780">
        <v>41</v>
      </c>
      <c r="U780">
        <v>1442</v>
      </c>
    </row>
    <row r="781" spans="1:21" x14ac:dyDescent="0.3">
      <c r="A781" s="1">
        <v>45108</v>
      </c>
      <c r="B781" s="1">
        <v>45138</v>
      </c>
      <c r="C781" t="s">
        <v>47</v>
      </c>
      <c r="D781" t="s">
        <v>26</v>
      </c>
      <c r="E781">
        <v>0</v>
      </c>
      <c r="F781">
        <v>1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500</v>
      </c>
      <c r="Q781">
        <v>0</v>
      </c>
      <c r="R781">
        <v>500</v>
      </c>
      <c r="S781">
        <v>1</v>
      </c>
      <c r="T781">
        <v>0</v>
      </c>
      <c r="U781">
        <v>1</v>
      </c>
    </row>
    <row r="782" spans="1:21" x14ac:dyDescent="0.3">
      <c r="A782" s="1">
        <v>45108</v>
      </c>
      <c r="B782" s="1">
        <v>45138</v>
      </c>
      <c r="C782" t="s">
        <v>47</v>
      </c>
      <c r="D782" t="s">
        <v>27</v>
      </c>
      <c r="E782">
        <v>0</v>
      </c>
      <c r="F782">
        <v>1</v>
      </c>
      <c r="G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</row>
    <row r="783" spans="1:21" x14ac:dyDescent="0.3">
      <c r="A783" s="1">
        <v>45108</v>
      </c>
      <c r="B783" s="1">
        <v>45138</v>
      </c>
      <c r="C783" t="s">
        <v>47</v>
      </c>
      <c r="D783" t="s">
        <v>28</v>
      </c>
      <c r="E783">
        <v>0</v>
      </c>
      <c r="F783">
        <v>5000</v>
      </c>
      <c r="G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</row>
    <row r="784" spans="1:21" x14ac:dyDescent="0.3">
      <c r="A784" s="1">
        <v>45108</v>
      </c>
      <c r="B784" s="1">
        <v>45138</v>
      </c>
      <c r="C784" t="s">
        <v>47</v>
      </c>
      <c r="D784" t="s">
        <v>29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871.03</v>
      </c>
      <c r="K784">
        <v>0</v>
      </c>
      <c r="L784">
        <v>871.03</v>
      </c>
      <c r="M784">
        <v>809.54300000000001</v>
      </c>
      <c r="N784">
        <v>0</v>
      </c>
      <c r="O784">
        <v>809.54300000000001</v>
      </c>
      <c r="P784">
        <v>18697</v>
      </c>
      <c r="Q784">
        <v>0</v>
      </c>
      <c r="R784">
        <v>18697</v>
      </c>
      <c r="S784">
        <v>135</v>
      </c>
      <c r="T784">
        <v>0</v>
      </c>
      <c r="U784">
        <v>135</v>
      </c>
    </row>
    <row r="785" spans="1:21" x14ac:dyDescent="0.3">
      <c r="A785" s="1">
        <v>45108</v>
      </c>
      <c r="B785" s="1">
        <v>45138</v>
      </c>
      <c r="C785" t="s">
        <v>47</v>
      </c>
      <c r="D785" t="s">
        <v>30</v>
      </c>
      <c r="E785">
        <v>20000</v>
      </c>
      <c r="F785">
        <v>60</v>
      </c>
      <c r="G785">
        <v>1200000</v>
      </c>
      <c r="H785">
        <v>74.040000000000006</v>
      </c>
      <c r="I785">
        <v>1480800</v>
      </c>
      <c r="J785">
        <v>2767.97</v>
      </c>
      <c r="K785">
        <v>10.81</v>
      </c>
      <c r="L785">
        <v>2757.16</v>
      </c>
      <c r="M785">
        <v>2767.97</v>
      </c>
      <c r="N785">
        <v>10.81</v>
      </c>
      <c r="O785">
        <v>2757.16</v>
      </c>
      <c r="P785">
        <v>204938</v>
      </c>
      <c r="Q785">
        <v>822</v>
      </c>
      <c r="R785">
        <v>204116</v>
      </c>
      <c r="S785">
        <v>21</v>
      </c>
      <c r="T785">
        <v>1</v>
      </c>
      <c r="U785">
        <v>20</v>
      </c>
    </row>
    <row r="786" spans="1:21" x14ac:dyDescent="0.3">
      <c r="A786" s="1">
        <v>45108</v>
      </c>
      <c r="B786" s="1">
        <v>45138</v>
      </c>
      <c r="C786" t="s">
        <v>47</v>
      </c>
      <c r="D786" t="s">
        <v>31</v>
      </c>
      <c r="E786">
        <v>75100</v>
      </c>
      <c r="F786">
        <v>70</v>
      </c>
      <c r="G786">
        <v>5257000</v>
      </c>
      <c r="H786">
        <v>87.48</v>
      </c>
      <c r="I786">
        <v>6569748</v>
      </c>
      <c r="J786">
        <v>81003.544999999998</v>
      </c>
      <c r="K786">
        <v>1007.45</v>
      </c>
      <c r="L786">
        <v>79996.095000000001</v>
      </c>
      <c r="M786">
        <v>71569.183000000005</v>
      </c>
      <c r="N786">
        <v>802.69200000000001</v>
      </c>
      <c r="O786">
        <v>70766.490999999995</v>
      </c>
      <c r="P786">
        <v>7086156.4100000001</v>
      </c>
      <c r="Q786">
        <v>82995</v>
      </c>
      <c r="R786">
        <v>7003161.4100000001</v>
      </c>
      <c r="S786">
        <v>3165</v>
      </c>
      <c r="T786">
        <v>46</v>
      </c>
      <c r="U786">
        <v>3119</v>
      </c>
    </row>
    <row r="787" spans="1:21" x14ac:dyDescent="0.3">
      <c r="A787" s="1">
        <v>45108</v>
      </c>
      <c r="B787" s="1">
        <v>45138</v>
      </c>
      <c r="C787" t="s">
        <v>47</v>
      </c>
      <c r="D787" t="s">
        <v>32</v>
      </c>
      <c r="E787">
        <v>365000</v>
      </c>
      <c r="F787">
        <v>1</v>
      </c>
      <c r="G787">
        <v>365000</v>
      </c>
      <c r="H787">
        <v>1</v>
      </c>
      <c r="I787">
        <v>365000</v>
      </c>
      <c r="J787">
        <v>508.38400000000001</v>
      </c>
      <c r="K787">
        <v>14.09</v>
      </c>
      <c r="L787">
        <v>494.29399999999998</v>
      </c>
      <c r="M787">
        <v>0</v>
      </c>
      <c r="N787">
        <v>0</v>
      </c>
      <c r="O787">
        <v>0</v>
      </c>
      <c r="P787">
        <v>268595.34000000003</v>
      </c>
      <c r="Q787">
        <v>5872.32</v>
      </c>
      <c r="R787">
        <v>262723.02</v>
      </c>
      <c r="S787">
        <v>483</v>
      </c>
      <c r="T787">
        <v>17</v>
      </c>
      <c r="U787">
        <v>466</v>
      </c>
    </row>
    <row r="788" spans="1:21" x14ac:dyDescent="0.3">
      <c r="A788" s="1">
        <v>45108</v>
      </c>
      <c r="B788" s="1">
        <v>45138</v>
      </c>
      <c r="C788" t="s">
        <v>48</v>
      </c>
      <c r="D788" t="s">
        <v>22</v>
      </c>
      <c r="E788">
        <v>35</v>
      </c>
      <c r="F788">
        <v>75000</v>
      </c>
      <c r="G788">
        <v>2625000</v>
      </c>
      <c r="H788">
        <v>74490.14</v>
      </c>
      <c r="I788">
        <v>2607154.9</v>
      </c>
      <c r="J788">
        <v>24.085000000000001</v>
      </c>
      <c r="K788">
        <v>1.52</v>
      </c>
      <c r="L788">
        <v>22.565000000000001</v>
      </c>
      <c r="M788">
        <v>0</v>
      </c>
      <c r="N788">
        <v>0</v>
      </c>
      <c r="O788">
        <v>0</v>
      </c>
      <c r="P788">
        <v>1794095</v>
      </c>
      <c r="Q788">
        <v>110960</v>
      </c>
      <c r="R788">
        <v>1683135</v>
      </c>
      <c r="S788">
        <v>73</v>
      </c>
      <c r="T788">
        <v>2</v>
      </c>
      <c r="U788">
        <v>71</v>
      </c>
    </row>
    <row r="789" spans="1:21" x14ac:dyDescent="0.3">
      <c r="A789" s="1">
        <v>45108</v>
      </c>
      <c r="B789" s="1">
        <v>45138</v>
      </c>
      <c r="C789" t="s">
        <v>48</v>
      </c>
      <c r="D789" t="s">
        <v>23</v>
      </c>
      <c r="E789">
        <v>380</v>
      </c>
      <c r="F789">
        <v>6000</v>
      </c>
      <c r="G789">
        <v>2280000</v>
      </c>
      <c r="H789">
        <v>6049.36</v>
      </c>
      <c r="I789">
        <v>2298756.7999999998</v>
      </c>
      <c r="J789">
        <v>280.33999999999997</v>
      </c>
      <c r="K789">
        <v>18.675999999999998</v>
      </c>
      <c r="L789">
        <v>261.66399999999999</v>
      </c>
      <c r="M789">
        <v>195.11099999999999</v>
      </c>
      <c r="N789">
        <v>12.835000000000001</v>
      </c>
      <c r="O789">
        <v>182.27600000000001</v>
      </c>
      <c r="P789">
        <v>1695877.57</v>
      </c>
      <c r="Q789">
        <v>109925</v>
      </c>
      <c r="R789">
        <v>1585952.57</v>
      </c>
      <c r="S789">
        <v>83</v>
      </c>
      <c r="T789">
        <v>3</v>
      </c>
      <c r="U789">
        <v>80</v>
      </c>
    </row>
    <row r="790" spans="1:21" x14ac:dyDescent="0.3">
      <c r="A790" s="1">
        <v>45108</v>
      </c>
      <c r="B790" s="1">
        <v>45138</v>
      </c>
      <c r="C790" t="s">
        <v>48</v>
      </c>
      <c r="D790" t="s">
        <v>24</v>
      </c>
      <c r="E790">
        <v>600</v>
      </c>
      <c r="F790">
        <v>5700</v>
      </c>
      <c r="G790">
        <v>3420000</v>
      </c>
      <c r="H790">
        <v>5958.42</v>
      </c>
      <c r="I790">
        <v>3575052</v>
      </c>
      <c r="J790">
        <v>690.49</v>
      </c>
      <c r="K790">
        <v>44.432000000000002</v>
      </c>
      <c r="L790">
        <v>646.05799999999999</v>
      </c>
      <c r="M790">
        <v>687.04</v>
      </c>
      <c r="N790">
        <v>41.707999999999998</v>
      </c>
      <c r="O790">
        <v>645.33199999999999</v>
      </c>
      <c r="P790">
        <v>4114232.6</v>
      </c>
      <c r="Q790">
        <v>251650</v>
      </c>
      <c r="R790">
        <v>3862582.6</v>
      </c>
      <c r="S790">
        <v>148</v>
      </c>
      <c r="T790">
        <v>12</v>
      </c>
      <c r="U790">
        <v>136</v>
      </c>
    </row>
    <row r="791" spans="1:21" x14ac:dyDescent="0.3">
      <c r="A791" s="1">
        <v>45108</v>
      </c>
      <c r="B791" s="1">
        <v>45138</v>
      </c>
      <c r="C791" t="s">
        <v>48</v>
      </c>
      <c r="D791" t="s">
        <v>25</v>
      </c>
      <c r="E791">
        <v>4000</v>
      </c>
      <c r="F791">
        <v>6000</v>
      </c>
      <c r="G791">
        <v>24000000</v>
      </c>
      <c r="H791">
        <v>6274.42</v>
      </c>
      <c r="I791">
        <v>25097680</v>
      </c>
      <c r="J791">
        <v>3248.5839999999998</v>
      </c>
      <c r="K791">
        <v>100.59</v>
      </c>
      <c r="L791">
        <v>3147.9940000000001</v>
      </c>
      <c r="M791">
        <v>2988.7080000000001</v>
      </c>
      <c r="N791">
        <v>92.498999999999995</v>
      </c>
      <c r="O791">
        <v>2896.2089999999998</v>
      </c>
      <c r="P791">
        <v>20382976.969999999</v>
      </c>
      <c r="Q791">
        <v>600649</v>
      </c>
      <c r="R791">
        <v>19782327.969999999</v>
      </c>
      <c r="S791">
        <v>711</v>
      </c>
      <c r="T791">
        <v>12</v>
      </c>
      <c r="U791">
        <v>699</v>
      </c>
    </row>
    <row r="792" spans="1:21" x14ac:dyDescent="0.3">
      <c r="A792" s="1">
        <v>45108</v>
      </c>
      <c r="B792" s="1">
        <v>45138</v>
      </c>
      <c r="C792" t="s">
        <v>48</v>
      </c>
      <c r="D792" t="s">
        <v>26</v>
      </c>
      <c r="E792">
        <v>0</v>
      </c>
      <c r="F792">
        <v>1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300</v>
      </c>
      <c r="Q792">
        <v>0</v>
      </c>
      <c r="R792">
        <v>300</v>
      </c>
      <c r="S792">
        <v>1</v>
      </c>
      <c r="T792">
        <v>0</v>
      </c>
      <c r="U792">
        <v>1</v>
      </c>
    </row>
    <row r="793" spans="1:21" x14ac:dyDescent="0.3">
      <c r="A793" s="1">
        <v>45108</v>
      </c>
      <c r="B793" s="1">
        <v>45138</v>
      </c>
      <c r="C793" t="s">
        <v>48</v>
      </c>
      <c r="D793" t="s">
        <v>27</v>
      </c>
      <c r="E793">
        <v>0</v>
      </c>
      <c r="F793">
        <v>1</v>
      </c>
      <c r="G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</row>
    <row r="794" spans="1:21" x14ac:dyDescent="0.3">
      <c r="A794" s="1">
        <v>45108</v>
      </c>
      <c r="B794" s="1">
        <v>45138</v>
      </c>
      <c r="C794" t="s">
        <v>48</v>
      </c>
      <c r="D794" t="s">
        <v>28</v>
      </c>
      <c r="E794">
        <v>0</v>
      </c>
      <c r="F794">
        <v>5000</v>
      </c>
      <c r="G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</row>
    <row r="795" spans="1:21" x14ac:dyDescent="0.3">
      <c r="A795" s="1">
        <v>45108</v>
      </c>
      <c r="B795" s="1">
        <v>45138</v>
      </c>
      <c r="C795" t="s">
        <v>48</v>
      </c>
      <c r="D795" t="s">
        <v>29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74.540000000000006</v>
      </c>
      <c r="K795">
        <v>0</v>
      </c>
      <c r="L795">
        <v>74.540000000000006</v>
      </c>
      <c r="M795">
        <v>68.698999999999998</v>
      </c>
      <c r="N795">
        <v>0</v>
      </c>
      <c r="O795">
        <v>68.698999999999998</v>
      </c>
      <c r="P795">
        <v>2599</v>
      </c>
      <c r="Q795">
        <v>0</v>
      </c>
      <c r="R795">
        <v>2599</v>
      </c>
      <c r="S795">
        <v>220</v>
      </c>
      <c r="T795">
        <v>0</v>
      </c>
      <c r="U795">
        <v>220</v>
      </c>
    </row>
    <row r="796" spans="1:21" x14ac:dyDescent="0.3">
      <c r="A796" s="1">
        <v>45108</v>
      </c>
      <c r="B796" s="1">
        <v>45138</v>
      </c>
      <c r="C796" t="s">
        <v>48</v>
      </c>
      <c r="D796" t="s">
        <v>30</v>
      </c>
      <c r="E796">
        <v>3500</v>
      </c>
      <c r="F796">
        <v>60</v>
      </c>
      <c r="G796">
        <v>210000</v>
      </c>
      <c r="H796">
        <v>78.38</v>
      </c>
      <c r="I796">
        <v>274330</v>
      </c>
      <c r="J796">
        <v>318.77999999999997</v>
      </c>
      <c r="K796">
        <v>4.9400000000000004</v>
      </c>
      <c r="L796">
        <v>313.83999999999997</v>
      </c>
      <c r="M796">
        <v>318.77999999999997</v>
      </c>
      <c r="N796">
        <v>4.9400000000000004</v>
      </c>
      <c r="O796">
        <v>313.83999999999997</v>
      </c>
      <c r="P796">
        <v>24985</v>
      </c>
      <c r="Q796">
        <v>367</v>
      </c>
      <c r="R796">
        <v>24618</v>
      </c>
      <c r="S796">
        <v>43</v>
      </c>
      <c r="T796">
        <v>1</v>
      </c>
      <c r="U796">
        <v>42</v>
      </c>
    </row>
    <row r="797" spans="1:21" x14ac:dyDescent="0.3">
      <c r="A797" s="1">
        <v>45108</v>
      </c>
      <c r="B797" s="1">
        <v>45138</v>
      </c>
      <c r="C797" t="s">
        <v>48</v>
      </c>
      <c r="D797" t="s">
        <v>31</v>
      </c>
      <c r="E797">
        <v>21400</v>
      </c>
      <c r="F797">
        <v>70</v>
      </c>
      <c r="G797">
        <v>1498000</v>
      </c>
      <c r="H797">
        <v>88.95</v>
      </c>
      <c r="I797">
        <v>1903530</v>
      </c>
      <c r="J797">
        <v>24847.361000000001</v>
      </c>
      <c r="K797">
        <v>626.70000000000005</v>
      </c>
      <c r="L797">
        <v>24220.661</v>
      </c>
      <c r="M797">
        <v>21474.453000000001</v>
      </c>
      <c r="N797">
        <v>544.01900000000001</v>
      </c>
      <c r="O797">
        <v>20930.434000000001</v>
      </c>
      <c r="P797">
        <v>2210081.0699999998</v>
      </c>
      <c r="Q797">
        <v>53865</v>
      </c>
      <c r="R797">
        <v>2156216.0699999998</v>
      </c>
      <c r="S797">
        <v>1438</v>
      </c>
      <c r="T797">
        <v>29</v>
      </c>
      <c r="U797">
        <v>1409</v>
      </c>
    </row>
    <row r="798" spans="1:21" x14ac:dyDescent="0.3">
      <c r="A798" s="1">
        <v>45108</v>
      </c>
      <c r="B798" s="1">
        <v>45138</v>
      </c>
      <c r="C798" t="s">
        <v>48</v>
      </c>
      <c r="D798" t="s">
        <v>32</v>
      </c>
      <c r="E798">
        <v>201000</v>
      </c>
      <c r="F798">
        <v>1</v>
      </c>
      <c r="G798">
        <v>201000</v>
      </c>
      <c r="H798">
        <v>1</v>
      </c>
      <c r="I798">
        <v>201000</v>
      </c>
      <c r="J798">
        <v>154.93299999999999</v>
      </c>
      <c r="K798">
        <v>4.68</v>
      </c>
      <c r="L798">
        <v>150.25299999999999</v>
      </c>
      <c r="M798">
        <v>0</v>
      </c>
      <c r="N798">
        <v>0</v>
      </c>
      <c r="O798">
        <v>0</v>
      </c>
      <c r="P798">
        <v>72456.45</v>
      </c>
      <c r="Q798">
        <v>0</v>
      </c>
      <c r="R798">
        <v>72456.45</v>
      </c>
      <c r="S798">
        <v>180</v>
      </c>
      <c r="T798">
        <v>2</v>
      </c>
      <c r="U798">
        <v>178</v>
      </c>
    </row>
    <row r="799" spans="1:21" x14ac:dyDescent="0.3">
      <c r="A799" s="1">
        <v>45108</v>
      </c>
      <c r="B799" s="1">
        <v>45138</v>
      </c>
      <c r="C799" t="s">
        <v>49</v>
      </c>
      <c r="D799" t="s">
        <v>22</v>
      </c>
      <c r="E799">
        <v>190</v>
      </c>
      <c r="F799">
        <v>75000</v>
      </c>
      <c r="G799">
        <v>14250000</v>
      </c>
      <c r="H799">
        <v>74903.509999999995</v>
      </c>
      <c r="I799">
        <v>14231666.9</v>
      </c>
      <c r="J799">
        <v>145.30500000000001</v>
      </c>
      <c r="K799">
        <v>5.3</v>
      </c>
      <c r="L799">
        <v>140.005</v>
      </c>
      <c r="M799">
        <v>0</v>
      </c>
      <c r="N799">
        <v>0</v>
      </c>
      <c r="O799">
        <v>0</v>
      </c>
      <c r="P799">
        <v>10883855</v>
      </c>
      <c r="Q799">
        <v>396100</v>
      </c>
      <c r="R799">
        <v>10487755</v>
      </c>
      <c r="S799">
        <v>345</v>
      </c>
      <c r="T799">
        <v>15</v>
      </c>
      <c r="U799">
        <v>330</v>
      </c>
    </row>
    <row r="800" spans="1:21" x14ac:dyDescent="0.3">
      <c r="A800" s="1">
        <v>45108</v>
      </c>
      <c r="B800" s="1">
        <v>45138</v>
      </c>
      <c r="C800" t="s">
        <v>49</v>
      </c>
      <c r="D800" t="s">
        <v>23</v>
      </c>
      <c r="E800">
        <v>2230</v>
      </c>
      <c r="F800">
        <v>6000</v>
      </c>
      <c r="G800">
        <v>13380000</v>
      </c>
      <c r="H800">
        <v>6055.61</v>
      </c>
      <c r="I800">
        <v>13504010.300000001</v>
      </c>
      <c r="J800">
        <v>1368.578</v>
      </c>
      <c r="K800">
        <v>64.64</v>
      </c>
      <c r="L800">
        <v>1303.9380000000001</v>
      </c>
      <c r="M800">
        <v>932.96799999999996</v>
      </c>
      <c r="N800">
        <v>46.343000000000004</v>
      </c>
      <c r="O800">
        <v>886.625</v>
      </c>
      <c r="P800">
        <v>8287573.6900000004</v>
      </c>
      <c r="Q800">
        <v>395602</v>
      </c>
      <c r="R800">
        <v>7891971.6900000004</v>
      </c>
      <c r="S800">
        <v>383</v>
      </c>
      <c r="T800">
        <v>16</v>
      </c>
      <c r="U800">
        <v>367</v>
      </c>
    </row>
    <row r="801" spans="1:21" x14ac:dyDescent="0.3">
      <c r="A801" s="1">
        <v>45108</v>
      </c>
      <c r="B801" s="1">
        <v>45138</v>
      </c>
      <c r="C801" t="s">
        <v>49</v>
      </c>
      <c r="D801" t="s">
        <v>24</v>
      </c>
      <c r="E801">
        <v>4600</v>
      </c>
      <c r="F801">
        <v>5700</v>
      </c>
      <c r="G801">
        <v>26220000</v>
      </c>
      <c r="H801">
        <v>5964.42</v>
      </c>
      <c r="I801">
        <v>27436332</v>
      </c>
      <c r="J801">
        <v>4286.2700000000004</v>
      </c>
      <c r="K801">
        <v>170.61500000000001</v>
      </c>
      <c r="L801">
        <v>4115.6549999999997</v>
      </c>
      <c r="M801">
        <v>4264.8289999999997</v>
      </c>
      <c r="N801">
        <v>166.666</v>
      </c>
      <c r="O801">
        <v>4098.1629999999996</v>
      </c>
      <c r="P801">
        <v>25565112.539999999</v>
      </c>
      <c r="Q801">
        <v>994776</v>
      </c>
      <c r="R801">
        <v>24570336.539999999</v>
      </c>
      <c r="S801">
        <v>680</v>
      </c>
      <c r="T801">
        <v>27</v>
      </c>
      <c r="U801">
        <v>653</v>
      </c>
    </row>
    <row r="802" spans="1:21" x14ac:dyDescent="0.3">
      <c r="A802" s="1">
        <v>45108</v>
      </c>
      <c r="B802" s="1">
        <v>45138</v>
      </c>
      <c r="C802" t="s">
        <v>49</v>
      </c>
      <c r="D802" t="s">
        <v>25</v>
      </c>
      <c r="E802">
        <v>20200</v>
      </c>
      <c r="F802">
        <v>6000</v>
      </c>
      <c r="G802">
        <v>121200000</v>
      </c>
      <c r="H802">
        <v>6263.96</v>
      </c>
      <c r="I802">
        <v>126531992</v>
      </c>
      <c r="J802">
        <v>16190.168</v>
      </c>
      <c r="K802">
        <v>523.42499999999995</v>
      </c>
      <c r="L802">
        <v>15666.743</v>
      </c>
      <c r="M802">
        <v>14906.575000000001</v>
      </c>
      <c r="N802">
        <v>481.47800000000001</v>
      </c>
      <c r="O802">
        <v>14425.097</v>
      </c>
      <c r="P802">
        <v>101414642.26000001</v>
      </c>
      <c r="Q802">
        <v>3297472.84</v>
      </c>
      <c r="R802">
        <v>98117169.420000002</v>
      </c>
      <c r="S802">
        <v>2262</v>
      </c>
      <c r="T802">
        <v>53</v>
      </c>
      <c r="U802">
        <v>2209</v>
      </c>
    </row>
    <row r="803" spans="1:21" x14ac:dyDescent="0.3">
      <c r="A803" s="1">
        <v>45108</v>
      </c>
      <c r="B803" s="1">
        <v>45138</v>
      </c>
      <c r="C803" t="s">
        <v>49</v>
      </c>
      <c r="D803" t="s">
        <v>26</v>
      </c>
      <c r="E803">
        <v>678776</v>
      </c>
      <c r="F803">
        <v>1</v>
      </c>
      <c r="G803">
        <v>678776</v>
      </c>
      <c r="H803">
        <v>1</v>
      </c>
      <c r="I803">
        <v>678776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366362.28</v>
      </c>
      <c r="Q803">
        <v>3680</v>
      </c>
      <c r="R803">
        <v>362682.28</v>
      </c>
      <c r="S803">
        <v>342</v>
      </c>
      <c r="T803">
        <v>5</v>
      </c>
      <c r="U803">
        <v>337</v>
      </c>
    </row>
    <row r="804" spans="1:21" x14ac:dyDescent="0.3">
      <c r="A804" s="1">
        <v>45108</v>
      </c>
      <c r="B804" s="1">
        <v>45138</v>
      </c>
      <c r="C804" t="s">
        <v>49</v>
      </c>
      <c r="D804" t="s">
        <v>27</v>
      </c>
      <c r="E804">
        <v>389613</v>
      </c>
      <c r="F804">
        <v>1</v>
      </c>
      <c r="G804">
        <v>389613</v>
      </c>
      <c r="H804">
        <v>1</v>
      </c>
      <c r="I804">
        <v>389613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126481</v>
      </c>
      <c r="Q804">
        <v>0</v>
      </c>
      <c r="R804">
        <v>126481</v>
      </c>
      <c r="S804">
        <v>79</v>
      </c>
      <c r="T804">
        <v>0</v>
      </c>
      <c r="U804">
        <v>79</v>
      </c>
    </row>
    <row r="805" spans="1:21" x14ac:dyDescent="0.3">
      <c r="A805" s="1">
        <v>45108</v>
      </c>
      <c r="B805" s="1">
        <v>45138</v>
      </c>
      <c r="C805" t="s">
        <v>49</v>
      </c>
      <c r="D805" t="s">
        <v>28</v>
      </c>
      <c r="E805">
        <v>0</v>
      </c>
      <c r="F805">
        <v>5000</v>
      </c>
      <c r="G805">
        <v>0</v>
      </c>
      <c r="H805">
        <v>0</v>
      </c>
      <c r="I805">
        <v>0</v>
      </c>
      <c r="J805">
        <v>5.18</v>
      </c>
      <c r="K805">
        <v>0</v>
      </c>
      <c r="L805">
        <v>5.18</v>
      </c>
      <c r="M805">
        <v>0</v>
      </c>
      <c r="N805">
        <v>0</v>
      </c>
      <c r="O805">
        <v>0</v>
      </c>
      <c r="P805">
        <v>29992</v>
      </c>
      <c r="Q805">
        <v>0</v>
      </c>
      <c r="R805">
        <v>29992</v>
      </c>
      <c r="S805">
        <v>1</v>
      </c>
      <c r="T805">
        <v>0</v>
      </c>
      <c r="U805">
        <v>1</v>
      </c>
    </row>
    <row r="806" spans="1:21" x14ac:dyDescent="0.3">
      <c r="A806" s="1">
        <v>45108</v>
      </c>
      <c r="B806" s="1">
        <v>45138</v>
      </c>
      <c r="C806" t="s">
        <v>49</v>
      </c>
      <c r="D806" t="s">
        <v>29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667.76</v>
      </c>
      <c r="K806">
        <v>0</v>
      </c>
      <c r="L806">
        <v>667.76</v>
      </c>
      <c r="M806">
        <v>611.14</v>
      </c>
      <c r="N806">
        <v>0</v>
      </c>
      <c r="O806">
        <v>611.14</v>
      </c>
      <c r="P806">
        <v>12523</v>
      </c>
      <c r="Q806">
        <v>0</v>
      </c>
      <c r="R806">
        <v>12523</v>
      </c>
      <c r="S806">
        <v>188</v>
      </c>
      <c r="T806">
        <v>0</v>
      </c>
      <c r="U806">
        <v>188</v>
      </c>
    </row>
    <row r="807" spans="1:21" x14ac:dyDescent="0.3">
      <c r="A807" s="1">
        <v>45108</v>
      </c>
      <c r="B807" s="1">
        <v>45138</v>
      </c>
      <c r="C807" t="s">
        <v>49</v>
      </c>
      <c r="D807" t="s">
        <v>30</v>
      </c>
      <c r="E807">
        <v>31000</v>
      </c>
      <c r="F807">
        <v>60</v>
      </c>
      <c r="G807">
        <v>1860000</v>
      </c>
      <c r="H807">
        <v>74.44</v>
      </c>
      <c r="I807">
        <v>2307640</v>
      </c>
      <c r="J807">
        <v>5825.87</v>
      </c>
      <c r="K807">
        <v>14.88</v>
      </c>
      <c r="L807">
        <v>5810.99</v>
      </c>
      <c r="M807">
        <v>5825.87</v>
      </c>
      <c r="N807">
        <v>14.88</v>
      </c>
      <c r="O807">
        <v>5810.99</v>
      </c>
      <c r="P807">
        <v>433671.84</v>
      </c>
      <c r="Q807">
        <v>1220</v>
      </c>
      <c r="R807">
        <v>432451.84000000003</v>
      </c>
      <c r="S807">
        <v>171</v>
      </c>
      <c r="T807">
        <v>1</v>
      </c>
      <c r="U807">
        <v>170</v>
      </c>
    </row>
    <row r="808" spans="1:21" x14ac:dyDescent="0.3">
      <c r="A808" s="1">
        <v>45108</v>
      </c>
      <c r="B808" s="1">
        <v>45138</v>
      </c>
      <c r="C808" t="s">
        <v>49</v>
      </c>
      <c r="D808" t="s">
        <v>31</v>
      </c>
      <c r="E808">
        <v>150300</v>
      </c>
      <c r="F808">
        <v>70</v>
      </c>
      <c r="G808">
        <v>10521000</v>
      </c>
      <c r="H808">
        <v>88.5</v>
      </c>
      <c r="I808">
        <v>13301550</v>
      </c>
      <c r="J808">
        <v>177724.81200000001</v>
      </c>
      <c r="K808">
        <v>4932.37</v>
      </c>
      <c r="L808">
        <v>172792.44200000001</v>
      </c>
      <c r="M808">
        <v>154436.17199999999</v>
      </c>
      <c r="N808">
        <v>4236.8469999999998</v>
      </c>
      <c r="O808">
        <v>150199.32500000001</v>
      </c>
      <c r="P808">
        <v>15728754.800000001</v>
      </c>
      <c r="Q808">
        <v>454766</v>
      </c>
      <c r="R808">
        <v>15273988.800000001</v>
      </c>
      <c r="S808">
        <v>7251</v>
      </c>
      <c r="T808">
        <v>146</v>
      </c>
      <c r="U808">
        <v>7105</v>
      </c>
    </row>
    <row r="809" spans="1:21" x14ac:dyDescent="0.3">
      <c r="A809" s="1">
        <v>45108</v>
      </c>
      <c r="B809" s="1">
        <v>45138</v>
      </c>
      <c r="C809" t="s">
        <v>49</v>
      </c>
      <c r="D809" t="s">
        <v>32</v>
      </c>
      <c r="E809">
        <v>620000</v>
      </c>
      <c r="F809">
        <v>1</v>
      </c>
      <c r="G809">
        <v>620000</v>
      </c>
      <c r="H809">
        <v>1</v>
      </c>
      <c r="I809">
        <v>620000</v>
      </c>
      <c r="J809">
        <v>994.51300000000003</v>
      </c>
      <c r="K809">
        <v>29.605</v>
      </c>
      <c r="L809">
        <v>964.90800000000002</v>
      </c>
      <c r="M809">
        <v>0</v>
      </c>
      <c r="N809">
        <v>0</v>
      </c>
      <c r="O809">
        <v>0</v>
      </c>
      <c r="P809">
        <v>143015.85999999999</v>
      </c>
      <c r="Q809">
        <v>3158.16</v>
      </c>
      <c r="R809">
        <v>139857.70000000001</v>
      </c>
      <c r="S809">
        <v>628</v>
      </c>
      <c r="T809">
        <v>23</v>
      </c>
      <c r="U809">
        <v>605</v>
      </c>
    </row>
    <row r="810" spans="1:21" x14ac:dyDescent="0.3">
      <c r="A810" s="1">
        <v>45108</v>
      </c>
      <c r="B810" s="1">
        <v>45138</v>
      </c>
      <c r="C810" t="s">
        <v>50</v>
      </c>
      <c r="D810" t="s">
        <v>22</v>
      </c>
      <c r="E810">
        <v>150</v>
      </c>
      <c r="F810">
        <v>75000</v>
      </c>
      <c r="G810">
        <v>11250000</v>
      </c>
      <c r="H810">
        <v>74690.679999999993</v>
      </c>
      <c r="I810">
        <v>11203602</v>
      </c>
      <c r="J810">
        <v>102.29</v>
      </c>
      <c r="K810">
        <v>1.4</v>
      </c>
      <c r="L810">
        <v>100.89</v>
      </c>
      <c r="M810">
        <v>0</v>
      </c>
      <c r="N810">
        <v>0</v>
      </c>
      <c r="O810">
        <v>0</v>
      </c>
      <c r="P810">
        <v>7640110</v>
      </c>
      <c r="Q810">
        <v>110950</v>
      </c>
      <c r="R810">
        <v>7529160</v>
      </c>
      <c r="S810">
        <v>303</v>
      </c>
      <c r="T810">
        <v>8</v>
      </c>
      <c r="U810">
        <v>295</v>
      </c>
    </row>
    <row r="811" spans="1:21" x14ac:dyDescent="0.3">
      <c r="A811" s="1">
        <v>45108</v>
      </c>
      <c r="B811" s="1">
        <v>45138</v>
      </c>
      <c r="C811" t="s">
        <v>50</v>
      </c>
      <c r="D811" t="s">
        <v>23</v>
      </c>
      <c r="E811">
        <v>1660</v>
      </c>
      <c r="F811">
        <v>6000</v>
      </c>
      <c r="G811">
        <v>9960000</v>
      </c>
      <c r="H811">
        <v>6120.2</v>
      </c>
      <c r="I811">
        <v>10159532</v>
      </c>
      <c r="J811">
        <v>1059.366</v>
      </c>
      <c r="K811">
        <v>12.58</v>
      </c>
      <c r="L811">
        <v>1046.7860000000001</v>
      </c>
      <c r="M811">
        <v>735.47799999999995</v>
      </c>
      <c r="N811">
        <v>8.766</v>
      </c>
      <c r="O811">
        <v>726.71199999999999</v>
      </c>
      <c r="P811">
        <v>6483534.7000000002</v>
      </c>
      <c r="Q811">
        <v>76416</v>
      </c>
      <c r="R811">
        <v>6407118.7000000002</v>
      </c>
      <c r="S811">
        <v>342</v>
      </c>
      <c r="T811">
        <v>7</v>
      </c>
      <c r="U811">
        <v>335</v>
      </c>
    </row>
    <row r="812" spans="1:21" x14ac:dyDescent="0.3">
      <c r="A812" s="1">
        <v>45108</v>
      </c>
      <c r="B812" s="1">
        <v>45138</v>
      </c>
      <c r="C812" t="s">
        <v>50</v>
      </c>
      <c r="D812" t="s">
        <v>24</v>
      </c>
      <c r="E812">
        <v>3700</v>
      </c>
      <c r="F812">
        <v>5700</v>
      </c>
      <c r="G812">
        <v>21090000</v>
      </c>
      <c r="H812">
        <v>5957.38</v>
      </c>
      <c r="I812">
        <v>22042306</v>
      </c>
      <c r="J812">
        <v>4213.3</v>
      </c>
      <c r="K812">
        <v>143.881</v>
      </c>
      <c r="L812">
        <v>4069.4189999999999</v>
      </c>
      <c r="M812">
        <v>4192.2269999999999</v>
      </c>
      <c r="N812">
        <v>142.02199999999999</v>
      </c>
      <c r="O812">
        <v>4050.2049999999999</v>
      </c>
      <c r="P812">
        <v>25100214.170000002</v>
      </c>
      <c r="Q812">
        <v>852884</v>
      </c>
      <c r="R812">
        <v>24247330.170000002</v>
      </c>
      <c r="S812">
        <v>678</v>
      </c>
      <c r="T812">
        <v>22</v>
      </c>
      <c r="U812">
        <v>656</v>
      </c>
    </row>
    <row r="813" spans="1:21" x14ac:dyDescent="0.3">
      <c r="A813" s="1">
        <v>45108</v>
      </c>
      <c r="B813" s="1">
        <v>45138</v>
      </c>
      <c r="C813" t="s">
        <v>50</v>
      </c>
      <c r="D813" t="s">
        <v>25</v>
      </c>
      <c r="E813">
        <v>23400</v>
      </c>
      <c r="F813">
        <v>6000</v>
      </c>
      <c r="G813">
        <v>140400000</v>
      </c>
      <c r="H813">
        <v>6357.61</v>
      </c>
      <c r="I813">
        <v>148768074</v>
      </c>
      <c r="J813">
        <v>24254.714</v>
      </c>
      <c r="K813">
        <v>953.72199999999998</v>
      </c>
      <c r="L813">
        <v>23300.991999999998</v>
      </c>
      <c r="M813">
        <v>22318.125</v>
      </c>
      <c r="N813">
        <v>878.75</v>
      </c>
      <c r="O813">
        <v>21439.375</v>
      </c>
      <c r="P813">
        <v>154202045.25999999</v>
      </c>
      <c r="Q813">
        <v>6086638.5099999998</v>
      </c>
      <c r="R813">
        <v>148115406.75</v>
      </c>
      <c r="S813">
        <v>3534</v>
      </c>
      <c r="T813">
        <v>77</v>
      </c>
      <c r="U813">
        <v>3457</v>
      </c>
    </row>
    <row r="814" spans="1:21" x14ac:dyDescent="0.3">
      <c r="A814" s="1">
        <v>45108</v>
      </c>
      <c r="B814" s="1">
        <v>45138</v>
      </c>
      <c r="C814" t="s">
        <v>50</v>
      </c>
      <c r="D814" t="s">
        <v>26</v>
      </c>
      <c r="E814">
        <v>471023</v>
      </c>
      <c r="F814">
        <v>1</v>
      </c>
      <c r="G814">
        <v>471023</v>
      </c>
      <c r="H814">
        <v>1</v>
      </c>
      <c r="I814">
        <v>471023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305808</v>
      </c>
      <c r="Q814">
        <v>1416</v>
      </c>
      <c r="R814">
        <v>304392</v>
      </c>
      <c r="S814">
        <v>278</v>
      </c>
      <c r="T814">
        <v>1</v>
      </c>
      <c r="U814">
        <v>277</v>
      </c>
    </row>
    <row r="815" spans="1:21" x14ac:dyDescent="0.3">
      <c r="A815" s="1">
        <v>45108</v>
      </c>
      <c r="B815" s="1">
        <v>45138</v>
      </c>
      <c r="C815" t="s">
        <v>50</v>
      </c>
      <c r="D815" t="s">
        <v>27</v>
      </c>
      <c r="E815">
        <v>261505</v>
      </c>
      <c r="F815">
        <v>1</v>
      </c>
      <c r="G815">
        <v>261505</v>
      </c>
      <c r="H815">
        <v>1</v>
      </c>
      <c r="I815">
        <v>261505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126705</v>
      </c>
      <c r="Q815">
        <v>0</v>
      </c>
      <c r="R815">
        <v>126705</v>
      </c>
      <c r="S815">
        <v>143</v>
      </c>
      <c r="T815">
        <v>0</v>
      </c>
      <c r="U815">
        <v>143</v>
      </c>
    </row>
    <row r="816" spans="1:21" x14ac:dyDescent="0.3">
      <c r="A816" s="1">
        <v>45108</v>
      </c>
      <c r="B816" s="1">
        <v>45138</v>
      </c>
      <c r="C816" t="s">
        <v>50</v>
      </c>
      <c r="D816" t="s">
        <v>28</v>
      </c>
      <c r="E816">
        <v>0</v>
      </c>
      <c r="F816">
        <v>5000</v>
      </c>
      <c r="G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</row>
    <row r="817" spans="1:21" x14ac:dyDescent="0.3">
      <c r="A817" s="1">
        <v>45108</v>
      </c>
      <c r="B817" s="1">
        <v>45138</v>
      </c>
      <c r="C817" t="s">
        <v>50</v>
      </c>
      <c r="D817" t="s">
        <v>29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328.13099999999997</v>
      </c>
      <c r="K817">
        <v>0</v>
      </c>
      <c r="L817">
        <v>328.13099999999997</v>
      </c>
      <c r="M817">
        <v>275.90499999999997</v>
      </c>
      <c r="N817">
        <v>0</v>
      </c>
      <c r="O817">
        <v>275.90499999999997</v>
      </c>
      <c r="P817">
        <v>11845</v>
      </c>
      <c r="Q817">
        <v>0</v>
      </c>
      <c r="R817">
        <v>11845</v>
      </c>
      <c r="S817">
        <v>435</v>
      </c>
      <c r="T817">
        <v>0</v>
      </c>
      <c r="U817">
        <v>435</v>
      </c>
    </row>
    <row r="818" spans="1:21" x14ac:dyDescent="0.3">
      <c r="A818" s="1">
        <v>45108</v>
      </c>
      <c r="B818" s="1">
        <v>45138</v>
      </c>
      <c r="C818" t="s">
        <v>50</v>
      </c>
      <c r="D818" t="s">
        <v>30</v>
      </c>
      <c r="E818">
        <v>15100</v>
      </c>
      <c r="F818">
        <v>60</v>
      </c>
      <c r="G818">
        <v>906000</v>
      </c>
      <c r="H818">
        <v>75.290000000000006</v>
      </c>
      <c r="I818">
        <v>1136879</v>
      </c>
      <c r="J818">
        <v>3775.92</v>
      </c>
      <c r="K818">
        <v>2</v>
      </c>
      <c r="L818">
        <v>3773.92</v>
      </c>
      <c r="M818">
        <v>3775.44</v>
      </c>
      <c r="N818">
        <v>2</v>
      </c>
      <c r="O818">
        <v>3773.44</v>
      </c>
      <c r="P818">
        <v>284289.13</v>
      </c>
      <c r="Q818">
        <v>171</v>
      </c>
      <c r="R818">
        <v>284118.13</v>
      </c>
      <c r="S818">
        <v>62</v>
      </c>
      <c r="T818">
        <v>1</v>
      </c>
      <c r="U818">
        <v>61</v>
      </c>
    </row>
    <row r="819" spans="1:21" x14ac:dyDescent="0.3">
      <c r="A819" s="1">
        <v>45108</v>
      </c>
      <c r="B819" s="1">
        <v>45138</v>
      </c>
      <c r="C819" t="s">
        <v>50</v>
      </c>
      <c r="D819" t="s">
        <v>31</v>
      </c>
      <c r="E819">
        <v>135900</v>
      </c>
      <c r="F819">
        <v>70</v>
      </c>
      <c r="G819">
        <v>9513000</v>
      </c>
      <c r="H819">
        <v>86.55</v>
      </c>
      <c r="I819">
        <v>11762145</v>
      </c>
      <c r="J819">
        <v>198980.715</v>
      </c>
      <c r="K819">
        <v>3208.04</v>
      </c>
      <c r="L819">
        <v>195772.67499999999</v>
      </c>
      <c r="M819">
        <v>172475.389</v>
      </c>
      <c r="N819">
        <v>2621.248</v>
      </c>
      <c r="O819">
        <v>169854.141</v>
      </c>
      <c r="P819">
        <v>17221611.949999999</v>
      </c>
      <c r="Q819">
        <v>294321</v>
      </c>
      <c r="R819">
        <v>16927290.949999999</v>
      </c>
      <c r="S819">
        <v>7903</v>
      </c>
      <c r="T819">
        <v>115</v>
      </c>
      <c r="U819">
        <v>7788</v>
      </c>
    </row>
    <row r="820" spans="1:21" x14ac:dyDescent="0.3">
      <c r="A820" s="1">
        <v>45108</v>
      </c>
      <c r="B820" s="1">
        <v>45138</v>
      </c>
      <c r="C820" t="s">
        <v>50</v>
      </c>
      <c r="D820" t="s">
        <v>32</v>
      </c>
      <c r="E820">
        <v>930000</v>
      </c>
      <c r="F820">
        <v>1</v>
      </c>
      <c r="G820">
        <v>930000</v>
      </c>
      <c r="H820">
        <v>1</v>
      </c>
      <c r="I820">
        <v>930000</v>
      </c>
      <c r="J820">
        <v>1546.693</v>
      </c>
      <c r="K820">
        <v>36.728000000000002</v>
      </c>
      <c r="L820">
        <v>1509.9649999999999</v>
      </c>
      <c r="M820">
        <v>0</v>
      </c>
      <c r="N820">
        <v>0</v>
      </c>
      <c r="O820">
        <v>0</v>
      </c>
      <c r="P820">
        <v>548963.87</v>
      </c>
      <c r="Q820">
        <v>14720.42</v>
      </c>
      <c r="R820">
        <v>534243.44999999995</v>
      </c>
      <c r="S820">
        <v>1010</v>
      </c>
      <c r="T820">
        <v>38</v>
      </c>
      <c r="U820">
        <v>972</v>
      </c>
    </row>
    <row r="821" spans="1:21" x14ac:dyDescent="0.3">
      <c r="A821" s="1">
        <v>45139</v>
      </c>
      <c r="B821" s="1">
        <v>45169</v>
      </c>
      <c r="C821" t="s">
        <v>21</v>
      </c>
      <c r="D821" t="s">
        <v>22</v>
      </c>
      <c r="E821">
        <v>80</v>
      </c>
      <c r="F821">
        <v>75000</v>
      </c>
      <c r="G821">
        <v>6000000</v>
      </c>
      <c r="H821">
        <v>74387.850000000006</v>
      </c>
      <c r="I821">
        <v>5951028</v>
      </c>
      <c r="J821">
        <v>75.569999999999993</v>
      </c>
      <c r="K821">
        <v>3.17</v>
      </c>
      <c r="L821">
        <v>72.400000000000006</v>
      </c>
      <c r="M821">
        <v>0</v>
      </c>
      <c r="N821">
        <v>0</v>
      </c>
      <c r="O821">
        <v>0</v>
      </c>
      <c r="P821">
        <v>5621490</v>
      </c>
      <c r="Q821">
        <v>231410</v>
      </c>
      <c r="R821">
        <v>5390080</v>
      </c>
      <c r="S821">
        <v>208</v>
      </c>
      <c r="T821">
        <v>6</v>
      </c>
      <c r="U821">
        <v>202</v>
      </c>
    </row>
    <row r="822" spans="1:21" x14ac:dyDescent="0.3">
      <c r="A822" s="1">
        <v>45139</v>
      </c>
      <c r="B822" s="1">
        <v>45169</v>
      </c>
      <c r="C822" t="s">
        <v>21</v>
      </c>
      <c r="D822" t="s">
        <v>23</v>
      </c>
      <c r="E822">
        <v>1000</v>
      </c>
      <c r="F822">
        <v>6000</v>
      </c>
      <c r="G822">
        <v>6000000</v>
      </c>
      <c r="H822">
        <v>6102.15</v>
      </c>
      <c r="I822">
        <v>6102150</v>
      </c>
      <c r="J822">
        <v>767.14400000000001</v>
      </c>
      <c r="K822">
        <v>37.006</v>
      </c>
      <c r="L822">
        <v>730.13800000000003</v>
      </c>
      <c r="M822">
        <v>538.90499999999997</v>
      </c>
      <c r="N822">
        <v>23.698</v>
      </c>
      <c r="O822">
        <v>515.20699999999999</v>
      </c>
      <c r="P822">
        <v>4681225.8499999996</v>
      </c>
      <c r="Q822">
        <v>220359</v>
      </c>
      <c r="R822">
        <v>4460866.8499999996</v>
      </c>
      <c r="S822">
        <v>228</v>
      </c>
      <c r="T822">
        <v>6</v>
      </c>
      <c r="U822">
        <v>222</v>
      </c>
    </row>
    <row r="823" spans="1:21" x14ac:dyDescent="0.3">
      <c r="A823" s="1">
        <v>45139</v>
      </c>
      <c r="B823" s="1">
        <v>45169</v>
      </c>
      <c r="C823" t="s">
        <v>21</v>
      </c>
      <c r="D823" t="s">
        <v>24</v>
      </c>
      <c r="E823">
        <v>1000</v>
      </c>
      <c r="F823">
        <v>5700</v>
      </c>
      <c r="G823">
        <v>5700000</v>
      </c>
      <c r="H823">
        <v>5956.74</v>
      </c>
      <c r="I823">
        <v>5956740</v>
      </c>
      <c r="J823">
        <v>1798.87</v>
      </c>
      <c r="K823">
        <v>72.62</v>
      </c>
      <c r="L823">
        <v>1726.25</v>
      </c>
      <c r="M823">
        <v>1789.88</v>
      </c>
      <c r="N823">
        <v>72.256</v>
      </c>
      <c r="O823">
        <v>1717.624</v>
      </c>
      <c r="P823">
        <v>10715401.050000001</v>
      </c>
      <c r="Q823">
        <v>429743</v>
      </c>
      <c r="R823">
        <v>10285658.050000001</v>
      </c>
      <c r="S823">
        <v>270</v>
      </c>
      <c r="T823">
        <v>12</v>
      </c>
      <c r="U823">
        <v>258</v>
      </c>
    </row>
    <row r="824" spans="1:21" x14ac:dyDescent="0.3">
      <c r="A824" s="1">
        <v>45139</v>
      </c>
      <c r="B824" s="1">
        <v>45169</v>
      </c>
      <c r="C824" t="s">
        <v>21</v>
      </c>
      <c r="D824" t="s">
        <v>25</v>
      </c>
      <c r="E824">
        <v>9000</v>
      </c>
      <c r="F824">
        <v>6000</v>
      </c>
      <c r="G824">
        <v>54000000</v>
      </c>
      <c r="H824">
        <v>6257.86</v>
      </c>
      <c r="I824">
        <v>56320740</v>
      </c>
      <c r="J824">
        <v>9239.83</v>
      </c>
      <c r="K824">
        <v>234.95</v>
      </c>
      <c r="L824">
        <v>9004.8799999999992</v>
      </c>
      <c r="M824">
        <v>8515.0750000000007</v>
      </c>
      <c r="N824">
        <v>217.749</v>
      </c>
      <c r="O824">
        <v>8297.3259999999991</v>
      </c>
      <c r="P824">
        <v>57821571.57</v>
      </c>
      <c r="Q824">
        <v>1466705.1</v>
      </c>
      <c r="R824">
        <v>56354866.469999999</v>
      </c>
      <c r="S824">
        <v>1439</v>
      </c>
      <c r="T824">
        <v>37</v>
      </c>
      <c r="U824">
        <v>1402</v>
      </c>
    </row>
    <row r="825" spans="1:21" x14ac:dyDescent="0.3">
      <c r="A825" s="1">
        <v>45139</v>
      </c>
      <c r="B825" s="1">
        <v>45169</v>
      </c>
      <c r="C825" t="s">
        <v>21</v>
      </c>
      <c r="D825" t="s">
        <v>26</v>
      </c>
      <c r="E825">
        <v>0</v>
      </c>
      <c r="F825">
        <v>1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39411</v>
      </c>
      <c r="Q825">
        <v>0</v>
      </c>
      <c r="R825">
        <v>39411</v>
      </c>
      <c r="S825">
        <v>59</v>
      </c>
      <c r="T825">
        <v>0</v>
      </c>
      <c r="U825">
        <v>59</v>
      </c>
    </row>
    <row r="826" spans="1:21" x14ac:dyDescent="0.3">
      <c r="A826" s="1">
        <v>45139</v>
      </c>
      <c r="B826" s="1">
        <v>45169</v>
      </c>
      <c r="C826" t="s">
        <v>21</v>
      </c>
      <c r="D826" t="s">
        <v>27</v>
      </c>
      <c r="E826">
        <v>0</v>
      </c>
      <c r="F826">
        <v>1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153</v>
      </c>
      <c r="Q826">
        <v>0</v>
      </c>
      <c r="R826">
        <v>153</v>
      </c>
      <c r="S826">
        <v>1</v>
      </c>
      <c r="T826">
        <v>0</v>
      </c>
      <c r="U826">
        <v>1</v>
      </c>
    </row>
    <row r="827" spans="1:21" x14ac:dyDescent="0.3">
      <c r="A827" s="1">
        <v>45139</v>
      </c>
      <c r="B827" s="1">
        <v>45169</v>
      </c>
      <c r="C827" t="s">
        <v>21</v>
      </c>
      <c r="D827" t="s">
        <v>28</v>
      </c>
      <c r="E827">
        <v>0</v>
      </c>
      <c r="F827">
        <v>5000</v>
      </c>
      <c r="G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</row>
    <row r="828" spans="1:21" x14ac:dyDescent="0.3">
      <c r="A828" s="1">
        <v>45139</v>
      </c>
      <c r="B828" s="1">
        <v>45169</v>
      </c>
      <c r="C828" t="s">
        <v>21</v>
      </c>
      <c r="D828" t="s">
        <v>29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266.39999999999998</v>
      </c>
      <c r="K828">
        <v>0</v>
      </c>
      <c r="L828">
        <v>266.39999999999998</v>
      </c>
      <c r="M828">
        <v>226.91499999999999</v>
      </c>
      <c r="N828">
        <v>0</v>
      </c>
      <c r="O828">
        <v>226.91499999999999</v>
      </c>
      <c r="P828">
        <v>5619</v>
      </c>
      <c r="Q828">
        <v>0</v>
      </c>
      <c r="R828">
        <v>5619</v>
      </c>
      <c r="S828">
        <v>293</v>
      </c>
      <c r="T828">
        <v>0</v>
      </c>
      <c r="U828">
        <v>293</v>
      </c>
    </row>
    <row r="829" spans="1:21" x14ac:dyDescent="0.3">
      <c r="A829" s="1">
        <v>45139</v>
      </c>
      <c r="B829" s="1">
        <v>45169</v>
      </c>
      <c r="C829" t="s">
        <v>21</v>
      </c>
      <c r="D829" t="s">
        <v>30</v>
      </c>
      <c r="E829">
        <v>6200</v>
      </c>
      <c r="F829">
        <v>60</v>
      </c>
      <c r="G829">
        <v>372000</v>
      </c>
      <c r="H829">
        <v>74.52</v>
      </c>
      <c r="I829">
        <v>462024</v>
      </c>
      <c r="J829">
        <v>2969.665</v>
      </c>
      <c r="K829">
        <v>19.95</v>
      </c>
      <c r="L829">
        <v>2949.7150000000001</v>
      </c>
      <c r="M829">
        <v>2969.665</v>
      </c>
      <c r="N829">
        <v>19.95</v>
      </c>
      <c r="O829">
        <v>2949.7150000000001</v>
      </c>
      <c r="P829">
        <v>221285</v>
      </c>
      <c r="Q829">
        <v>1579</v>
      </c>
      <c r="R829">
        <v>219706</v>
      </c>
      <c r="S829">
        <v>55</v>
      </c>
      <c r="T829">
        <v>4</v>
      </c>
      <c r="U829">
        <v>51</v>
      </c>
    </row>
    <row r="830" spans="1:21" x14ac:dyDescent="0.3">
      <c r="A830" s="1">
        <v>45139</v>
      </c>
      <c r="B830" s="1">
        <v>45169</v>
      </c>
      <c r="C830" t="s">
        <v>21</v>
      </c>
      <c r="D830" t="s">
        <v>31</v>
      </c>
      <c r="E830">
        <v>58000</v>
      </c>
      <c r="F830">
        <v>70</v>
      </c>
      <c r="G830">
        <v>4060000</v>
      </c>
      <c r="H830">
        <v>83.55</v>
      </c>
      <c r="I830">
        <v>4845900</v>
      </c>
      <c r="J830">
        <v>68748.911999999997</v>
      </c>
      <c r="K830">
        <v>1733.6</v>
      </c>
      <c r="L830">
        <v>67015.312000000005</v>
      </c>
      <c r="M830">
        <v>59983.608</v>
      </c>
      <c r="N830">
        <v>1471.2629999999999</v>
      </c>
      <c r="O830">
        <v>58512.345000000001</v>
      </c>
      <c r="P830">
        <v>5744271.6299999999</v>
      </c>
      <c r="Q830">
        <v>144688</v>
      </c>
      <c r="R830">
        <v>5599583.6299999999</v>
      </c>
      <c r="S830">
        <v>2936</v>
      </c>
      <c r="T830">
        <v>70</v>
      </c>
      <c r="U830">
        <v>2866</v>
      </c>
    </row>
    <row r="831" spans="1:21" x14ac:dyDescent="0.3">
      <c r="A831" s="1">
        <v>45139</v>
      </c>
      <c r="B831" s="1">
        <v>45169</v>
      </c>
      <c r="C831" t="s">
        <v>21</v>
      </c>
      <c r="D831" t="s">
        <v>32</v>
      </c>
      <c r="E831">
        <v>192000</v>
      </c>
      <c r="F831">
        <v>1</v>
      </c>
      <c r="G831">
        <v>192000</v>
      </c>
      <c r="H831">
        <v>1</v>
      </c>
      <c r="I831">
        <v>192000</v>
      </c>
      <c r="J831">
        <v>427.46499999999997</v>
      </c>
      <c r="K831">
        <v>3.47</v>
      </c>
      <c r="L831">
        <v>423.995</v>
      </c>
      <c r="M831">
        <v>0</v>
      </c>
      <c r="N831">
        <v>0</v>
      </c>
      <c r="O831">
        <v>0</v>
      </c>
      <c r="P831">
        <v>110876.46</v>
      </c>
      <c r="Q831">
        <v>1600.9</v>
      </c>
      <c r="R831">
        <v>109275.56</v>
      </c>
      <c r="S831">
        <v>400</v>
      </c>
      <c r="T831">
        <v>8</v>
      </c>
      <c r="U831">
        <v>392</v>
      </c>
    </row>
    <row r="832" spans="1:21" x14ac:dyDescent="0.3">
      <c r="A832" s="1">
        <v>45139</v>
      </c>
      <c r="B832" s="1">
        <v>45169</v>
      </c>
      <c r="C832" t="s">
        <v>33</v>
      </c>
      <c r="D832" t="s">
        <v>22</v>
      </c>
      <c r="E832">
        <v>100</v>
      </c>
      <c r="F832">
        <v>75000</v>
      </c>
      <c r="G832">
        <v>7500000</v>
      </c>
      <c r="H832">
        <v>74731.92</v>
      </c>
      <c r="I832">
        <v>7473192</v>
      </c>
      <c r="J832">
        <v>105.005</v>
      </c>
      <c r="K832">
        <v>5.26</v>
      </c>
      <c r="L832">
        <v>99.745000000000005</v>
      </c>
      <c r="M832">
        <v>0</v>
      </c>
      <c r="N832">
        <v>0</v>
      </c>
      <c r="O832">
        <v>0</v>
      </c>
      <c r="P832">
        <v>7847225</v>
      </c>
      <c r="Q832">
        <v>383980</v>
      </c>
      <c r="R832">
        <v>7463245</v>
      </c>
      <c r="S832">
        <v>316</v>
      </c>
      <c r="T832">
        <v>15</v>
      </c>
      <c r="U832">
        <v>301</v>
      </c>
    </row>
    <row r="833" spans="1:21" x14ac:dyDescent="0.3">
      <c r="A833" s="1">
        <v>45139</v>
      </c>
      <c r="B833" s="1">
        <v>45169</v>
      </c>
      <c r="C833" t="s">
        <v>33</v>
      </c>
      <c r="D833" t="s">
        <v>23</v>
      </c>
      <c r="E833">
        <v>1000</v>
      </c>
      <c r="F833">
        <v>6000</v>
      </c>
      <c r="G833">
        <v>6000000</v>
      </c>
      <c r="H833">
        <v>6152.89</v>
      </c>
      <c r="I833">
        <v>6152890</v>
      </c>
      <c r="J833">
        <v>1101.646</v>
      </c>
      <c r="K833">
        <v>52.448</v>
      </c>
      <c r="L833">
        <v>1049.1980000000001</v>
      </c>
      <c r="M833">
        <v>773.93399999999997</v>
      </c>
      <c r="N833">
        <v>37.231999999999999</v>
      </c>
      <c r="O833">
        <v>736.702</v>
      </c>
      <c r="P833">
        <v>6778301.3499999996</v>
      </c>
      <c r="Q833">
        <v>333684</v>
      </c>
      <c r="R833">
        <v>6444617.3499999996</v>
      </c>
      <c r="S833">
        <v>332</v>
      </c>
      <c r="T833">
        <v>15</v>
      </c>
      <c r="U833">
        <v>317</v>
      </c>
    </row>
    <row r="834" spans="1:21" x14ac:dyDescent="0.3">
      <c r="A834" s="1">
        <v>45139</v>
      </c>
      <c r="B834" s="1">
        <v>45169</v>
      </c>
      <c r="C834" t="s">
        <v>33</v>
      </c>
      <c r="D834" t="s">
        <v>24</v>
      </c>
      <c r="E834">
        <v>3000</v>
      </c>
      <c r="F834">
        <v>5700</v>
      </c>
      <c r="G834">
        <v>17100000</v>
      </c>
      <c r="H834">
        <v>5946.65</v>
      </c>
      <c r="I834">
        <v>17839950</v>
      </c>
      <c r="J834">
        <v>4424.82</v>
      </c>
      <c r="K834">
        <v>162.304</v>
      </c>
      <c r="L834">
        <v>4262.5159999999996</v>
      </c>
      <c r="M834">
        <v>4402.7</v>
      </c>
      <c r="N834">
        <v>161.41499999999999</v>
      </c>
      <c r="O834">
        <v>4241.2849999999999</v>
      </c>
      <c r="P834">
        <v>26312868.989999998</v>
      </c>
      <c r="Q834">
        <v>960540</v>
      </c>
      <c r="R834">
        <v>25352328.989999998</v>
      </c>
      <c r="S834">
        <v>681</v>
      </c>
      <c r="T834">
        <v>27</v>
      </c>
      <c r="U834">
        <v>654</v>
      </c>
    </row>
    <row r="835" spans="1:21" x14ac:dyDescent="0.3">
      <c r="A835" s="1">
        <v>45139</v>
      </c>
      <c r="B835" s="1">
        <v>45169</v>
      </c>
      <c r="C835" t="s">
        <v>33</v>
      </c>
      <c r="D835" t="s">
        <v>25</v>
      </c>
      <c r="E835">
        <v>17000</v>
      </c>
      <c r="F835">
        <v>6000</v>
      </c>
      <c r="G835">
        <v>102000000</v>
      </c>
      <c r="H835">
        <v>6254.84</v>
      </c>
      <c r="I835">
        <v>106332280</v>
      </c>
      <c r="J835">
        <v>14775.612999999999</v>
      </c>
      <c r="K835">
        <v>570.024</v>
      </c>
      <c r="L835">
        <v>14205.589</v>
      </c>
      <c r="M835">
        <v>13615.97</v>
      </c>
      <c r="N835">
        <v>524.18499999999995</v>
      </c>
      <c r="O835">
        <v>13091.785</v>
      </c>
      <c r="P835">
        <v>92419029.709999993</v>
      </c>
      <c r="Q835">
        <v>3525978.12</v>
      </c>
      <c r="R835">
        <v>88893051.590000004</v>
      </c>
      <c r="S835">
        <v>3285</v>
      </c>
      <c r="T835">
        <v>88</v>
      </c>
      <c r="U835">
        <v>3197</v>
      </c>
    </row>
    <row r="836" spans="1:21" x14ac:dyDescent="0.3">
      <c r="A836" s="1">
        <v>45139</v>
      </c>
      <c r="B836" s="1">
        <v>45169</v>
      </c>
      <c r="C836" t="s">
        <v>33</v>
      </c>
      <c r="D836" t="s">
        <v>26</v>
      </c>
      <c r="E836">
        <v>400000</v>
      </c>
      <c r="F836">
        <v>1</v>
      </c>
      <c r="G836">
        <v>400000</v>
      </c>
      <c r="H836">
        <v>1</v>
      </c>
      <c r="I836">
        <v>400000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350007</v>
      </c>
      <c r="Q836">
        <v>5300</v>
      </c>
      <c r="R836">
        <v>344707</v>
      </c>
      <c r="S836">
        <v>277</v>
      </c>
      <c r="T836">
        <v>2</v>
      </c>
      <c r="U836">
        <v>275</v>
      </c>
    </row>
    <row r="837" spans="1:21" x14ac:dyDescent="0.3">
      <c r="A837" s="1">
        <v>45139</v>
      </c>
      <c r="B837" s="1">
        <v>45169</v>
      </c>
      <c r="C837" t="s">
        <v>33</v>
      </c>
      <c r="D837" t="s">
        <v>27</v>
      </c>
      <c r="E837">
        <v>125000</v>
      </c>
      <c r="F837">
        <v>1</v>
      </c>
      <c r="G837">
        <v>125000</v>
      </c>
      <c r="H837">
        <v>1</v>
      </c>
      <c r="I837">
        <v>125000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115933.66</v>
      </c>
      <c r="Q837">
        <v>0</v>
      </c>
      <c r="R837">
        <v>115933.66</v>
      </c>
      <c r="S837">
        <v>161</v>
      </c>
      <c r="T837">
        <v>0</v>
      </c>
      <c r="U837">
        <v>161</v>
      </c>
    </row>
    <row r="838" spans="1:21" x14ac:dyDescent="0.3">
      <c r="A838" s="1">
        <v>45139</v>
      </c>
      <c r="B838" s="1">
        <v>45169</v>
      </c>
      <c r="C838" t="s">
        <v>33</v>
      </c>
      <c r="D838" t="s">
        <v>28</v>
      </c>
      <c r="E838">
        <v>0</v>
      </c>
      <c r="F838">
        <v>5000</v>
      </c>
      <c r="G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</row>
    <row r="839" spans="1:21" x14ac:dyDescent="0.3">
      <c r="A839" s="1">
        <v>45139</v>
      </c>
      <c r="B839" s="1">
        <v>45169</v>
      </c>
      <c r="C839" t="s">
        <v>33</v>
      </c>
      <c r="D839" t="s">
        <v>29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434.53</v>
      </c>
      <c r="K839">
        <v>0</v>
      </c>
      <c r="L839">
        <v>434.53</v>
      </c>
      <c r="M839">
        <v>374.375</v>
      </c>
      <c r="N839">
        <v>0</v>
      </c>
      <c r="O839">
        <v>374.375</v>
      </c>
      <c r="P839">
        <v>158553</v>
      </c>
      <c r="Q839">
        <v>0</v>
      </c>
      <c r="R839">
        <v>158553</v>
      </c>
      <c r="S839">
        <v>557</v>
      </c>
      <c r="T839">
        <v>0</v>
      </c>
      <c r="U839">
        <v>557</v>
      </c>
    </row>
    <row r="840" spans="1:21" x14ac:dyDescent="0.3">
      <c r="A840" s="1">
        <v>45139</v>
      </c>
      <c r="B840" s="1">
        <v>45169</v>
      </c>
      <c r="C840" t="s">
        <v>33</v>
      </c>
      <c r="D840" t="s">
        <v>30</v>
      </c>
      <c r="E840">
        <v>6000</v>
      </c>
      <c r="F840">
        <v>60</v>
      </c>
      <c r="G840">
        <v>360000</v>
      </c>
      <c r="H840">
        <v>71.56</v>
      </c>
      <c r="I840">
        <v>429360</v>
      </c>
      <c r="J840">
        <v>4054.08</v>
      </c>
      <c r="K840">
        <v>4.9000000000000004</v>
      </c>
      <c r="L840">
        <v>4049.18</v>
      </c>
      <c r="M840">
        <v>4053.6060000000002</v>
      </c>
      <c r="N840">
        <v>4.9000000000000004</v>
      </c>
      <c r="O840">
        <v>4048.7060000000001</v>
      </c>
      <c r="P840">
        <v>290124.73</v>
      </c>
      <c r="Q840">
        <v>347</v>
      </c>
      <c r="R840">
        <v>289777.73</v>
      </c>
      <c r="S840">
        <v>53</v>
      </c>
      <c r="T840">
        <v>1</v>
      </c>
      <c r="U840">
        <v>52</v>
      </c>
    </row>
    <row r="841" spans="1:21" x14ac:dyDescent="0.3">
      <c r="A841" s="1">
        <v>45139</v>
      </c>
      <c r="B841" s="1">
        <v>45169</v>
      </c>
      <c r="C841" t="s">
        <v>33</v>
      </c>
      <c r="D841" t="s">
        <v>31</v>
      </c>
      <c r="E841">
        <v>90000</v>
      </c>
      <c r="F841">
        <v>70</v>
      </c>
      <c r="G841">
        <v>6300000</v>
      </c>
      <c r="H841">
        <v>86.85</v>
      </c>
      <c r="I841">
        <v>7816500</v>
      </c>
      <c r="J841">
        <v>152173.13800000001</v>
      </c>
      <c r="K841">
        <v>4247.3100000000004</v>
      </c>
      <c r="L841">
        <v>147925.82800000001</v>
      </c>
      <c r="M841">
        <v>132636.092</v>
      </c>
      <c r="N841">
        <v>3606.174</v>
      </c>
      <c r="O841">
        <v>129029.91800000001</v>
      </c>
      <c r="P841">
        <v>13215934.890000001</v>
      </c>
      <c r="Q841">
        <v>381001</v>
      </c>
      <c r="R841">
        <v>12834933.890000001</v>
      </c>
      <c r="S841">
        <v>6820</v>
      </c>
      <c r="T841">
        <v>190</v>
      </c>
      <c r="U841">
        <v>6630</v>
      </c>
    </row>
    <row r="842" spans="1:21" x14ac:dyDescent="0.3">
      <c r="A842" s="1">
        <v>45139</v>
      </c>
      <c r="B842" s="1">
        <v>45169</v>
      </c>
      <c r="C842" t="s">
        <v>33</v>
      </c>
      <c r="D842" t="s">
        <v>32</v>
      </c>
      <c r="E842">
        <v>225000</v>
      </c>
      <c r="F842">
        <v>1</v>
      </c>
      <c r="G842">
        <v>225000</v>
      </c>
      <c r="H842">
        <v>1</v>
      </c>
      <c r="I842">
        <v>225000</v>
      </c>
      <c r="J842">
        <v>1059.434</v>
      </c>
      <c r="K842">
        <v>51.116</v>
      </c>
      <c r="L842">
        <v>1008.318</v>
      </c>
      <c r="M842">
        <v>0</v>
      </c>
      <c r="N842">
        <v>0</v>
      </c>
      <c r="O842">
        <v>0</v>
      </c>
      <c r="P842">
        <v>160767.69</v>
      </c>
      <c r="Q842">
        <v>6103.44</v>
      </c>
      <c r="R842">
        <v>154664.25</v>
      </c>
      <c r="S842">
        <v>822</v>
      </c>
      <c r="T842">
        <v>22</v>
      </c>
      <c r="U842">
        <v>800</v>
      </c>
    </row>
    <row r="843" spans="1:21" x14ac:dyDescent="0.3">
      <c r="A843" s="1">
        <v>45139</v>
      </c>
      <c r="B843" s="1">
        <v>45169</v>
      </c>
      <c r="C843" t="s">
        <v>34</v>
      </c>
      <c r="D843" t="s">
        <v>22</v>
      </c>
      <c r="E843">
        <v>25</v>
      </c>
      <c r="F843">
        <v>75000</v>
      </c>
      <c r="G843">
        <v>1875000</v>
      </c>
      <c r="H843">
        <v>76006.62</v>
      </c>
      <c r="I843">
        <v>1900165.5</v>
      </c>
      <c r="J843">
        <v>21.16</v>
      </c>
      <c r="K843">
        <v>1.57</v>
      </c>
      <c r="L843">
        <v>19.59</v>
      </c>
      <c r="M843">
        <v>0</v>
      </c>
      <c r="N843">
        <v>0</v>
      </c>
      <c r="O843">
        <v>0</v>
      </c>
      <c r="P843">
        <v>1608300</v>
      </c>
      <c r="Q843">
        <v>125600</v>
      </c>
      <c r="R843">
        <v>1482700</v>
      </c>
      <c r="S843">
        <v>98</v>
      </c>
      <c r="T843">
        <v>10</v>
      </c>
      <c r="U843">
        <v>88</v>
      </c>
    </row>
    <row r="844" spans="1:21" x14ac:dyDescent="0.3">
      <c r="A844" s="1">
        <v>45139</v>
      </c>
      <c r="B844" s="1">
        <v>45169</v>
      </c>
      <c r="C844" t="s">
        <v>34</v>
      </c>
      <c r="D844" t="s">
        <v>23</v>
      </c>
      <c r="E844">
        <v>250</v>
      </c>
      <c r="F844">
        <v>6000</v>
      </c>
      <c r="G844">
        <v>1500000</v>
      </c>
      <c r="H844">
        <v>6320.75</v>
      </c>
      <c r="I844">
        <v>1580187.5</v>
      </c>
      <c r="J844">
        <v>227.33</v>
      </c>
      <c r="K844">
        <v>15.656000000000001</v>
      </c>
      <c r="L844">
        <v>211.67400000000001</v>
      </c>
      <c r="M844">
        <v>159.358</v>
      </c>
      <c r="N844">
        <v>11.436</v>
      </c>
      <c r="O844">
        <v>147.922</v>
      </c>
      <c r="P844">
        <v>1436895.23</v>
      </c>
      <c r="Q844">
        <v>102830</v>
      </c>
      <c r="R844">
        <v>1334065.23</v>
      </c>
      <c r="S844">
        <v>98</v>
      </c>
      <c r="T844">
        <v>10</v>
      </c>
      <c r="U844">
        <v>88</v>
      </c>
    </row>
    <row r="845" spans="1:21" x14ac:dyDescent="0.3">
      <c r="A845" s="1">
        <v>45139</v>
      </c>
      <c r="B845" s="1">
        <v>45169</v>
      </c>
      <c r="C845" t="s">
        <v>34</v>
      </c>
      <c r="D845" t="s">
        <v>24</v>
      </c>
      <c r="E845">
        <v>1000</v>
      </c>
      <c r="F845">
        <v>5700</v>
      </c>
      <c r="G845">
        <v>5700000</v>
      </c>
      <c r="H845">
        <v>5912.06</v>
      </c>
      <c r="I845">
        <v>5912060</v>
      </c>
      <c r="J845">
        <v>1272.6500000000001</v>
      </c>
      <c r="K845">
        <v>28.09</v>
      </c>
      <c r="L845">
        <v>1244.56</v>
      </c>
      <c r="M845">
        <v>1261.4079999999999</v>
      </c>
      <c r="N845">
        <v>27.95</v>
      </c>
      <c r="O845">
        <v>1233.4580000000001</v>
      </c>
      <c r="P845">
        <v>7523980.4900000002</v>
      </c>
      <c r="Q845">
        <v>165942</v>
      </c>
      <c r="R845">
        <v>7358038.4900000002</v>
      </c>
      <c r="S845">
        <v>178</v>
      </c>
      <c r="T845">
        <v>7</v>
      </c>
      <c r="U845">
        <v>171</v>
      </c>
    </row>
    <row r="846" spans="1:21" x14ac:dyDescent="0.3">
      <c r="A846" s="1">
        <v>45139</v>
      </c>
      <c r="B846" s="1">
        <v>45169</v>
      </c>
      <c r="C846" t="s">
        <v>34</v>
      </c>
      <c r="D846" t="s">
        <v>25</v>
      </c>
      <c r="E846">
        <v>6000</v>
      </c>
      <c r="F846">
        <v>6000</v>
      </c>
      <c r="G846">
        <v>36000000</v>
      </c>
      <c r="H846">
        <v>6153.51</v>
      </c>
      <c r="I846">
        <v>36921060</v>
      </c>
      <c r="J846">
        <v>4861.0590000000002</v>
      </c>
      <c r="K846">
        <v>148.214</v>
      </c>
      <c r="L846">
        <v>4712.8450000000003</v>
      </c>
      <c r="M846">
        <v>4478.3950000000004</v>
      </c>
      <c r="N846">
        <v>136.30500000000001</v>
      </c>
      <c r="O846">
        <v>4342.09</v>
      </c>
      <c r="P846">
        <v>29912567.550000001</v>
      </c>
      <c r="Q846">
        <v>907432.88</v>
      </c>
      <c r="R846">
        <v>29005134.670000002</v>
      </c>
      <c r="S846">
        <v>726</v>
      </c>
      <c r="T846">
        <v>23</v>
      </c>
      <c r="U846">
        <v>703</v>
      </c>
    </row>
    <row r="847" spans="1:21" x14ac:dyDescent="0.3">
      <c r="A847" s="1">
        <v>45139</v>
      </c>
      <c r="B847" s="1">
        <v>45169</v>
      </c>
      <c r="C847" t="s">
        <v>34</v>
      </c>
      <c r="D847" t="s">
        <v>26</v>
      </c>
      <c r="E847">
        <v>0</v>
      </c>
      <c r="F847">
        <v>1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150906</v>
      </c>
      <c r="Q847">
        <v>200</v>
      </c>
      <c r="R847">
        <v>150706</v>
      </c>
      <c r="S847">
        <v>248</v>
      </c>
      <c r="T847">
        <v>1</v>
      </c>
      <c r="U847">
        <v>247</v>
      </c>
    </row>
    <row r="848" spans="1:21" x14ac:dyDescent="0.3">
      <c r="A848" s="1">
        <v>45139</v>
      </c>
      <c r="B848" s="1">
        <v>45169</v>
      </c>
      <c r="C848" t="s">
        <v>34</v>
      </c>
      <c r="D848" t="s">
        <v>27</v>
      </c>
      <c r="E848">
        <v>0</v>
      </c>
      <c r="F848">
        <v>1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111071</v>
      </c>
      <c r="Q848">
        <v>0</v>
      </c>
      <c r="R848">
        <v>111071</v>
      </c>
      <c r="S848">
        <v>122</v>
      </c>
      <c r="T848">
        <v>0</v>
      </c>
      <c r="U848">
        <v>122</v>
      </c>
    </row>
    <row r="849" spans="1:21" x14ac:dyDescent="0.3">
      <c r="A849" s="1">
        <v>45139</v>
      </c>
      <c r="B849" s="1">
        <v>45169</v>
      </c>
      <c r="C849" t="s">
        <v>34</v>
      </c>
      <c r="D849" t="s">
        <v>28</v>
      </c>
      <c r="E849">
        <v>0</v>
      </c>
      <c r="F849">
        <v>5000</v>
      </c>
      <c r="G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</row>
    <row r="850" spans="1:21" x14ac:dyDescent="0.3">
      <c r="A850" s="1">
        <v>45139</v>
      </c>
      <c r="B850" s="1">
        <v>45169</v>
      </c>
      <c r="C850" t="s">
        <v>34</v>
      </c>
      <c r="D850" t="s">
        <v>29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314.8</v>
      </c>
      <c r="K850">
        <v>0</v>
      </c>
      <c r="L850">
        <v>314.8</v>
      </c>
      <c r="M850">
        <v>289.61500000000001</v>
      </c>
      <c r="N850">
        <v>0</v>
      </c>
      <c r="O850">
        <v>289.61500000000001</v>
      </c>
      <c r="P850">
        <v>118676</v>
      </c>
      <c r="Q850">
        <v>0</v>
      </c>
      <c r="R850">
        <v>118676</v>
      </c>
      <c r="S850">
        <v>106</v>
      </c>
      <c r="T850">
        <v>0</v>
      </c>
      <c r="U850">
        <v>106</v>
      </c>
    </row>
    <row r="851" spans="1:21" x14ac:dyDescent="0.3">
      <c r="A851" s="1">
        <v>45139</v>
      </c>
      <c r="B851" s="1">
        <v>45169</v>
      </c>
      <c r="C851" t="s">
        <v>34</v>
      </c>
      <c r="D851" t="s">
        <v>30</v>
      </c>
      <c r="E851">
        <v>3200</v>
      </c>
      <c r="F851">
        <v>60</v>
      </c>
      <c r="G851">
        <v>192000</v>
      </c>
      <c r="H851">
        <v>78.03</v>
      </c>
      <c r="I851">
        <v>249696</v>
      </c>
      <c r="J851">
        <v>986.41</v>
      </c>
      <c r="K851">
        <v>24.79</v>
      </c>
      <c r="L851">
        <v>961.62</v>
      </c>
      <c r="M851">
        <v>986.41</v>
      </c>
      <c r="N851">
        <v>24.79</v>
      </c>
      <c r="O851">
        <v>961.62</v>
      </c>
      <c r="P851">
        <v>76969.2</v>
      </c>
      <c r="Q851">
        <v>1805</v>
      </c>
      <c r="R851">
        <v>75164.2</v>
      </c>
      <c r="S851">
        <v>110</v>
      </c>
      <c r="T851">
        <v>2</v>
      </c>
      <c r="U851">
        <v>108</v>
      </c>
    </row>
    <row r="852" spans="1:21" x14ac:dyDescent="0.3">
      <c r="A852" s="1">
        <v>45139</v>
      </c>
      <c r="B852" s="1">
        <v>45169</v>
      </c>
      <c r="C852" t="s">
        <v>34</v>
      </c>
      <c r="D852" t="s">
        <v>31</v>
      </c>
      <c r="E852">
        <v>47000</v>
      </c>
      <c r="F852">
        <v>70</v>
      </c>
      <c r="G852">
        <v>3290000</v>
      </c>
      <c r="H852">
        <v>85.53</v>
      </c>
      <c r="I852">
        <v>4019910</v>
      </c>
      <c r="J852">
        <v>74431.710000000006</v>
      </c>
      <c r="K852">
        <v>2996.26</v>
      </c>
      <c r="L852">
        <v>71435.45</v>
      </c>
      <c r="M852">
        <v>64800.046000000002</v>
      </c>
      <c r="N852">
        <v>2529.1669999999999</v>
      </c>
      <c r="O852">
        <v>62270.879000000001</v>
      </c>
      <c r="P852">
        <v>6365885.4100000001</v>
      </c>
      <c r="Q852">
        <v>254349</v>
      </c>
      <c r="R852">
        <v>6111536.4100000001</v>
      </c>
      <c r="S852">
        <v>3145</v>
      </c>
      <c r="T852">
        <v>94</v>
      </c>
      <c r="U852">
        <v>3051</v>
      </c>
    </row>
    <row r="853" spans="1:21" x14ac:dyDescent="0.3">
      <c r="A853" s="1">
        <v>45139</v>
      </c>
      <c r="B853" s="1">
        <v>45169</v>
      </c>
      <c r="C853" t="s">
        <v>34</v>
      </c>
      <c r="D853" t="s">
        <v>32</v>
      </c>
      <c r="E853">
        <v>90000</v>
      </c>
      <c r="F853">
        <v>1</v>
      </c>
      <c r="G853">
        <v>90000</v>
      </c>
      <c r="H853">
        <v>1</v>
      </c>
      <c r="I853">
        <v>90000</v>
      </c>
      <c r="J853">
        <v>288.34399999999999</v>
      </c>
      <c r="K853">
        <v>2.802</v>
      </c>
      <c r="L853">
        <v>285.54199999999997</v>
      </c>
      <c r="M853">
        <v>0</v>
      </c>
      <c r="N853">
        <v>0</v>
      </c>
      <c r="O853">
        <v>0</v>
      </c>
      <c r="P853">
        <v>56937.8</v>
      </c>
      <c r="Q853">
        <v>845.12</v>
      </c>
      <c r="R853">
        <v>56092.68</v>
      </c>
      <c r="S853">
        <v>205</v>
      </c>
      <c r="T853">
        <v>9</v>
      </c>
      <c r="U853">
        <v>196</v>
      </c>
    </row>
    <row r="854" spans="1:21" x14ac:dyDescent="0.3">
      <c r="A854" s="1">
        <v>45139</v>
      </c>
      <c r="B854" s="1">
        <v>45169</v>
      </c>
      <c r="C854" t="s">
        <v>35</v>
      </c>
      <c r="D854" t="s">
        <v>22</v>
      </c>
      <c r="E854">
        <v>175</v>
      </c>
      <c r="F854">
        <v>75000</v>
      </c>
      <c r="G854">
        <v>13125000</v>
      </c>
      <c r="H854">
        <v>75222.63</v>
      </c>
      <c r="I854">
        <v>13163960.25</v>
      </c>
      <c r="J854">
        <v>230.11500000000001</v>
      </c>
      <c r="K854">
        <v>14.72</v>
      </c>
      <c r="L854">
        <v>215.39500000000001</v>
      </c>
      <c r="M854">
        <v>0</v>
      </c>
      <c r="N854">
        <v>0</v>
      </c>
      <c r="O854">
        <v>0</v>
      </c>
      <c r="P854">
        <v>17309855</v>
      </c>
      <c r="Q854">
        <v>1074560</v>
      </c>
      <c r="R854">
        <v>16235295</v>
      </c>
      <c r="S854">
        <v>451</v>
      </c>
      <c r="T854">
        <v>24</v>
      </c>
      <c r="U854">
        <v>427</v>
      </c>
    </row>
    <row r="855" spans="1:21" x14ac:dyDescent="0.3">
      <c r="A855" s="1">
        <v>45139</v>
      </c>
      <c r="B855" s="1">
        <v>45169</v>
      </c>
      <c r="C855" t="s">
        <v>35</v>
      </c>
      <c r="D855" t="s">
        <v>23</v>
      </c>
      <c r="E855">
        <v>1750</v>
      </c>
      <c r="F855">
        <v>6000</v>
      </c>
      <c r="G855">
        <v>10500000</v>
      </c>
      <c r="H855">
        <v>6046.32</v>
      </c>
      <c r="I855">
        <v>10581060</v>
      </c>
      <c r="J855">
        <v>2047.0039999999999</v>
      </c>
      <c r="K855">
        <v>108.566</v>
      </c>
      <c r="L855">
        <v>1938.4380000000001</v>
      </c>
      <c r="M855">
        <v>1427.9459999999999</v>
      </c>
      <c r="N855">
        <v>76.518000000000001</v>
      </c>
      <c r="O855">
        <v>1351.4280000000001</v>
      </c>
      <c r="P855">
        <v>12376838.32</v>
      </c>
      <c r="Q855">
        <v>659085</v>
      </c>
      <c r="R855">
        <v>11717753.32</v>
      </c>
      <c r="S855">
        <v>516</v>
      </c>
      <c r="T855">
        <v>27</v>
      </c>
      <c r="U855">
        <v>489</v>
      </c>
    </row>
    <row r="856" spans="1:21" x14ac:dyDescent="0.3">
      <c r="A856" s="1">
        <v>45139</v>
      </c>
      <c r="B856" s="1">
        <v>45169</v>
      </c>
      <c r="C856" t="s">
        <v>35</v>
      </c>
      <c r="D856" t="s">
        <v>24</v>
      </c>
      <c r="E856">
        <v>2000</v>
      </c>
      <c r="F856">
        <v>5700</v>
      </c>
      <c r="G856">
        <v>11400000</v>
      </c>
      <c r="H856">
        <v>5943.04</v>
      </c>
      <c r="I856">
        <v>11886080</v>
      </c>
      <c r="J856">
        <v>3888.54</v>
      </c>
      <c r="K856">
        <v>410.33199999999999</v>
      </c>
      <c r="L856">
        <v>3478.2080000000001</v>
      </c>
      <c r="M856">
        <v>3868.2339999999999</v>
      </c>
      <c r="N856">
        <v>402.73599999999999</v>
      </c>
      <c r="O856">
        <v>3465.498</v>
      </c>
      <c r="P856">
        <v>23109751.559999999</v>
      </c>
      <c r="Q856">
        <v>2399072.7200000002</v>
      </c>
      <c r="R856">
        <v>20710678.84</v>
      </c>
      <c r="S856">
        <v>580</v>
      </c>
      <c r="T856">
        <v>52</v>
      </c>
      <c r="U856">
        <v>528</v>
      </c>
    </row>
    <row r="857" spans="1:21" x14ac:dyDescent="0.3">
      <c r="A857" s="1">
        <v>45139</v>
      </c>
      <c r="B857" s="1">
        <v>45169</v>
      </c>
      <c r="C857" t="s">
        <v>35</v>
      </c>
      <c r="D857" t="s">
        <v>25</v>
      </c>
      <c r="E857">
        <v>34000</v>
      </c>
      <c r="F857">
        <v>6000</v>
      </c>
      <c r="G857">
        <v>204000000</v>
      </c>
      <c r="H857">
        <v>6269.96</v>
      </c>
      <c r="I857">
        <v>213178640</v>
      </c>
      <c r="J857">
        <v>27448.971000000001</v>
      </c>
      <c r="K857">
        <v>937.59</v>
      </c>
      <c r="L857">
        <v>26511.381000000001</v>
      </c>
      <c r="M857">
        <v>25238.518</v>
      </c>
      <c r="N857">
        <v>852.76900000000001</v>
      </c>
      <c r="O857">
        <v>24385.749</v>
      </c>
      <c r="P857">
        <v>172103877.66</v>
      </c>
      <c r="Q857">
        <v>5914644.3899999997</v>
      </c>
      <c r="R857">
        <v>166189233.27000001</v>
      </c>
      <c r="S857">
        <v>5402</v>
      </c>
      <c r="T857">
        <v>121</v>
      </c>
      <c r="U857">
        <v>5281</v>
      </c>
    </row>
    <row r="858" spans="1:21" x14ac:dyDescent="0.3">
      <c r="A858" s="1">
        <v>45139</v>
      </c>
      <c r="B858" s="1">
        <v>45169</v>
      </c>
      <c r="C858" t="s">
        <v>35</v>
      </c>
      <c r="D858" t="s">
        <v>26</v>
      </c>
      <c r="E858">
        <v>700000</v>
      </c>
      <c r="F858">
        <v>1</v>
      </c>
      <c r="G858">
        <v>700000</v>
      </c>
      <c r="H858">
        <v>1</v>
      </c>
      <c r="I858">
        <v>700000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598522</v>
      </c>
      <c r="Q858">
        <v>10422</v>
      </c>
      <c r="R858">
        <v>588100</v>
      </c>
      <c r="S858">
        <v>592</v>
      </c>
      <c r="T858">
        <v>4</v>
      </c>
      <c r="U858">
        <v>588</v>
      </c>
    </row>
    <row r="859" spans="1:21" x14ac:dyDescent="0.3">
      <c r="A859" s="1">
        <v>45139</v>
      </c>
      <c r="B859" s="1">
        <v>45169</v>
      </c>
      <c r="C859" t="s">
        <v>35</v>
      </c>
      <c r="D859" t="s">
        <v>27</v>
      </c>
      <c r="E859">
        <v>400000</v>
      </c>
      <c r="F859">
        <v>1</v>
      </c>
      <c r="G859">
        <v>400000</v>
      </c>
      <c r="H859">
        <v>1</v>
      </c>
      <c r="I859">
        <v>400000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323373</v>
      </c>
      <c r="Q859">
        <v>1140</v>
      </c>
      <c r="R859">
        <v>322233</v>
      </c>
      <c r="S859">
        <v>555</v>
      </c>
      <c r="T859">
        <v>4</v>
      </c>
      <c r="U859">
        <v>551</v>
      </c>
    </row>
    <row r="860" spans="1:21" x14ac:dyDescent="0.3">
      <c r="A860" s="1">
        <v>45139</v>
      </c>
      <c r="B860" s="1">
        <v>45169</v>
      </c>
      <c r="C860" t="s">
        <v>35</v>
      </c>
      <c r="D860" t="s">
        <v>28</v>
      </c>
      <c r="E860">
        <v>0</v>
      </c>
      <c r="F860">
        <v>5000</v>
      </c>
      <c r="G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</row>
    <row r="861" spans="1:21" x14ac:dyDescent="0.3">
      <c r="A861" s="1">
        <v>45139</v>
      </c>
      <c r="B861" s="1">
        <v>45169</v>
      </c>
      <c r="C861" t="s">
        <v>35</v>
      </c>
      <c r="D861" t="s">
        <v>29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1004.76</v>
      </c>
      <c r="K861">
        <v>0</v>
      </c>
      <c r="L861">
        <v>1004.76</v>
      </c>
      <c r="M861">
        <v>838.649</v>
      </c>
      <c r="N861">
        <v>0</v>
      </c>
      <c r="O861">
        <v>838.649</v>
      </c>
      <c r="P861">
        <v>29576</v>
      </c>
      <c r="Q861">
        <v>0</v>
      </c>
      <c r="R861">
        <v>29576</v>
      </c>
      <c r="S861">
        <v>71</v>
      </c>
      <c r="T861">
        <v>0</v>
      </c>
      <c r="U861">
        <v>71</v>
      </c>
    </row>
    <row r="862" spans="1:21" x14ac:dyDescent="0.3">
      <c r="A862" s="1">
        <v>45139</v>
      </c>
      <c r="B862" s="1">
        <v>45169</v>
      </c>
      <c r="C862" t="s">
        <v>35</v>
      </c>
      <c r="D862" t="s">
        <v>30</v>
      </c>
      <c r="E862">
        <v>8000</v>
      </c>
      <c r="F862">
        <v>60</v>
      </c>
      <c r="G862">
        <v>480000</v>
      </c>
      <c r="H862">
        <v>76.28</v>
      </c>
      <c r="I862">
        <v>610240</v>
      </c>
      <c r="J862">
        <v>4393.0770000000002</v>
      </c>
      <c r="K862">
        <v>32.020000000000003</v>
      </c>
      <c r="L862">
        <v>4361.0569999999998</v>
      </c>
      <c r="M862">
        <v>4392.8819999999996</v>
      </c>
      <c r="N862">
        <v>32.020000000000003</v>
      </c>
      <c r="O862">
        <v>4360.8620000000001</v>
      </c>
      <c r="P862">
        <v>335088.96000000002</v>
      </c>
      <c r="Q862">
        <v>2296</v>
      </c>
      <c r="R862">
        <v>332792.96000000002</v>
      </c>
      <c r="S862">
        <v>401</v>
      </c>
      <c r="T862">
        <v>3</v>
      </c>
      <c r="U862">
        <v>398</v>
      </c>
    </row>
    <row r="863" spans="1:21" x14ac:dyDescent="0.3">
      <c r="A863" s="1">
        <v>45139</v>
      </c>
      <c r="B863" s="1">
        <v>45169</v>
      </c>
      <c r="C863" t="s">
        <v>35</v>
      </c>
      <c r="D863" t="s">
        <v>31</v>
      </c>
      <c r="E863">
        <v>150000</v>
      </c>
      <c r="F863">
        <v>70</v>
      </c>
      <c r="G863">
        <v>10500000</v>
      </c>
      <c r="H863">
        <v>86.5</v>
      </c>
      <c r="I863">
        <v>12975000</v>
      </c>
      <c r="J863">
        <v>272507.228</v>
      </c>
      <c r="K863">
        <v>9063.6</v>
      </c>
      <c r="L863">
        <v>263443.62800000003</v>
      </c>
      <c r="M863">
        <v>236575.04399999999</v>
      </c>
      <c r="N863">
        <v>7520.3280000000004</v>
      </c>
      <c r="O863">
        <v>229054.71599999999</v>
      </c>
      <c r="P863">
        <v>23572518.629999999</v>
      </c>
      <c r="Q863">
        <v>766742</v>
      </c>
      <c r="R863">
        <v>22805776.629999999</v>
      </c>
      <c r="S863">
        <v>14554</v>
      </c>
      <c r="T863">
        <v>393</v>
      </c>
      <c r="U863">
        <v>14161</v>
      </c>
    </row>
    <row r="864" spans="1:21" x14ac:dyDescent="0.3">
      <c r="A864" s="1">
        <v>45139</v>
      </c>
      <c r="B864" s="1">
        <v>45169</v>
      </c>
      <c r="C864" t="s">
        <v>35</v>
      </c>
      <c r="D864" t="s">
        <v>32</v>
      </c>
      <c r="E864">
        <v>640000</v>
      </c>
      <c r="F864">
        <v>1</v>
      </c>
      <c r="G864">
        <v>640000</v>
      </c>
      <c r="H864">
        <v>1</v>
      </c>
      <c r="I864">
        <v>640000</v>
      </c>
      <c r="J864">
        <v>2025.425</v>
      </c>
      <c r="K864">
        <v>71.652000000000001</v>
      </c>
      <c r="L864">
        <v>1953.7729999999999</v>
      </c>
      <c r="M864">
        <v>0</v>
      </c>
      <c r="N864">
        <v>0</v>
      </c>
      <c r="O864">
        <v>0</v>
      </c>
      <c r="P864">
        <v>413638.83</v>
      </c>
      <c r="Q864">
        <v>21649.57</v>
      </c>
      <c r="R864">
        <v>391989.26</v>
      </c>
      <c r="S864">
        <v>1476</v>
      </c>
      <c r="T864">
        <v>42</v>
      </c>
      <c r="U864">
        <v>1434</v>
      </c>
    </row>
    <row r="865" spans="1:21" x14ac:dyDescent="0.3">
      <c r="A865" s="1">
        <v>45139</v>
      </c>
      <c r="B865" s="1">
        <v>45169</v>
      </c>
      <c r="C865" t="s">
        <v>36</v>
      </c>
      <c r="D865" t="s">
        <v>22</v>
      </c>
      <c r="E865">
        <v>70</v>
      </c>
      <c r="F865">
        <v>75000</v>
      </c>
      <c r="G865">
        <v>5250000</v>
      </c>
      <c r="H865">
        <v>74333.25</v>
      </c>
      <c r="I865">
        <v>5203327.5</v>
      </c>
      <c r="J865">
        <v>76.19</v>
      </c>
      <c r="K865">
        <v>2.06</v>
      </c>
      <c r="L865">
        <v>74.13</v>
      </c>
      <c r="M865">
        <v>0</v>
      </c>
      <c r="N865">
        <v>0</v>
      </c>
      <c r="O865">
        <v>0</v>
      </c>
      <c r="P865">
        <v>5663450</v>
      </c>
      <c r="Q865">
        <v>155480</v>
      </c>
      <c r="R865">
        <v>5507970</v>
      </c>
      <c r="S865">
        <v>226</v>
      </c>
      <c r="T865">
        <v>9</v>
      </c>
      <c r="U865">
        <v>217</v>
      </c>
    </row>
    <row r="866" spans="1:21" x14ac:dyDescent="0.3">
      <c r="A866" s="1">
        <v>45139</v>
      </c>
      <c r="B866" s="1">
        <v>45169</v>
      </c>
      <c r="C866" t="s">
        <v>36</v>
      </c>
      <c r="D866" t="s">
        <v>23</v>
      </c>
      <c r="E866">
        <v>700</v>
      </c>
      <c r="F866">
        <v>6000</v>
      </c>
      <c r="G866">
        <v>4200000</v>
      </c>
      <c r="H866">
        <v>6121.79</v>
      </c>
      <c r="I866">
        <v>4285253</v>
      </c>
      <c r="J866">
        <v>762.072</v>
      </c>
      <c r="K866">
        <v>34.607999999999997</v>
      </c>
      <c r="L866">
        <v>727.46400000000006</v>
      </c>
      <c r="M866">
        <v>538.55899999999997</v>
      </c>
      <c r="N866">
        <v>24.87</v>
      </c>
      <c r="O866">
        <v>513.68899999999996</v>
      </c>
      <c r="P866">
        <v>4665243.5999999996</v>
      </c>
      <c r="Q866">
        <v>221449</v>
      </c>
      <c r="R866">
        <v>4443794.5999999996</v>
      </c>
      <c r="S866">
        <v>250</v>
      </c>
      <c r="T866">
        <v>10</v>
      </c>
      <c r="U866">
        <v>240</v>
      </c>
    </row>
    <row r="867" spans="1:21" x14ac:dyDescent="0.3">
      <c r="A867" s="1">
        <v>45139</v>
      </c>
      <c r="B867" s="1">
        <v>45169</v>
      </c>
      <c r="C867" t="s">
        <v>36</v>
      </c>
      <c r="D867" t="s">
        <v>24</v>
      </c>
      <c r="E867">
        <v>1300</v>
      </c>
      <c r="F867">
        <v>5700</v>
      </c>
      <c r="G867">
        <v>7410000</v>
      </c>
      <c r="H867">
        <v>5957.14</v>
      </c>
      <c r="I867">
        <v>7744282</v>
      </c>
      <c r="J867">
        <v>1239.45</v>
      </c>
      <c r="K867">
        <v>76.507000000000005</v>
      </c>
      <c r="L867">
        <v>1162.943</v>
      </c>
      <c r="M867">
        <v>1233.2470000000001</v>
      </c>
      <c r="N867">
        <v>75.905000000000001</v>
      </c>
      <c r="O867">
        <v>1157.3420000000001</v>
      </c>
      <c r="P867">
        <v>7383579.5999999996</v>
      </c>
      <c r="Q867">
        <v>452744</v>
      </c>
      <c r="R867">
        <v>6930835.5999999996</v>
      </c>
      <c r="S867">
        <v>255</v>
      </c>
      <c r="T867">
        <v>17</v>
      </c>
      <c r="U867">
        <v>238</v>
      </c>
    </row>
    <row r="868" spans="1:21" x14ac:dyDescent="0.3">
      <c r="A868" s="1">
        <v>45139</v>
      </c>
      <c r="B868" s="1">
        <v>45169</v>
      </c>
      <c r="C868" t="s">
        <v>36</v>
      </c>
      <c r="D868" t="s">
        <v>25</v>
      </c>
      <c r="E868">
        <v>10000</v>
      </c>
      <c r="F868">
        <v>6000</v>
      </c>
      <c r="G868">
        <v>60000000</v>
      </c>
      <c r="H868">
        <v>6270.82</v>
      </c>
      <c r="I868">
        <v>62708200</v>
      </c>
      <c r="J868">
        <v>9141.5840000000007</v>
      </c>
      <c r="K868">
        <v>195.12</v>
      </c>
      <c r="L868">
        <v>8946.4639999999999</v>
      </c>
      <c r="M868">
        <v>8412.9009999999998</v>
      </c>
      <c r="N868">
        <v>179.47399999999999</v>
      </c>
      <c r="O868">
        <v>8233.4269999999997</v>
      </c>
      <c r="P868">
        <v>57325203.020000003</v>
      </c>
      <c r="Q868">
        <v>1235506.19</v>
      </c>
      <c r="R868">
        <v>56089696.829999998</v>
      </c>
      <c r="S868">
        <v>1775</v>
      </c>
      <c r="T868">
        <v>22</v>
      </c>
      <c r="U868">
        <v>1753</v>
      </c>
    </row>
    <row r="869" spans="1:21" x14ac:dyDescent="0.3">
      <c r="A869" s="1">
        <v>45139</v>
      </c>
      <c r="B869" s="1">
        <v>45169</v>
      </c>
      <c r="C869" t="s">
        <v>36</v>
      </c>
      <c r="D869" t="s">
        <v>26</v>
      </c>
      <c r="E869">
        <v>0</v>
      </c>
      <c r="F869">
        <v>1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1050</v>
      </c>
      <c r="Q869">
        <v>0</v>
      </c>
      <c r="R869">
        <v>1050</v>
      </c>
      <c r="S869">
        <v>2</v>
      </c>
      <c r="T869">
        <v>0</v>
      </c>
      <c r="U869">
        <v>2</v>
      </c>
    </row>
    <row r="870" spans="1:21" x14ac:dyDescent="0.3">
      <c r="A870" s="1">
        <v>45139</v>
      </c>
      <c r="B870" s="1">
        <v>45169</v>
      </c>
      <c r="C870" t="s">
        <v>36</v>
      </c>
      <c r="D870" t="s">
        <v>27</v>
      </c>
      <c r="E870">
        <v>0</v>
      </c>
      <c r="F870">
        <v>1</v>
      </c>
      <c r="G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</row>
    <row r="871" spans="1:21" x14ac:dyDescent="0.3">
      <c r="A871" s="1">
        <v>45139</v>
      </c>
      <c r="B871" s="1">
        <v>45169</v>
      </c>
      <c r="C871" t="s">
        <v>36</v>
      </c>
      <c r="D871" t="s">
        <v>28</v>
      </c>
      <c r="E871">
        <v>0</v>
      </c>
      <c r="F871">
        <v>5000</v>
      </c>
      <c r="G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</row>
    <row r="872" spans="1:21" x14ac:dyDescent="0.3">
      <c r="A872" s="1">
        <v>45139</v>
      </c>
      <c r="B872" s="1">
        <v>45169</v>
      </c>
      <c r="C872" t="s">
        <v>36</v>
      </c>
      <c r="D872" t="s">
        <v>29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342.46</v>
      </c>
      <c r="K872">
        <v>0</v>
      </c>
      <c r="L872">
        <v>342.46</v>
      </c>
      <c r="M872">
        <v>309.70499999999998</v>
      </c>
      <c r="N872">
        <v>0</v>
      </c>
      <c r="O872">
        <v>309.70499999999998</v>
      </c>
      <c r="P872">
        <v>3193</v>
      </c>
      <c r="Q872">
        <v>0</v>
      </c>
      <c r="R872">
        <v>3193</v>
      </c>
      <c r="S872">
        <v>163</v>
      </c>
      <c r="T872">
        <v>0</v>
      </c>
      <c r="U872">
        <v>163</v>
      </c>
    </row>
    <row r="873" spans="1:21" x14ac:dyDescent="0.3">
      <c r="A873" s="1">
        <v>45139</v>
      </c>
      <c r="B873" s="1">
        <v>45169</v>
      </c>
      <c r="C873" t="s">
        <v>36</v>
      </c>
      <c r="D873" t="s">
        <v>30</v>
      </c>
      <c r="E873">
        <v>12000</v>
      </c>
      <c r="F873">
        <v>60</v>
      </c>
      <c r="G873">
        <v>720000</v>
      </c>
      <c r="H873">
        <v>76.239999999999995</v>
      </c>
      <c r="I873">
        <v>914880</v>
      </c>
      <c r="J873">
        <v>796.58</v>
      </c>
      <c r="K873">
        <v>0</v>
      </c>
      <c r="L873">
        <v>796.58</v>
      </c>
      <c r="M873">
        <v>796.42499999999995</v>
      </c>
      <c r="N873">
        <v>0</v>
      </c>
      <c r="O873">
        <v>796.42499999999995</v>
      </c>
      <c r="P873">
        <v>60729</v>
      </c>
      <c r="Q873">
        <v>0</v>
      </c>
      <c r="R873">
        <v>60729</v>
      </c>
      <c r="S873">
        <v>52</v>
      </c>
      <c r="T873">
        <v>0</v>
      </c>
      <c r="U873">
        <v>52</v>
      </c>
    </row>
    <row r="874" spans="1:21" x14ac:dyDescent="0.3">
      <c r="A874" s="1">
        <v>45139</v>
      </c>
      <c r="B874" s="1">
        <v>45169</v>
      </c>
      <c r="C874" t="s">
        <v>36</v>
      </c>
      <c r="D874" t="s">
        <v>31</v>
      </c>
      <c r="E874">
        <v>59600</v>
      </c>
      <c r="F874">
        <v>70</v>
      </c>
      <c r="G874">
        <v>4172000</v>
      </c>
      <c r="H874">
        <v>86.25</v>
      </c>
      <c r="I874">
        <v>5140500</v>
      </c>
      <c r="J874">
        <v>97759.462</v>
      </c>
      <c r="K874">
        <v>1941.94</v>
      </c>
      <c r="L874">
        <v>95817.521999999997</v>
      </c>
      <c r="M874">
        <v>84598.429000000004</v>
      </c>
      <c r="N874">
        <v>1553.721</v>
      </c>
      <c r="O874">
        <v>83044.707999999999</v>
      </c>
      <c r="P874">
        <v>8431973.25</v>
      </c>
      <c r="Q874">
        <v>177642</v>
      </c>
      <c r="R874">
        <v>8254331.25</v>
      </c>
      <c r="S874">
        <v>4689</v>
      </c>
      <c r="T874">
        <v>116</v>
      </c>
      <c r="U874">
        <v>4573</v>
      </c>
    </row>
    <row r="875" spans="1:21" x14ac:dyDescent="0.3">
      <c r="A875" s="1">
        <v>45139</v>
      </c>
      <c r="B875" s="1">
        <v>45169</v>
      </c>
      <c r="C875" t="s">
        <v>36</v>
      </c>
      <c r="D875" t="s">
        <v>32</v>
      </c>
      <c r="E875">
        <v>224000</v>
      </c>
      <c r="F875">
        <v>1</v>
      </c>
      <c r="G875">
        <v>224000</v>
      </c>
      <c r="H875">
        <v>1</v>
      </c>
      <c r="I875">
        <v>224000</v>
      </c>
      <c r="J875">
        <v>1017.518</v>
      </c>
      <c r="K875">
        <v>6.42</v>
      </c>
      <c r="L875">
        <v>1011.098</v>
      </c>
      <c r="M875">
        <v>0</v>
      </c>
      <c r="N875">
        <v>0</v>
      </c>
      <c r="O875">
        <v>0</v>
      </c>
      <c r="P875">
        <v>347779.4</v>
      </c>
      <c r="Q875">
        <v>1040.81</v>
      </c>
      <c r="R875">
        <v>346738.59</v>
      </c>
      <c r="S875">
        <v>448</v>
      </c>
      <c r="T875">
        <v>9</v>
      </c>
      <c r="U875">
        <v>439</v>
      </c>
    </row>
    <row r="876" spans="1:21" x14ac:dyDescent="0.3">
      <c r="A876" s="1">
        <v>45139</v>
      </c>
      <c r="B876" s="1">
        <v>45169</v>
      </c>
      <c r="C876" t="s">
        <v>37</v>
      </c>
      <c r="D876" t="s">
        <v>22</v>
      </c>
      <c r="E876">
        <v>335</v>
      </c>
      <c r="F876">
        <v>75000</v>
      </c>
      <c r="G876">
        <v>25125000</v>
      </c>
      <c r="H876">
        <v>74774.42</v>
      </c>
      <c r="I876">
        <v>25049430.699999999</v>
      </c>
      <c r="J876">
        <v>398.87299999999999</v>
      </c>
      <c r="K876">
        <v>21.61</v>
      </c>
      <c r="L876">
        <v>377.26299999999998</v>
      </c>
      <c r="M876">
        <v>0</v>
      </c>
      <c r="N876">
        <v>0</v>
      </c>
      <c r="O876">
        <v>0</v>
      </c>
      <c r="P876">
        <v>29825499</v>
      </c>
      <c r="Q876">
        <v>1603200</v>
      </c>
      <c r="R876">
        <v>28222299</v>
      </c>
      <c r="S876">
        <v>1074</v>
      </c>
      <c r="T876">
        <v>49</v>
      </c>
      <c r="U876">
        <v>1025</v>
      </c>
    </row>
    <row r="877" spans="1:21" x14ac:dyDescent="0.3">
      <c r="A877" s="1">
        <v>45139</v>
      </c>
      <c r="B877" s="1">
        <v>45169</v>
      </c>
      <c r="C877" t="s">
        <v>37</v>
      </c>
      <c r="D877" t="s">
        <v>23</v>
      </c>
      <c r="E877">
        <v>3350</v>
      </c>
      <c r="F877">
        <v>6000</v>
      </c>
      <c r="G877">
        <v>20100000</v>
      </c>
      <c r="H877">
        <v>6076.09</v>
      </c>
      <c r="I877">
        <v>20354901.5</v>
      </c>
      <c r="J877">
        <v>3877.402</v>
      </c>
      <c r="K877">
        <v>193.19200000000001</v>
      </c>
      <c r="L877">
        <v>3684.21</v>
      </c>
      <c r="M877">
        <v>2724.9319999999998</v>
      </c>
      <c r="N877">
        <v>136.39599999999999</v>
      </c>
      <c r="O877">
        <v>2588.5360000000001</v>
      </c>
      <c r="P877">
        <v>23559455.079999998</v>
      </c>
      <c r="Q877">
        <v>1140492</v>
      </c>
      <c r="R877">
        <v>22418963.079999998</v>
      </c>
      <c r="S877">
        <v>1180</v>
      </c>
      <c r="T877">
        <v>57</v>
      </c>
      <c r="U877">
        <v>1123</v>
      </c>
    </row>
    <row r="878" spans="1:21" x14ac:dyDescent="0.3">
      <c r="A878" s="1">
        <v>45139</v>
      </c>
      <c r="B878" s="1">
        <v>45169</v>
      </c>
      <c r="C878" t="s">
        <v>37</v>
      </c>
      <c r="D878" t="s">
        <v>24</v>
      </c>
      <c r="E878">
        <v>7000</v>
      </c>
      <c r="F878">
        <v>5700</v>
      </c>
      <c r="G878">
        <v>39900000</v>
      </c>
      <c r="H878">
        <v>5944.92</v>
      </c>
      <c r="I878">
        <v>41614440</v>
      </c>
      <c r="J878">
        <v>8374.68</v>
      </c>
      <c r="K878">
        <v>1311.558</v>
      </c>
      <c r="L878">
        <v>7063.1220000000003</v>
      </c>
      <c r="M878">
        <v>8332.4159999999993</v>
      </c>
      <c r="N878">
        <v>1245.5129999999999</v>
      </c>
      <c r="O878">
        <v>7086.9030000000002</v>
      </c>
      <c r="P878">
        <v>49786834.390000001</v>
      </c>
      <c r="Q878">
        <v>7424757</v>
      </c>
      <c r="R878">
        <v>42362077.390000001</v>
      </c>
      <c r="S878">
        <v>1311</v>
      </c>
      <c r="T878">
        <v>106</v>
      </c>
      <c r="U878">
        <v>1205</v>
      </c>
    </row>
    <row r="879" spans="1:21" x14ac:dyDescent="0.3">
      <c r="A879" s="1">
        <v>45139</v>
      </c>
      <c r="B879" s="1">
        <v>45169</v>
      </c>
      <c r="C879" t="s">
        <v>37</v>
      </c>
      <c r="D879" t="s">
        <v>25</v>
      </c>
      <c r="E879">
        <v>84190</v>
      </c>
      <c r="F879">
        <v>6000</v>
      </c>
      <c r="G879">
        <v>505140000</v>
      </c>
      <c r="H879">
        <v>6249.17</v>
      </c>
      <c r="I879">
        <v>526117622.30000001</v>
      </c>
      <c r="J879">
        <v>77745.213000000003</v>
      </c>
      <c r="K879">
        <v>1710.646</v>
      </c>
      <c r="L879">
        <v>76034.566999999995</v>
      </c>
      <c r="M879">
        <v>71560.447</v>
      </c>
      <c r="N879">
        <v>1574.173</v>
      </c>
      <c r="O879">
        <v>69986.274000000005</v>
      </c>
      <c r="P879">
        <v>485843246.37</v>
      </c>
      <c r="Q879">
        <v>10693907.279999999</v>
      </c>
      <c r="R879">
        <v>475149339.08999997</v>
      </c>
      <c r="S879">
        <v>16038</v>
      </c>
      <c r="T879">
        <v>310</v>
      </c>
      <c r="U879">
        <v>15728</v>
      </c>
    </row>
    <row r="880" spans="1:21" x14ac:dyDescent="0.3">
      <c r="A880" s="1">
        <v>45139</v>
      </c>
      <c r="B880" s="1">
        <v>45169</v>
      </c>
      <c r="C880" t="s">
        <v>37</v>
      </c>
      <c r="D880" t="s">
        <v>26</v>
      </c>
      <c r="E880">
        <v>1300000</v>
      </c>
      <c r="F880">
        <v>1</v>
      </c>
      <c r="G880">
        <v>1300000</v>
      </c>
      <c r="H880">
        <v>1</v>
      </c>
      <c r="I880">
        <v>1300000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917252</v>
      </c>
      <c r="Q880">
        <v>14868</v>
      </c>
      <c r="R880">
        <v>902384</v>
      </c>
      <c r="S880">
        <v>890</v>
      </c>
      <c r="T880">
        <v>7</v>
      </c>
      <c r="U880">
        <v>883</v>
      </c>
    </row>
    <row r="881" spans="1:21" x14ac:dyDescent="0.3">
      <c r="A881" s="1">
        <v>45139</v>
      </c>
      <c r="B881" s="1">
        <v>45169</v>
      </c>
      <c r="C881" t="s">
        <v>37</v>
      </c>
      <c r="D881" t="s">
        <v>27</v>
      </c>
      <c r="E881">
        <v>600000</v>
      </c>
      <c r="F881">
        <v>1</v>
      </c>
      <c r="G881">
        <v>600000</v>
      </c>
      <c r="H881">
        <v>1</v>
      </c>
      <c r="I881">
        <v>600000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607159</v>
      </c>
      <c r="Q881">
        <v>10422</v>
      </c>
      <c r="R881">
        <v>596737</v>
      </c>
      <c r="S881">
        <v>1271</v>
      </c>
      <c r="T881">
        <v>15</v>
      </c>
      <c r="U881">
        <v>1256</v>
      </c>
    </row>
    <row r="882" spans="1:21" x14ac:dyDescent="0.3">
      <c r="A882" s="1">
        <v>45139</v>
      </c>
      <c r="B882" s="1">
        <v>45169</v>
      </c>
      <c r="C882" t="s">
        <v>37</v>
      </c>
      <c r="D882" t="s">
        <v>28</v>
      </c>
      <c r="E882">
        <v>0</v>
      </c>
      <c r="F882">
        <v>5000</v>
      </c>
      <c r="G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</row>
    <row r="883" spans="1:21" x14ac:dyDescent="0.3">
      <c r="A883" s="1">
        <v>45139</v>
      </c>
      <c r="B883" s="1">
        <v>45169</v>
      </c>
      <c r="C883" t="s">
        <v>37</v>
      </c>
      <c r="D883" t="s">
        <v>29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2696.721</v>
      </c>
      <c r="K883">
        <v>0</v>
      </c>
      <c r="L883">
        <v>2696.721</v>
      </c>
      <c r="M883">
        <v>2525.1379999999999</v>
      </c>
      <c r="N883">
        <v>0</v>
      </c>
      <c r="O883">
        <v>2525.1379999999999</v>
      </c>
      <c r="P883">
        <v>287160</v>
      </c>
      <c r="Q883">
        <v>0</v>
      </c>
      <c r="R883">
        <v>287160</v>
      </c>
      <c r="S883">
        <v>138</v>
      </c>
      <c r="T883">
        <v>0</v>
      </c>
      <c r="U883">
        <v>138</v>
      </c>
    </row>
    <row r="884" spans="1:21" x14ac:dyDescent="0.3">
      <c r="A884" s="1">
        <v>45139</v>
      </c>
      <c r="B884" s="1">
        <v>45169</v>
      </c>
      <c r="C884" t="s">
        <v>37</v>
      </c>
      <c r="D884" t="s">
        <v>30</v>
      </c>
      <c r="E884">
        <v>30000</v>
      </c>
      <c r="F884">
        <v>60</v>
      </c>
      <c r="G884">
        <v>1800000</v>
      </c>
      <c r="H884">
        <v>72.56</v>
      </c>
      <c r="I884">
        <v>2176800</v>
      </c>
      <c r="J884">
        <v>74323.78</v>
      </c>
      <c r="K884">
        <v>1036.74</v>
      </c>
      <c r="L884">
        <v>73287.039999999994</v>
      </c>
      <c r="M884">
        <v>74320.817999999999</v>
      </c>
      <c r="N884">
        <v>1035.529</v>
      </c>
      <c r="O884">
        <v>73285.289000000004</v>
      </c>
      <c r="P884">
        <v>5393166.4800000004</v>
      </c>
      <c r="Q884">
        <v>74955</v>
      </c>
      <c r="R884">
        <v>5318211.4800000004</v>
      </c>
      <c r="S884">
        <v>3121</v>
      </c>
      <c r="T884">
        <v>92</v>
      </c>
      <c r="U884">
        <v>3029</v>
      </c>
    </row>
    <row r="885" spans="1:21" x14ac:dyDescent="0.3">
      <c r="A885" s="1">
        <v>45139</v>
      </c>
      <c r="B885" s="1">
        <v>45169</v>
      </c>
      <c r="C885" t="s">
        <v>37</v>
      </c>
      <c r="D885" t="s">
        <v>31</v>
      </c>
      <c r="E885">
        <v>410000</v>
      </c>
      <c r="F885">
        <v>70</v>
      </c>
      <c r="G885">
        <v>28700000</v>
      </c>
      <c r="H885">
        <v>85.71</v>
      </c>
      <c r="I885">
        <v>35141100</v>
      </c>
      <c r="J885">
        <v>673730.93200000003</v>
      </c>
      <c r="K885">
        <v>22932.54</v>
      </c>
      <c r="L885">
        <v>650798.39199999999</v>
      </c>
      <c r="M885">
        <v>589167.51899999997</v>
      </c>
      <c r="N885">
        <v>18970.467000000001</v>
      </c>
      <c r="O885">
        <v>570197.05200000003</v>
      </c>
      <c r="P885">
        <v>57746512.689999998</v>
      </c>
      <c r="Q885">
        <v>2024061</v>
      </c>
      <c r="R885">
        <v>55722451.689999998</v>
      </c>
      <c r="S885">
        <v>31921</v>
      </c>
      <c r="T885">
        <v>895</v>
      </c>
      <c r="U885">
        <v>31026</v>
      </c>
    </row>
    <row r="886" spans="1:21" x14ac:dyDescent="0.3">
      <c r="A886" s="1">
        <v>45139</v>
      </c>
      <c r="B886" s="1">
        <v>45169</v>
      </c>
      <c r="C886" t="s">
        <v>37</v>
      </c>
      <c r="D886" t="s">
        <v>32</v>
      </c>
      <c r="E886">
        <v>1700000</v>
      </c>
      <c r="F886">
        <v>1</v>
      </c>
      <c r="G886">
        <v>1700000</v>
      </c>
      <c r="H886">
        <v>1</v>
      </c>
      <c r="I886">
        <v>1700000</v>
      </c>
      <c r="J886">
        <v>5874.4160000000002</v>
      </c>
      <c r="K886">
        <v>104.702</v>
      </c>
      <c r="L886">
        <v>5769.7139999999999</v>
      </c>
      <c r="M886">
        <v>0</v>
      </c>
      <c r="N886">
        <v>0</v>
      </c>
      <c r="O886">
        <v>0</v>
      </c>
      <c r="P886">
        <v>1635260.03</v>
      </c>
      <c r="Q886">
        <v>32223.919999999998</v>
      </c>
      <c r="R886">
        <v>1603036.11</v>
      </c>
      <c r="S886">
        <v>3840</v>
      </c>
      <c r="T886">
        <v>98</v>
      </c>
      <c r="U886">
        <v>3742</v>
      </c>
    </row>
    <row r="887" spans="1:21" x14ac:dyDescent="0.3">
      <c r="A887" s="1">
        <v>45139</v>
      </c>
      <c r="B887" s="1">
        <v>45169</v>
      </c>
      <c r="C887" t="s">
        <v>38</v>
      </c>
      <c r="D887" t="s">
        <v>22</v>
      </c>
      <c r="E887">
        <v>100</v>
      </c>
      <c r="F887">
        <v>75000</v>
      </c>
      <c r="G887">
        <v>7500000</v>
      </c>
      <c r="H887">
        <v>75896.44</v>
      </c>
      <c r="I887">
        <v>7589644</v>
      </c>
      <c r="J887">
        <v>90.144999999999996</v>
      </c>
      <c r="K887">
        <v>3.61</v>
      </c>
      <c r="L887">
        <v>86.534999999999997</v>
      </c>
      <c r="M887">
        <v>0</v>
      </c>
      <c r="N887">
        <v>0</v>
      </c>
      <c r="O887">
        <v>0</v>
      </c>
      <c r="P887">
        <v>6841685</v>
      </c>
      <c r="Q887">
        <v>266120</v>
      </c>
      <c r="R887">
        <v>6575565</v>
      </c>
      <c r="S887">
        <v>278</v>
      </c>
      <c r="T887">
        <v>11</v>
      </c>
      <c r="U887">
        <v>267</v>
      </c>
    </row>
    <row r="888" spans="1:21" x14ac:dyDescent="0.3">
      <c r="A888" s="1">
        <v>45139</v>
      </c>
      <c r="B888" s="1">
        <v>45169</v>
      </c>
      <c r="C888" t="s">
        <v>38</v>
      </c>
      <c r="D888" t="s">
        <v>23</v>
      </c>
      <c r="E888">
        <v>1000</v>
      </c>
      <c r="F888">
        <v>6000</v>
      </c>
      <c r="G888">
        <v>6000000</v>
      </c>
      <c r="H888">
        <v>6071.59</v>
      </c>
      <c r="I888">
        <v>6071590</v>
      </c>
      <c r="J888">
        <v>928.76700000000005</v>
      </c>
      <c r="K888">
        <v>36.911000000000001</v>
      </c>
      <c r="L888">
        <v>891.85599999999999</v>
      </c>
      <c r="M888">
        <v>645.41600000000005</v>
      </c>
      <c r="N888">
        <v>24.960999999999999</v>
      </c>
      <c r="O888">
        <v>620.45500000000004</v>
      </c>
      <c r="P888">
        <v>5639094.5</v>
      </c>
      <c r="Q888">
        <v>215819</v>
      </c>
      <c r="R888">
        <v>5423275.5</v>
      </c>
      <c r="S888">
        <v>302</v>
      </c>
      <c r="T888">
        <v>13</v>
      </c>
      <c r="U888">
        <v>289</v>
      </c>
    </row>
    <row r="889" spans="1:21" x14ac:dyDescent="0.3">
      <c r="A889" s="1">
        <v>45139</v>
      </c>
      <c r="B889" s="1">
        <v>45169</v>
      </c>
      <c r="C889" t="s">
        <v>38</v>
      </c>
      <c r="D889" t="s">
        <v>24</v>
      </c>
      <c r="E889">
        <v>2600</v>
      </c>
      <c r="F889">
        <v>5700</v>
      </c>
      <c r="G889">
        <v>14820000</v>
      </c>
      <c r="H889">
        <v>5950.19</v>
      </c>
      <c r="I889">
        <v>15470494</v>
      </c>
      <c r="J889">
        <v>4401.18</v>
      </c>
      <c r="K889">
        <v>407.37799999999999</v>
      </c>
      <c r="L889">
        <v>3993.8020000000001</v>
      </c>
      <c r="M889">
        <v>4379.1570000000002</v>
      </c>
      <c r="N889">
        <v>401.56400000000002</v>
      </c>
      <c r="O889">
        <v>3977.5929999999998</v>
      </c>
      <c r="P889">
        <v>26187866.449999999</v>
      </c>
      <c r="Q889">
        <v>2399094</v>
      </c>
      <c r="R889">
        <v>23788772.449999999</v>
      </c>
      <c r="S889">
        <v>723</v>
      </c>
      <c r="T889">
        <v>54</v>
      </c>
      <c r="U889">
        <v>669</v>
      </c>
    </row>
    <row r="890" spans="1:21" x14ac:dyDescent="0.3">
      <c r="A890" s="1">
        <v>45139</v>
      </c>
      <c r="B890" s="1">
        <v>45169</v>
      </c>
      <c r="C890" t="s">
        <v>38</v>
      </c>
      <c r="D890" t="s">
        <v>25</v>
      </c>
      <c r="E890">
        <v>15000</v>
      </c>
      <c r="F890">
        <v>6000</v>
      </c>
      <c r="G890">
        <v>90000000</v>
      </c>
      <c r="H890">
        <v>6280.2</v>
      </c>
      <c r="I890">
        <v>94203000</v>
      </c>
      <c r="J890">
        <v>12133.367</v>
      </c>
      <c r="K890">
        <v>306.54000000000002</v>
      </c>
      <c r="L890">
        <v>11826.826999999999</v>
      </c>
      <c r="M890">
        <v>11163.347</v>
      </c>
      <c r="N890">
        <v>286.18799999999999</v>
      </c>
      <c r="O890">
        <v>10877.159</v>
      </c>
      <c r="P890">
        <v>76199964.049999997</v>
      </c>
      <c r="Q890">
        <v>1912560.37</v>
      </c>
      <c r="R890">
        <v>74287403.680000007</v>
      </c>
      <c r="S890">
        <v>2703</v>
      </c>
      <c r="T890">
        <v>50</v>
      </c>
      <c r="U890">
        <v>2653</v>
      </c>
    </row>
    <row r="891" spans="1:21" x14ac:dyDescent="0.3">
      <c r="A891" s="1">
        <v>45139</v>
      </c>
      <c r="B891" s="1">
        <v>45169</v>
      </c>
      <c r="C891" t="s">
        <v>38</v>
      </c>
      <c r="D891" t="s">
        <v>26</v>
      </c>
      <c r="E891">
        <v>0</v>
      </c>
      <c r="F891">
        <v>1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58472</v>
      </c>
      <c r="Q891">
        <v>0</v>
      </c>
      <c r="R891">
        <v>58472</v>
      </c>
      <c r="S891">
        <v>87</v>
      </c>
      <c r="T891">
        <v>0</v>
      </c>
      <c r="U891">
        <v>87</v>
      </c>
    </row>
    <row r="892" spans="1:21" x14ac:dyDescent="0.3">
      <c r="A892" s="1">
        <v>45139</v>
      </c>
      <c r="B892" s="1">
        <v>45169</v>
      </c>
      <c r="C892" t="s">
        <v>38</v>
      </c>
      <c r="D892" t="s">
        <v>27</v>
      </c>
      <c r="E892">
        <v>0</v>
      </c>
      <c r="F892">
        <v>1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4293</v>
      </c>
      <c r="Q892">
        <v>0</v>
      </c>
      <c r="R892">
        <v>4293</v>
      </c>
      <c r="S892">
        <v>5</v>
      </c>
      <c r="T892">
        <v>0</v>
      </c>
      <c r="U892">
        <v>5</v>
      </c>
    </row>
    <row r="893" spans="1:21" x14ac:dyDescent="0.3">
      <c r="A893" s="1">
        <v>45139</v>
      </c>
      <c r="B893" s="1">
        <v>45169</v>
      </c>
      <c r="C893" t="s">
        <v>38</v>
      </c>
      <c r="D893" t="s">
        <v>28</v>
      </c>
      <c r="E893">
        <v>0</v>
      </c>
      <c r="F893">
        <v>5000</v>
      </c>
      <c r="G893">
        <v>0</v>
      </c>
      <c r="H893">
        <v>0</v>
      </c>
      <c r="I893">
        <v>0</v>
      </c>
      <c r="J893">
        <v>4.2590000000000003</v>
      </c>
      <c r="K893">
        <v>0</v>
      </c>
      <c r="L893">
        <v>4.2590000000000003</v>
      </c>
      <c r="M893">
        <v>0</v>
      </c>
      <c r="N893">
        <v>0</v>
      </c>
      <c r="O893">
        <v>0</v>
      </c>
      <c r="P893">
        <v>23639</v>
      </c>
      <c r="Q893">
        <v>0</v>
      </c>
      <c r="R893">
        <v>23639</v>
      </c>
      <c r="S893">
        <v>1</v>
      </c>
      <c r="T893">
        <v>0</v>
      </c>
      <c r="U893">
        <v>1</v>
      </c>
    </row>
    <row r="894" spans="1:21" x14ac:dyDescent="0.3">
      <c r="A894" s="1">
        <v>45139</v>
      </c>
      <c r="B894" s="1">
        <v>45169</v>
      </c>
      <c r="C894" t="s">
        <v>38</v>
      </c>
      <c r="D894" t="s">
        <v>29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210.23</v>
      </c>
      <c r="K894">
        <v>0</v>
      </c>
      <c r="L894">
        <v>210.23</v>
      </c>
      <c r="M894">
        <v>183.315</v>
      </c>
      <c r="N894">
        <v>0</v>
      </c>
      <c r="O894">
        <v>183.315</v>
      </c>
      <c r="P894">
        <v>12351</v>
      </c>
      <c r="Q894">
        <v>0</v>
      </c>
      <c r="R894">
        <v>12351</v>
      </c>
      <c r="S894">
        <v>498</v>
      </c>
      <c r="T894">
        <v>0</v>
      </c>
      <c r="U894">
        <v>498</v>
      </c>
    </row>
    <row r="895" spans="1:21" x14ac:dyDescent="0.3">
      <c r="A895" s="1">
        <v>45139</v>
      </c>
      <c r="B895" s="1">
        <v>45169</v>
      </c>
      <c r="C895" t="s">
        <v>38</v>
      </c>
      <c r="D895" t="s">
        <v>30</v>
      </c>
      <c r="E895">
        <v>8900</v>
      </c>
      <c r="F895">
        <v>60</v>
      </c>
      <c r="G895">
        <v>534000</v>
      </c>
      <c r="H895">
        <v>74.91</v>
      </c>
      <c r="I895">
        <v>666699</v>
      </c>
      <c r="J895">
        <v>6323.77</v>
      </c>
      <c r="K895">
        <v>811.44</v>
      </c>
      <c r="L895">
        <v>5512.33</v>
      </c>
      <c r="M895">
        <v>6323.5929999999998</v>
      </c>
      <c r="N895">
        <v>811.44</v>
      </c>
      <c r="O895">
        <v>5512.1530000000002</v>
      </c>
      <c r="P895">
        <v>473727</v>
      </c>
      <c r="Q895">
        <v>62057</v>
      </c>
      <c r="R895">
        <v>411670</v>
      </c>
      <c r="S895">
        <v>162</v>
      </c>
      <c r="T895">
        <v>16</v>
      </c>
      <c r="U895">
        <v>146</v>
      </c>
    </row>
    <row r="896" spans="1:21" x14ac:dyDescent="0.3">
      <c r="A896" s="1">
        <v>45139</v>
      </c>
      <c r="B896" s="1">
        <v>45169</v>
      </c>
      <c r="C896" t="s">
        <v>38</v>
      </c>
      <c r="D896" t="s">
        <v>31</v>
      </c>
      <c r="E896">
        <v>114700</v>
      </c>
      <c r="F896">
        <v>70</v>
      </c>
      <c r="G896">
        <v>8029000</v>
      </c>
      <c r="H896">
        <v>87.15</v>
      </c>
      <c r="I896">
        <v>9996105</v>
      </c>
      <c r="J896">
        <v>165683.861</v>
      </c>
      <c r="K896">
        <v>4200.76</v>
      </c>
      <c r="L896">
        <v>161483.101</v>
      </c>
      <c r="M896">
        <v>143792.02499999999</v>
      </c>
      <c r="N896">
        <v>3527.9560000000001</v>
      </c>
      <c r="O896">
        <v>140264.06899999999</v>
      </c>
      <c r="P896">
        <v>14439982.310000001</v>
      </c>
      <c r="Q896">
        <v>369271</v>
      </c>
      <c r="R896">
        <v>14070711.310000001</v>
      </c>
      <c r="S896">
        <v>8502</v>
      </c>
      <c r="T896">
        <v>215</v>
      </c>
      <c r="U896">
        <v>8287</v>
      </c>
    </row>
    <row r="897" spans="1:21" x14ac:dyDescent="0.3">
      <c r="A897" s="1">
        <v>45139</v>
      </c>
      <c r="B897" s="1">
        <v>45169</v>
      </c>
      <c r="C897" t="s">
        <v>38</v>
      </c>
      <c r="D897" t="s">
        <v>32</v>
      </c>
      <c r="E897">
        <v>706000</v>
      </c>
      <c r="F897">
        <v>1</v>
      </c>
      <c r="G897">
        <v>706000</v>
      </c>
      <c r="H897">
        <v>1</v>
      </c>
      <c r="I897">
        <v>706000</v>
      </c>
      <c r="J897">
        <v>758.495</v>
      </c>
      <c r="K897">
        <v>34.67</v>
      </c>
      <c r="L897">
        <v>723.82500000000005</v>
      </c>
      <c r="M897">
        <v>0</v>
      </c>
      <c r="N897">
        <v>0</v>
      </c>
      <c r="O897">
        <v>0</v>
      </c>
      <c r="P897">
        <v>524889.65</v>
      </c>
      <c r="Q897">
        <v>17610.63</v>
      </c>
      <c r="R897">
        <v>507279.02</v>
      </c>
      <c r="S897">
        <v>607</v>
      </c>
      <c r="T897">
        <v>14</v>
      </c>
      <c r="U897">
        <v>593</v>
      </c>
    </row>
    <row r="898" spans="1:21" x14ac:dyDescent="0.3">
      <c r="A898" s="1">
        <v>45139</v>
      </c>
      <c r="B898" s="1">
        <v>45169</v>
      </c>
      <c r="C898" t="s">
        <v>39</v>
      </c>
      <c r="D898" t="s">
        <v>22</v>
      </c>
      <c r="E898">
        <v>200</v>
      </c>
      <c r="F898">
        <v>75000</v>
      </c>
      <c r="G898">
        <v>15000000</v>
      </c>
      <c r="H898">
        <v>74742.41</v>
      </c>
      <c r="I898">
        <v>14948482</v>
      </c>
      <c r="J898">
        <v>329.55</v>
      </c>
      <c r="K898">
        <v>14.55</v>
      </c>
      <c r="L898">
        <v>315</v>
      </c>
      <c r="M898">
        <v>0</v>
      </c>
      <c r="N898">
        <v>0</v>
      </c>
      <c r="O898">
        <v>0</v>
      </c>
      <c r="P898">
        <v>24631360</v>
      </c>
      <c r="Q898">
        <v>1152450</v>
      </c>
      <c r="R898">
        <v>23478910</v>
      </c>
      <c r="S898">
        <v>672</v>
      </c>
      <c r="T898">
        <v>33</v>
      </c>
      <c r="U898">
        <v>639</v>
      </c>
    </row>
    <row r="899" spans="1:21" x14ac:dyDescent="0.3">
      <c r="A899" s="1">
        <v>45139</v>
      </c>
      <c r="B899" s="1">
        <v>45169</v>
      </c>
      <c r="C899" t="s">
        <v>39</v>
      </c>
      <c r="D899" t="s">
        <v>23</v>
      </c>
      <c r="E899">
        <v>2000</v>
      </c>
      <c r="F899">
        <v>6000</v>
      </c>
      <c r="G899">
        <v>12000000</v>
      </c>
      <c r="H899">
        <v>5997.74</v>
      </c>
      <c r="I899">
        <v>11995480</v>
      </c>
      <c r="J899">
        <v>2683.2269999999999</v>
      </c>
      <c r="K899">
        <v>120.252</v>
      </c>
      <c r="L899">
        <v>2562.9749999999999</v>
      </c>
      <c r="M899">
        <v>1839.191</v>
      </c>
      <c r="N899">
        <v>82.838999999999999</v>
      </c>
      <c r="O899">
        <v>1756.3520000000001</v>
      </c>
      <c r="P899">
        <v>16093301.779999999</v>
      </c>
      <c r="Q899">
        <v>720194</v>
      </c>
      <c r="R899">
        <v>15373107.779999999</v>
      </c>
      <c r="S899">
        <v>734</v>
      </c>
      <c r="T899">
        <v>39</v>
      </c>
      <c r="U899">
        <v>695</v>
      </c>
    </row>
    <row r="900" spans="1:21" x14ac:dyDescent="0.3">
      <c r="A900" s="1">
        <v>45139</v>
      </c>
      <c r="B900" s="1">
        <v>45169</v>
      </c>
      <c r="C900" t="s">
        <v>39</v>
      </c>
      <c r="D900" t="s">
        <v>24</v>
      </c>
      <c r="E900">
        <v>3700</v>
      </c>
      <c r="F900">
        <v>5700</v>
      </c>
      <c r="G900">
        <v>21090000</v>
      </c>
      <c r="H900">
        <v>5950.51</v>
      </c>
      <c r="I900">
        <v>22016887</v>
      </c>
      <c r="J900">
        <v>5543.47</v>
      </c>
      <c r="K900">
        <v>281.19799999999998</v>
      </c>
      <c r="L900">
        <v>5262.2719999999999</v>
      </c>
      <c r="M900">
        <v>5515.6970000000001</v>
      </c>
      <c r="N900">
        <v>272.95</v>
      </c>
      <c r="O900">
        <v>5242.7470000000003</v>
      </c>
      <c r="P900">
        <v>32986479.309999999</v>
      </c>
      <c r="Q900">
        <v>1635405.8</v>
      </c>
      <c r="R900">
        <v>31351073.510000002</v>
      </c>
      <c r="S900">
        <v>914</v>
      </c>
      <c r="T900">
        <v>43</v>
      </c>
      <c r="U900">
        <v>871</v>
      </c>
    </row>
    <row r="901" spans="1:21" x14ac:dyDescent="0.3">
      <c r="A901" s="1">
        <v>45139</v>
      </c>
      <c r="B901" s="1">
        <v>45169</v>
      </c>
      <c r="C901" t="s">
        <v>39</v>
      </c>
      <c r="D901" t="s">
        <v>25</v>
      </c>
      <c r="E901">
        <v>26000</v>
      </c>
      <c r="F901">
        <v>6000</v>
      </c>
      <c r="G901">
        <v>156000000</v>
      </c>
      <c r="H901">
        <v>6294.02</v>
      </c>
      <c r="I901">
        <v>163644520</v>
      </c>
      <c r="J901">
        <v>26923.429</v>
      </c>
      <c r="K901">
        <v>960.54200000000003</v>
      </c>
      <c r="L901">
        <v>25962.886999999999</v>
      </c>
      <c r="M901">
        <v>24809.061000000002</v>
      </c>
      <c r="N901">
        <v>883.20899999999995</v>
      </c>
      <c r="O901">
        <v>23925.851999999999</v>
      </c>
      <c r="P901">
        <v>169456698.71000001</v>
      </c>
      <c r="Q901">
        <v>6026721.5</v>
      </c>
      <c r="R901">
        <v>163429977.21000001</v>
      </c>
      <c r="S901">
        <v>5083</v>
      </c>
      <c r="T901">
        <v>103</v>
      </c>
      <c r="U901">
        <v>4980</v>
      </c>
    </row>
    <row r="902" spans="1:21" x14ac:dyDescent="0.3">
      <c r="A902" s="1">
        <v>45139</v>
      </c>
      <c r="B902" s="1">
        <v>45169</v>
      </c>
      <c r="C902" t="s">
        <v>39</v>
      </c>
      <c r="D902" t="s">
        <v>26</v>
      </c>
      <c r="E902">
        <v>0</v>
      </c>
      <c r="F902">
        <v>1</v>
      </c>
      <c r="G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</row>
    <row r="903" spans="1:21" x14ac:dyDescent="0.3">
      <c r="A903" s="1">
        <v>45139</v>
      </c>
      <c r="B903" s="1">
        <v>45169</v>
      </c>
      <c r="C903" t="s">
        <v>39</v>
      </c>
      <c r="D903" t="s">
        <v>27</v>
      </c>
      <c r="E903">
        <v>0</v>
      </c>
      <c r="F903">
        <v>1</v>
      </c>
      <c r="G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</row>
    <row r="904" spans="1:21" x14ac:dyDescent="0.3">
      <c r="A904" s="1">
        <v>45139</v>
      </c>
      <c r="B904" s="1">
        <v>45169</v>
      </c>
      <c r="C904" t="s">
        <v>39</v>
      </c>
      <c r="D904" t="s">
        <v>28</v>
      </c>
      <c r="E904">
        <v>0</v>
      </c>
      <c r="F904">
        <v>5000</v>
      </c>
      <c r="G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</row>
    <row r="905" spans="1:21" x14ac:dyDescent="0.3">
      <c r="A905" s="1">
        <v>45139</v>
      </c>
      <c r="B905" s="1">
        <v>45169</v>
      </c>
      <c r="C905" t="s">
        <v>39</v>
      </c>
      <c r="D905" t="s">
        <v>29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981.05100000000004</v>
      </c>
      <c r="K905">
        <v>0</v>
      </c>
      <c r="L905">
        <v>981.05100000000004</v>
      </c>
      <c r="M905">
        <v>847.00599999999997</v>
      </c>
      <c r="N905">
        <v>0</v>
      </c>
      <c r="O905">
        <v>847.00599999999997</v>
      </c>
      <c r="P905">
        <v>50075.12</v>
      </c>
      <c r="Q905">
        <v>0</v>
      </c>
      <c r="R905">
        <v>50075.12</v>
      </c>
      <c r="S905">
        <v>273</v>
      </c>
      <c r="T905">
        <v>0</v>
      </c>
      <c r="U905">
        <v>273</v>
      </c>
    </row>
    <row r="906" spans="1:21" x14ac:dyDescent="0.3">
      <c r="A906" s="1">
        <v>45139</v>
      </c>
      <c r="B906" s="1">
        <v>45169</v>
      </c>
      <c r="C906" t="s">
        <v>39</v>
      </c>
      <c r="D906" t="s">
        <v>30</v>
      </c>
      <c r="E906">
        <v>9500</v>
      </c>
      <c r="F906">
        <v>60</v>
      </c>
      <c r="G906">
        <v>570000</v>
      </c>
      <c r="H906">
        <v>74.290000000000006</v>
      </c>
      <c r="I906">
        <v>705755</v>
      </c>
      <c r="J906">
        <v>7232.16</v>
      </c>
      <c r="K906">
        <v>49.35</v>
      </c>
      <c r="L906">
        <v>7182.81</v>
      </c>
      <c r="M906">
        <v>7231.6679999999997</v>
      </c>
      <c r="N906">
        <v>49.35</v>
      </c>
      <c r="O906">
        <v>7182.3180000000002</v>
      </c>
      <c r="P906">
        <v>537295.34</v>
      </c>
      <c r="Q906">
        <v>3811</v>
      </c>
      <c r="R906">
        <v>533484.34</v>
      </c>
      <c r="S906">
        <v>194</v>
      </c>
      <c r="T906">
        <v>3</v>
      </c>
      <c r="U906">
        <v>191</v>
      </c>
    </row>
    <row r="907" spans="1:21" x14ac:dyDescent="0.3">
      <c r="A907" s="1">
        <v>45139</v>
      </c>
      <c r="B907" s="1">
        <v>45169</v>
      </c>
      <c r="C907" t="s">
        <v>39</v>
      </c>
      <c r="D907" t="s">
        <v>31</v>
      </c>
      <c r="E907">
        <v>228200</v>
      </c>
      <c r="F907">
        <v>70</v>
      </c>
      <c r="G907">
        <v>15974000</v>
      </c>
      <c r="H907">
        <v>86.74</v>
      </c>
      <c r="I907">
        <v>19794068</v>
      </c>
      <c r="J907">
        <v>257195.55499999999</v>
      </c>
      <c r="K907">
        <v>7521.26</v>
      </c>
      <c r="L907">
        <v>249674.29500000001</v>
      </c>
      <c r="M907">
        <v>222785.78700000001</v>
      </c>
      <c r="N907">
        <v>6287.7250000000004</v>
      </c>
      <c r="O907">
        <v>216498.06200000001</v>
      </c>
      <c r="P907">
        <v>22310255.82</v>
      </c>
      <c r="Q907">
        <v>662658</v>
      </c>
      <c r="R907">
        <v>21647597.82</v>
      </c>
      <c r="S907">
        <v>11827</v>
      </c>
      <c r="T907">
        <v>288</v>
      </c>
      <c r="U907">
        <v>11539</v>
      </c>
    </row>
    <row r="908" spans="1:21" x14ac:dyDescent="0.3">
      <c r="A908" s="1">
        <v>45139</v>
      </c>
      <c r="B908" s="1">
        <v>45169</v>
      </c>
      <c r="C908" t="s">
        <v>39</v>
      </c>
      <c r="D908" t="s">
        <v>32</v>
      </c>
      <c r="E908">
        <v>1466000</v>
      </c>
      <c r="F908">
        <v>1</v>
      </c>
      <c r="G908">
        <v>1466000</v>
      </c>
      <c r="H908">
        <v>1</v>
      </c>
      <c r="I908">
        <v>1466000</v>
      </c>
      <c r="J908">
        <v>1847.3430000000001</v>
      </c>
      <c r="K908">
        <v>72.278000000000006</v>
      </c>
      <c r="L908">
        <v>1775.0650000000001</v>
      </c>
      <c r="M908">
        <v>0</v>
      </c>
      <c r="N908">
        <v>0</v>
      </c>
      <c r="O908">
        <v>0</v>
      </c>
      <c r="P908">
        <v>669726.81999999995</v>
      </c>
      <c r="Q908">
        <v>25621.93</v>
      </c>
      <c r="R908">
        <v>644104.89</v>
      </c>
      <c r="S908">
        <v>1278</v>
      </c>
      <c r="T908">
        <v>42</v>
      </c>
      <c r="U908">
        <v>1236</v>
      </c>
    </row>
    <row r="909" spans="1:21" x14ac:dyDescent="0.3">
      <c r="A909" s="1">
        <v>45139</v>
      </c>
      <c r="B909" s="1">
        <v>45169</v>
      </c>
      <c r="C909" t="s">
        <v>40</v>
      </c>
      <c r="D909" t="s">
        <v>22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0.25</v>
      </c>
      <c r="K909">
        <v>0</v>
      </c>
      <c r="L909">
        <v>0.25</v>
      </c>
      <c r="M909">
        <v>0</v>
      </c>
      <c r="N909">
        <v>0</v>
      </c>
      <c r="O909">
        <v>0</v>
      </c>
      <c r="P909">
        <v>18250</v>
      </c>
      <c r="Q909">
        <v>0</v>
      </c>
      <c r="R909">
        <v>18250</v>
      </c>
      <c r="S909">
        <v>1</v>
      </c>
      <c r="T909">
        <v>0</v>
      </c>
      <c r="U909">
        <v>1</v>
      </c>
    </row>
    <row r="910" spans="1:21" x14ac:dyDescent="0.3">
      <c r="A910" s="1">
        <v>45139</v>
      </c>
      <c r="B910" s="1">
        <v>45169</v>
      </c>
      <c r="C910" t="s">
        <v>40</v>
      </c>
      <c r="D910" t="s">
        <v>23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1.86</v>
      </c>
      <c r="K910">
        <v>0</v>
      </c>
      <c r="L910">
        <v>1.86</v>
      </c>
      <c r="M910">
        <v>1.395</v>
      </c>
      <c r="N910">
        <v>0</v>
      </c>
      <c r="O910">
        <v>1.395</v>
      </c>
      <c r="P910">
        <v>11700</v>
      </c>
      <c r="Q910">
        <v>0</v>
      </c>
      <c r="R910">
        <v>11700</v>
      </c>
      <c r="S910">
        <v>1</v>
      </c>
      <c r="T910">
        <v>0</v>
      </c>
      <c r="U910">
        <v>1</v>
      </c>
    </row>
    <row r="911" spans="1:21" x14ac:dyDescent="0.3">
      <c r="A911" s="1">
        <v>45139</v>
      </c>
      <c r="B911" s="1">
        <v>45169</v>
      </c>
      <c r="C911" t="s">
        <v>40</v>
      </c>
      <c r="D911" t="s">
        <v>24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324.16000000000003</v>
      </c>
      <c r="K911">
        <v>0</v>
      </c>
      <c r="L911">
        <v>324.16000000000003</v>
      </c>
      <c r="M911">
        <v>322.53899999999999</v>
      </c>
      <c r="N911">
        <v>0</v>
      </c>
      <c r="O911">
        <v>322.53899999999999</v>
      </c>
      <c r="P911">
        <v>1918293.4</v>
      </c>
      <c r="Q911">
        <v>0</v>
      </c>
      <c r="R911">
        <v>1918293.4</v>
      </c>
      <c r="S911">
        <v>39</v>
      </c>
      <c r="T911">
        <v>0</v>
      </c>
      <c r="U911">
        <v>39</v>
      </c>
    </row>
    <row r="912" spans="1:21" x14ac:dyDescent="0.3">
      <c r="A912" s="1">
        <v>45139</v>
      </c>
      <c r="B912" s="1">
        <v>45169</v>
      </c>
      <c r="C912" t="s">
        <v>40</v>
      </c>
      <c r="D912" t="s">
        <v>25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31.446999999999999</v>
      </c>
      <c r="K912">
        <v>0.66</v>
      </c>
      <c r="L912">
        <v>30.786999999999999</v>
      </c>
      <c r="M912">
        <v>28.512</v>
      </c>
      <c r="N912">
        <v>0.60699999999999998</v>
      </c>
      <c r="O912">
        <v>27.905000000000001</v>
      </c>
      <c r="P912">
        <v>205998.56</v>
      </c>
      <c r="Q912">
        <v>4237</v>
      </c>
      <c r="R912">
        <v>201761.56</v>
      </c>
      <c r="S912">
        <v>34</v>
      </c>
      <c r="T912">
        <v>1</v>
      </c>
      <c r="U912">
        <v>33</v>
      </c>
    </row>
    <row r="913" spans="1:21" x14ac:dyDescent="0.3">
      <c r="A913" s="1">
        <v>45139</v>
      </c>
      <c r="B913" s="1">
        <v>45169</v>
      </c>
      <c r="C913" t="s">
        <v>40</v>
      </c>
      <c r="D913" t="s">
        <v>30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88.27</v>
      </c>
      <c r="K913">
        <v>0</v>
      </c>
      <c r="L913">
        <v>88.27</v>
      </c>
      <c r="M913">
        <v>88.27</v>
      </c>
      <c r="N913">
        <v>0</v>
      </c>
      <c r="O913">
        <v>88.27</v>
      </c>
      <c r="P913">
        <v>7121.95</v>
      </c>
      <c r="Q913">
        <v>0</v>
      </c>
      <c r="R913">
        <v>7121.95</v>
      </c>
      <c r="S913">
        <v>13</v>
      </c>
      <c r="T913">
        <v>0</v>
      </c>
      <c r="U913">
        <v>13</v>
      </c>
    </row>
    <row r="914" spans="1:21" x14ac:dyDescent="0.3">
      <c r="A914" s="1">
        <v>45139</v>
      </c>
      <c r="B914" s="1">
        <v>45169</v>
      </c>
      <c r="C914" t="s">
        <v>40</v>
      </c>
      <c r="D914" t="s">
        <v>31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1499.85</v>
      </c>
      <c r="K914">
        <v>86.34</v>
      </c>
      <c r="L914">
        <v>1413.51</v>
      </c>
      <c r="M914">
        <v>1337.67</v>
      </c>
      <c r="N914">
        <v>69.421000000000006</v>
      </c>
      <c r="O914">
        <v>1268.249</v>
      </c>
      <c r="P914">
        <v>184180</v>
      </c>
      <c r="Q914">
        <v>8906</v>
      </c>
      <c r="R914">
        <v>175274</v>
      </c>
      <c r="S914">
        <v>182</v>
      </c>
      <c r="T914">
        <v>9</v>
      </c>
      <c r="U914">
        <v>173</v>
      </c>
    </row>
    <row r="915" spans="1:21" x14ac:dyDescent="0.3">
      <c r="A915" s="1">
        <v>45139</v>
      </c>
      <c r="B915" s="1">
        <v>45169</v>
      </c>
      <c r="C915" t="s">
        <v>40</v>
      </c>
      <c r="D915" t="s">
        <v>32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73.619</v>
      </c>
      <c r="K915">
        <v>1.95</v>
      </c>
      <c r="L915">
        <v>71.668999999999997</v>
      </c>
      <c r="M915">
        <v>0</v>
      </c>
      <c r="N915">
        <v>0</v>
      </c>
      <c r="O915">
        <v>0</v>
      </c>
      <c r="P915">
        <v>1382.03</v>
      </c>
      <c r="Q915">
        <v>220</v>
      </c>
      <c r="R915">
        <v>1162.03</v>
      </c>
      <c r="S915">
        <v>18</v>
      </c>
      <c r="T915">
        <v>1</v>
      </c>
      <c r="U915">
        <v>17</v>
      </c>
    </row>
    <row r="916" spans="1:21" x14ac:dyDescent="0.3">
      <c r="A916" s="1">
        <v>45139</v>
      </c>
      <c r="B916" s="1">
        <v>45169</v>
      </c>
      <c r="C916" t="s">
        <v>41</v>
      </c>
      <c r="D916" t="s">
        <v>22</v>
      </c>
      <c r="E916">
        <v>190</v>
      </c>
      <c r="F916">
        <v>75000</v>
      </c>
      <c r="G916">
        <v>14250000</v>
      </c>
      <c r="H916">
        <v>74697.679999999993</v>
      </c>
      <c r="I916">
        <v>14192559.199999999</v>
      </c>
      <c r="J916">
        <v>208.16</v>
      </c>
      <c r="K916">
        <v>13.15</v>
      </c>
      <c r="L916">
        <v>195.01</v>
      </c>
      <c r="M916">
        <v>0</v>
      </c>
      <c r="N916">
        <v>0</v>
      </c>
      <c r="O916">
        <v>0</v>
      </c>
      <c r="P916">
        <v>15549070</v>
      </c>
      <c r="Q916">
        <v>966300</v>
      </c>
      <c r="R916">
        <v>14582770</v>
      </c>
      <c r="S916">
        <v>528</v>
      </c>
      <c r="T916">
        <v>18</v>
      </c>
      <c r="U916">
        <v>510</v>
      </c>
    </row>
    <row r="917" spans="1:21" x14ac:dyDescent="0.3">
      <c r="A917" s="1">
        <v>45139</v>
      </c>
      <c r="B917" s="1">
        <v>45169</v>
      </c>
      <c r="C917" t="s">
        <v>41</v>
      </c>
      <c r="D917" t="s">
        <v>23</v>
      </c>
      <c r="E917">
        <v>1900</v>
      </c>
      <c r="F917">
        <v>6000</v>
      </c>
      <c r="G917">
        <v>11400000</v>
      </c>
      <c r="H917">
        <v>6028.99</v>
      </c>
      <c r="I917">
        <v>11455081</v>
      </c>
      <c r="J917">
        <v>2072.252</v>
      </c>
      <c r="K917">
        <v>106.58</v>
      </c>
      <c r="L917">
        <v>1965.672</v>
      </c>
      <c r="M917">
        <v>1427.0309999999999</v>
      </c>
      <c r="N917">
        <v>70.825999999999993</v>
      </c>
      <c r="O917">
        <v>1356.2049999999999</v>
      </c>
      <c r="P917">
        <v>12493586.310000001</v>
      </c>
      <c r="Q917">
        <v>619916</v>
      </c>
      <c r="R917">
        <v>11873670.310000001</v>
      </c>
      <c r="S917">
        <v>582</v>
      </c>
      <c r="T917">
        <v>23</v>
      </c>
      <c r="U917">
        <v>559</v>
      </c>
    </row>
    <row r="918" spans="1:21" x14ac:dyDescent="0.3">
      <c r="A918" s="1">
        <v>45139</v>
      </c>
      <c r="B918" s="1">
        <v>45169</v>
      </c>
      <c r="C918" t="s">
        <v>41</v>
      </c>
      <c r="D918" t="s">
        <v>24</v>
      </c>
      <c r="E918">
        <v>2800</v>
      </c>
      <c r="F918">
        <v>5700</v>
      </c>
      <c r="G918">
        <v>15960000</v>
      </c>
      <c r="H918">
        <v>5909.75</v>
      </c>
      <c r="I918">
        <v>16547300</v>
      </c>
      <c r="J918">
        <v>12082.67</v>
      </c>
      <c r="K918">
        <v>138.41300000000001</v>
      </c>
      <c r="L918">
        <v>11944.257</v>
      </c>
      <c r="M918">
        <v>12024.258</v>
      </c>
      <c r="N918">
        <v>135.274</v>
      </c>
      <c r="O918">
        <v>11888.984</v>
      </c>
      <c r="P918">
        <v>71405570.700000003</v>
      </c>
      <c r="Q918">
        <v>806758</v>
      </c>
      <c r="R918">
        <v>70598812.700000003</v>
      </c>
      <c r="S918">
        <v>574</v>
      </c>
      <c r="T918">
        <v>26</v>
      </c>
      <c r="U918">
        <v>548</v>
      </c>
    </row>
    <row r="919" spans="1:21" x14ac:dyDescent="0.3">
      <c r="A919" s="1">
        <v>45139</v>
      </c>
      <c r="B919" s="1">
        <v>45169</v>
      </c>
      <c r="C919" t="s">
        <v>41</v>
      </c>
      <c r="D919" t="s">
        <v>25</v>
      </c>
      <c r="E919">
        <v>20000</v>
      </c>
      <c r="F919">
        <v>6000</v>
      </c>
      <c r="G919">
        <v>120000000</v>
      </c>
      <c r="H919">
        <v>6290.32</v>
      </c>
      <c r="I919">
        <v>125806400</v>
      </c>
      <c r="J919">
        <v>18684.484</v>
      </c>
      <c r="K919">
        <v>409.42700000000002</v>
      </c>
      <c r="L919">
        <v>18275.057000000001</v>
      </c>
      <c r="M919">
        <v>17193.847000000002</v>
      </c>
      <c r="N919">
        <v>375.98599999999999</v>
      </c>
      <c r="O919">
        <v>16817.861000000001</v>
      </c>
      <c r="P919">
        <v>117531451.58</v>
      </c>
      <c r="Q919">
        <v>2573875.5499999998</v>
      </c>
      <c r="R919">
        <v>114957576.03</v>
      </c>
      <c r="S919">
        <v>2663</v>
      </c>
      <c r="T919">
        <v>64</v>
      </c>
      <c r="U919">
        <v>2599</v>
      </c>
    </row>
    <row r="920" spans="1:21" x14ac:dyDescent="0.3">
      <c r="A920" s="1">
        <v>45139</v>
      </c>
      <c r="B920" s="1">
        <v>45169</v>
      </c>
      <c r="C920" t="s">
        <v>41</v>
      </c>
      <c r="D920" t="s">
        <v>26</v>
      </c>
      <c r="E920">
        <v>0</v>
      </c>
      <c r="F920">
        <v>1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29254</v>
      </c>
      <c r="Q920">
        <v>0</v>
      </c>
      <c r="R920">
        <v>29254</v>
      </c>
      <c r="S920">
        <v>53</v>
      </c>
      <c r="T920">
        <v>0</v>
      </c>
      <c r="U920">
        <v>53</v>
      </c>
    </row>
    <row r="921" spans="1:21" x14ac:dyDescent="0.3">
      <c r="A921" s="1">
        <v>45139</v>
      </c>
      <c r="B921" s="1">
        <v>45169</v>
      </c>
      <c r="C921" t="s">
        <v>41</v>
      </c>
      <c r="D921" t="s">
        <v>27</v>
      </c>
      <c r="E921">
        <v>0</v>
      </c>
      <c r="F921">
        <v>1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6796</v>
      </c>
      <c r="Q921">
        <v>0</v>
      </c>
      <c r="R921">
        <v>6796</v>
      </c>
      <c r="S921">
        <v>7</v>
      </c>
      <c r="T921">
        <v>0</v>
      </c>
      <c r="U921">
        <v>7</v>
      </c>
    </row>
    <row r="922" spans="1:21" x14ac:dyDescent="0.3">
      <c r="A922" s="1">
        <v>45139</v>
      </c>
      <c r="B922" s="1">
        <v>45169</v>
      </c>
      <c r="C922" t="s">
        <v>41</v>
      </c>
      <c r="D922" t="s">
        <v>28</v>
      </c>
      <c r="E922">
        <v>0</v>
      </c>
      <c r="F922">
        <v>5000</v>
      </c>
      <c r="G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</row>
    <row r="923" spans="1:21" x14ac:dyDescent="0.3">
      <c r="A923" s="1">
        <v>45139</v>
      </c>
      <c r="B923" s="1">
        <v>45169</v>
      </c>
      <c r="C923" t="s">
        <v>41</v>
      </c>
      <c r="D923" t="s">
        <v>29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1068.18</v>
      </c>
      <c r="K923">
        <v>0</v>
      </c>
      <c r="L923">
        <v>1068.18</v>
      </c>
      <c r="M923">
        <v>987.00599999999997</v>
      </c>
      <c r="N923">
        <v>0</v>
      </c>
      <c r="O923">
        <v>987.00599999999997</v>
      </c>
      <c r="P923">
        <v>103929</v>
      </c>
      <c r="Q923">
        <v>0</v>
      </c>
      <c r="R923">
        <v>103929</v>
      </c>
      <c r="S923">
        <v>259</v>
      </c>
      <c r="T923">
        <v>0</v>
      </c>
      <c r="U923">
        <v>259</v>
      </c>
    </row>
    <row r="924" spans="1:21" x14ac:dyDescent="0.3">
      <c r="A924" s="1">
        <v>45139</v>
      </c>
      <c r="B924" s="1">
        <v>45169</v>
      </c>
      <c r="C924" t="s">
        <v>41</v>
      </c>
      <c r="D924" t="s">
        <v>30</v>
      </c>
      <c r="E924">
        <v>15200</v>
      </c>
      <c r="F924">
        <v>60</v>
      </c>
      <c r="G924">
        <v>912000</v>
      </c>
      <c r="H924">
        <v>73.8</v>
      </c>
      <c r="I924">
        <v>1121760</v>
      </c>
      <c r="J924">
        <v>9817.2900000000009</v>
      </c>
      <c r="K924">
        <v>35.32</v>
      </c>
      <c r="L924">
        <v>9781.9699999999993</v>
      </c>
      <c r="M924">
        <v>9817.2900000000009</v>
      </c>
      <c r="N924">
        <v>35.32</v>
      </c>
      <c r="O924">
        <v>9781.9699999999993</v>
      </c>
      <c r="P924">
        <v>724516.27</v>
      </c>
      <c r="Q924">
        <v>2508</v>
      </c>
      <c r="R924">
        <v>722008.27</v>
      </c>
      <c r="S924">
        <v>145</v>
      </c>
      <c r="T924">
        <v>1</v>
      </c>
      <c r="U924">
        <v>144</v>
      </c>
    </row>
    <row r="925" spans="1:21" x14ac:dyDescent="0.3">
      <c r="A925" s="1">
        <v>45139</v>
      </c>
      <c r="B925" s="1">
        <v>45169</v>
      </c>
      <c r="C925" t="s">
        <v>41</v>
      </c>
      <c r="D925" t="s">
        <v>31</v>
      </c>
      <c r="E925">
        <v>125300</v>
      </c>
      <c r="F925">
        <v>70</v>
      </c>
      <c r="G925">
        <v>8771000</v>
      </c>
      <c r="H925">
        <v>86.88</v>
      </c>
      <c r="I925">
        <v>10886064</v>
      </c>
      <c r="J925">
        <v>160159.24299999999</v>
      </c>
      <c r="K925">
        <v>3442.28</v>
      </c>
      <c r="L925">
        <v>156716.96299999999</v>
      </c>
      <c r="M925">
        <v>139236.639</v>
      </c>
      <c r="N925">
        <v>2861.9459999999999</v>
      </c>
      <c r="O925">
        <v>136374.693</v>
      </c>
      <c r="P925">
        <v>13913902.1</v>
      </c>
      <c r="Q925">
        <v>303366</v>
      </c>
      <c r="R925">
        <v>13610536.1</v>
      </c>
      <c r="S925">
        <v>7032</v>
      </c>
      <c r="T925">
        <v>142</v>
      </c>
      <c r="U925">
        <v>6890</v>
      </c>
    </row>
    <row r="926" spans="1:21" x14ac:dyDescent="0.3">
      <c r="A926" s="1">
        <v>45139</v>
      </c>
      <c r="B926" s="1">
        <v>45169</v>
      </c>
      <c r="C926" t="s">
        <v>41</v>
      </c>
      <c r="D926" t="s">
        <v>32</v>
      </c>
      <c r="E926">
        <v>756000</v>
      </c>
      <c r="F926">
        <v>1</v>
      </c>
      <c r="G926">
        <v>756000</v>
      </c>
      <c r="H926">
        <v>1</v>
      </c>
      <c r="I926">
        <v>756000</v>
      </c>
      <c r="J926">
        <v>1044.184</v>
      </c>
      <c r="K926">
        <v>35.192</v>
      </c>
      <c r="L926">
        <v>1008.992</v>
      </c>
      <c r="M926">
        <v>0</v>
      </c>
      <c r="N926">
        <v>0</v>
      </c>
      <c r="O926">
        <v>0</v>
      </c>
      <c r="P926">
        <v>326005.65999999997</v>
      </c>
      <c r="Q926">
        <v>3884.49</v>
      </c>
      <c r="R926">
        <v>322121.17</v>
      </c>
      <c r="S926">
        <v>885</v>
      </c>
      <c r="T926">
        <v>23</v>
      </c>
      <c r="U926">
        <v>862</v>
      </c>
    </row>
    <row r="927" spans="1:21" x14ac:dyDescent="0.3">
      <c r="A927" s="1">
        <v>45139</v>
      </c>
      <c r="B927" s="1">
        <v>45169</v>
      </c>
      <c r="C927" t="s">
        <v>42</v>
      </c>
      <c r="D927" t="s">
        <v>22</v>
      </c>
      <c r="E927">
        <v>140</v>
      </c>
      <c r="F927">
        <v>75000</v>
      </c>
      <c r="G927">
        <v>10500000</v>
      </c>
      <c r="H927">
        <v>74489.41</v>
      </c>
      <c r="I927">
        <v>10428517.4</v>
      </c>
      <c r="J927">
        <v>194.6</v>
      </c>
      <c r="K927">
        <v>2.27</v>
      </c>
      <c r="L927">
        <v>192.33</v>
      </c>
      <c r="M927">
        <v>0</v>
      </c>
      <c r="N927">
        <v>0</v>
      </c>
      <c r="O927">
        <v>0</v>
      </c>
      <c r="P927">
        <v>14495640</v>
      </c>
      <c r="Q927">
        <v>165710</v>
      </c>
      <c r="R927">
        <v>14329930</v>
      </c>
      <c r="S927">
        <v>447</v>
      </c>
      <c r="T927">
        <v>7</v>
      </c>
      <c r="U927">
        <v>440</v>
      </c>
    </row>
    <row r="928" spans="1:21" x14ac:dyDescent="0.3">
      <c r="A928" s="1">
        <v>45139</v>
      </c>
      <c r="B928" s="1">
        <v>45169</v>
      </c>
      <c r="C928" t="s">
        <v>42</v>
      </c>
      <c r="D928" t="s">
        <v>23</v>
      </c>
      <c r="E928">
        <v>1400</v>
      </c>
      <c r="F928">
        <v>6000</v>
      </c>
      <c r="G928">
        <v>8400000</v>
      </c>
      <c r="H928">
        <v>5955.38</v>
      </c>
      <c r="I928">
        <v>8337532</v>
      </c>
      <c r="J928">
        <v>1734.68</v>
      </c>
      <c r="K928">
        <v>36.735999999999997</v>
      </c>
      <c r="L928">
        <v>1697.944</v>
      </c>
      <c r="M928">
        <v>1184.2239999999999</v>
      </c>
      <c r="N928">
        <v>27.001999999999999</v>
      </c>
      <c r="O928">
        <v>1157.222</v>
      </c>
      <c r="P928">
        <v>10330677.43</v>
      </c>
      <c r="Q928">
        <v>215989</v>
      </c>
      <c r="R928">
        <v>10114688.43</v>
      </c>
      <c r="S928">
        <v>497</v>
      </c>
      <c r="T928">
        <v>12</v>
      </c>
      <c r="U928">
        <v>485</v>
      </c>
    </row>
    <row r="929" spans="1:21" x14ac:dyDescent="0.3">
      <c r="A929" s="1">
        <v>45139</v>
      </c>
      <c r="B929" s="1">
        <v>45169</v>
      </c>
      <c r="C929" t="s">
        <v>42</v>
      </c>
      <c r="D929" t="s">
        <v>24</v>
      </c>
      <c r="E929">
        <v>1900</v>
      </c>
      <c r="F929">
        <v>5700</v>
      </c>
      <c r="G929">
        <v>10830000</v>
      </c>
      <c r="H929">
        <v>5953.05</v>
      </c>
      <c r="I929">
        <v>11310795</v>
      </c>
      <c r="J929">
        <v>2057.67</v>
      </c>
      <c r="K929">
        <v>49.956000000000003</v>
      </c>
      <c r="L929">
        <v>2007.7139999999999</v>
      </c>
      <c r="M929">
        <v>2047.3610000000001</v>
      </c>
      <c r="N929">
        <v>48.932000000000002</v>
      </c>
      <c r="O929">
        <v>1998.4290000000001</v>
      </c>
      <c r="P929">
        <v>12249421.5</v>
      </c>
      <c r="Q929">
        <v>292352</v>
      </c>
      <c r="R929">
        <v>11957069.5</v>
      </c>
      <c r="S929">
        <v>384</v>
      </c>
      <c r="T929">
        <v>16</v>
      </c>
      <c r="U929">
        <v>368</v>
      </c>
    </row>
    <row r="930" spans="1:21" x14ac:dyDescent="0.3">
      <c r="A930" s="1">
        <v>45139</v>
      </c>
      <c r="B930" s="1">
        <v>45169</v>
      </c>
      <c r="C930" t="s">
        <v>42</v>
      </c>
      <c r="D930" t="s">
        <v>25</v>
      </c>
      <c r="E930">
        <v>16000</v>
      </c>
      <c r="F930">
        <v>6000</v>
      </c>
      <c r="G930">
        <v>96000000</v>
      </c>
      <c r="H930">
        <v>6259.12</v>
      </c>
      <c r="I930">
        <v>100145920</v>
      </c>
      <c r="J930">
        <v>15757.5</v>
      </c>
      <c r="K930">
        <v>257.79000000000002</v>
      </c>
      <c r="L930">
        <v>15499.71</v>
      </c>
      <c r="M930">
        <v>14510.207</v>
      </c>
      <c r="N930">
        <v>237.167</v>
      </c>
      <c r="O930">
        <v>14273.04</v>
      </c>
      <c r="P930">
        <v>98628068.290000007</v>
      </c>
      <c r="Q930">
        <v>1617365</v>
      </c>
      <c r="R930">
        <v>97010703.290000007</v>
      </c>
      <c r="S930">
        <v>2322</v>
      </c>
      <c r="T930">
        <v>38</v>
      </c>
      <c r="U930">
        <v>2284</v>
      </c>
    </row>
    <row r="931" spans="1:21" x14ac:dyDescent="0.3">
      <c r="A931" s="1">
        <v>45139</v>
      </c>
      <c r="B931" s="1">
        <v>45169</v>
      </c>
      <c r="C931" t="s">
        <v>42</v>
      </c>
      <c r="D931" t="s">
        <v>26</v>
      </c>
      <c r="E931">
        <v>0</v>
      </c>
      <c r="F931">
        <v>1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303587</v>
      </c>
      <c r="Q931">
        <v>8820</v>
      </c>
      <c r="R931">
        <v>294767</v>
      </c>
      <c r="S931">
        <v>327</v>
      </c>
      <c r="T931">
        <v>4</v>
      </c>
      <c r="U931">
        <v>323</v>
      </c>
    </row>
    <row r="932" spans="1:21" x14ac:dyDescent="0.3">
      <c r="A932" s="1">
        <v>45139</v>
      </c>
      <c r="B932" s="1">
        <v>45169</v>
      </c>
      <c r="C932" t="s">
        <v>42</v>
      </c>
      <c r="D932" t="s">
        <v>27</v>
      </c>
      <c r="E932">
        <v>0</v>
      </c>
      <c r="F932">
        <v>1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147503</v>
      </c>
      <c r="Q932">
        <v>1700</v>
      </c>
      <c r="R932">
        <v>145803</v>
      </c>
      <c r="S932">
        <v>152</v>
      </c>
      <c r="T932">
        <v>1</v>
      </c>
      <c r="U932">
        <v>151</v>
      </c>
    </row>
    <row r="933" spans="1:21" x14ac:dyDescent="0.3">
      <c r="A933" s="1">
        <v>45139</v>
      </c>
      <c r="B933" s="1">
        <v>45169</v>
      </c>
      <c r="C933" t="s">
        <v>42</v>
      </c>
      <c r="D933" t="s">
        <v>28</v>
      </c>
      <c r="E933">
        <v>0</v>
      </c>
      <c r="F933">
        <v>5000</v>
      </c>
      <c r="G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</row>
    <row r="934" spans="1:21" x14ac:dyDescent="0.3">
      <c r="A934" s="1">
        <v>45139</v>
      </c>
      <c r="B934" s="1">
        <v>45169</v>
      </c>
      <c r="C934" t="s">
        <v>42</v>
      </c>
      <c r="D934" t="s">
        <v>29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310.89</v>
      </c>
      <c r="K934">
        <v>0</v>
      </c>
      <c r="L934">
        <v>310.89</v>
      </c>
      <c r="M934">
        <v>247.05500000000001</v>
      </c>
      <c r="N934">
        <v>0</v>
      </c>
      <c r="O934">
        <v>247.05500000000001</v>
      </c>
      <c r="P934">
        <v>15776.9</v>
      </c>
      <c r="Q934">
        <v>0</v>
      </c>
      <c r="R934">
        <v>15776.9</v>
      </c>
      <c r="S934">
        <v>126</v>
      </c>
      <c r="T934">
        <v>0</v>
      </c>
      <c r="U934">
        <v>126</v>
      </c>
    </row>
    <row r="935" spans="1:21" x14ac:dyDescent="0.3">
      <c r="A935" s="1">
        <v>45139</v>
      </c>
      <c r="B935" s="1">
        <v>45169</v>
      </c>
      <c r="C935" t="s">
        <v>42</v>
      </c>
      <c r="D935" t="s">
        <v>30</v>
      </c>
      <c r="E935">
        <v>6100</v>
      </c>
      <c r="F935">
        <v>60</v>
      </c>
      <c r="G935">
        <v>366000</v>
      </c>
      <c r="H935">
        <v>75.69</v>
      </c>
      <c r="I935">
        <v>461709</v>
      </c>
      <c r="J935">
        <v>3325.71</v>
      </c>
      <c r="K935">
        <v>13.58</v>
      </c>
      <c r="L935">
        <v>3312.13</v>
      </c>
      <c r="M935">
        <v>3325.5189999999998</v>
      </c>
      <c r="N935">
        <v>13.58</v>
      </c>
      <c r="O935">
        <v>3311.9389999999999</v>
      </c>
      <c r="P935">
        <v>251708</v>
      </c>
      <c r="Q935">
        <v>1032</v>
      </c>
      <c r="R935">
        <v>250676</v>
      </c>
      <c r="S935">
        <v>198</v>
      </c>
      <c r="T935">
        <v>4</v>
      </c>
      <c r="U935">
        <v>194</v>
      </c>
    </row>
    <row r="936" spans="1:21" x14ac:dyDescent="0.3">
      <c r="A936" s="1">
        <v>45139</v>
      </c>
      <c r="B936" s="1">
        <v>45169</v>
      </c>
      <c r="C936" t="s">
        <v>42</v>
      </c>
      <c r="D936" t="s">
        <v>31</v>
      </c>
      <c r="E936">
        <v>121200</v>
      </c>
      <c r="F936">
        <v>70</v>
      </c>
      <c r="G936">
        <v>8484000</v>
      </c>
      <c r="H936">
        <v>84.84</v>
      </c>
      <c r="I936">
        <v>10282608</v>
      </c>
      <c r="J936">
        <v>199131.12</v>
      </c>
      <c r="K936">
        <v>6345.18</v>
      </c>
      <c r="L936">
        <v>192785.94</v>
      </c>
      <c r="M936">
        <v>171851.21400000001</v>
      </c>
      <c r="N936">
        <v>5347.9219999999996</v>
      </c>
      <c r="O936">
        <v>166503.29199999999</v>
      </c>
      <c r="P936">
        <v>16894046.43</v>
      </c>
      <c r="Q936">
        <v>526264</v>
      </c>
      <c r="R936">
        <v>16367782.43</v>
      </c>
      <c r="S936">
        <v>9032</v>
      </c>
      <c r="T936">
        <v>204</v>
      </c>
      <c r="U936">
        <v>8828</v>
      </c>
    </row>
    <row r="937" spans="1:21" x14ac:dyDescent="0.3">
      <c r="A937" s="1">
        <v>45139</v>
      </c>
      <c r="B937" s="1">
        <v>45169</v>
      </c>
      <c r="C937" t="s">
        <v>42</v>
      </c>
      <c r="D937" t="s">
        <v>32</v>
      </c>
      <c r="E937">
        <v>370000</v>
      </c>
      <c r="F937">
        <v>1</v>
      </c>
      <c r="G937">
        <v>370000</v>
      </c>
      <c r="H937">
        <v>1</v>
      </c>
      <c r="I937">
        <v>370000</v>
      </c>
      <c r="J937">
        <v>880.77099999999996</v>
      </c>
      <c r="K937">
        <v>10.23</v>
      </c>
      <c r="L937">
        <v>870.54100000000005</v>
      </c>
      <c r="M937">
        <v>0</v>
      </c>
      <c r="N937">
        <v>0</v>
      </c>
      <c r="O937">
        <v>0</v>
      </c>
      <c r="P937">
        <v>248274.61</v>
      </c>
      <c r="Q937">
        <v>1374</v>
      </c>
      <c r="R937">
        <v>246900.61</v>
      </c>
      <c r="S937">
        <v>629</v>
      </c>
      <c r="T937">
        <v>13</v>
      </c>
      <c r="U937">
        <v>616</v>
      </c>
    </row>
    <row r="938" spans="1:21" x14ac:dyDescent="0.3">
      <c r="A938" s="1">
        <v>45139</v>
      </c>
      <c r="B938" s="1">
        <v>45169</v>
      </c>
      <c r="C938" t="s">
        <v>43</v>
      </c>
      <c r="D938" t="s">
        <v>22</v>
      </c>
      <c r="E938">
        <v>110</v>
      </c>
      <c r="F938">
        <v>75000</v>
      </c>
      <c r="G938">
        <v>8250000</v>
      </c>
      <c r="H938">
        <v>74933.7</v>
      </c>
      <c r="I938">
        <v>8242707</v>
      </c>
      <c r="J938">
        <v>83.26</v>
      </c>
      <c r="K938">
        <v>2.1</v>
      </c>
      <c r="L938">
        <v>81.16</v>
      </c>
      <c r="M938">
        <v>0</v>
      </c>
      <c r="N938">
        <v>0</v>
      </c>
      <c r="O938">
        <v>0</v>
      </c>
      <c r="P938">
        <v>6238980</v>
      </c>
      <c r="Q938">
        <v>164350</v>
      </c>
      <c r="R938">
        <v>6074630</v>
      </c>
      <c r="S938">
        <v>279</v>
      </c>
      <c r="T938">
        <v>6</v>
      </c>
      <c r="U938">
        <v>273</v>
      </c>
    </row>
    <row r="939" spans="1:21" x14ac:dyDescent="0.3">
      <c r="A939" s="1">
        <v>45139</v>
      </c>
      <c r="B939" s="1">
        <v>45169</v>
      </c>
      <c r="C939" t="s">
        <v>43</v>
      </c>
      <c r="D939" t="s">
        <v>23</v>
      </c>
      <c r="E939">
        <v>1100</v>
      </c>
      <c r="F939">
        <v>6000</v>
      </c>
      <c r="G939">
        <v>6600000</v>
      </c>
      <c r="H939">
        <v>6032.86</v>
      </c>
      <c r="I939">
        <v>6636146</v>
      </c>
      <c r="J939">
        <v>996.66</v>
      </c>
      <c r="K939">
        <v>32.975999999999999</v>
      </c>
      <c r="L939">
        <v>963.68399999999997</v>
      </c>
      <c r="M939">
        <v>701.27499999999998</v>
      </c>
      <c r="N939">
        <v>24.053000000000001</v>
      </c>
      <c r="O939">
        <v>677.22199999999998</v>
      </c>
      <c r="P939">
        <v>6012706.25</v>
      </c>
      <c r="Q939">
        <v>180316</v>
      </c>
      <c r="R939">
        <v>5832390.25</v>
      </c>
      <c r="S939">
        <v>317</v>
      </c>
      <c r="T939">
        <v>10</v>
      </c>
      <c r="U939">
        <v>307</v>
      </c>
    </row>
    <row r="940" spans="1:21" x14ac:dyDescent="0.3">
      <c r="A940" s="1">
        <v>45139</v>
      </c>
      <c r="B940" s="1">
        <v>45169</v>
      </c>
      <c r="C940" t="s">
        <v>43</v>
      </c>
      <c r="D940" t="s">
        <v>24</v>
      </c>
      <c r="E940">
        <v>3100</v>
      </c>
      <c r="F940">
        <v>5700</v>
      </c>
      <c r="G940">
        <v>17670000</v>
      </c>
      <c r="H940">
        <v>5947.3</v>
      </c>
      <c r="I940">
        <v>18436630</v>
      </c>
      <c r="J940">
        <v>3292.95</v>
      </c>
      <c r="K940">
        <v>226.95</v>
      </c>
      <c r="L940">
        <v>3066</v>
      </c>
      <c r="M940">
        <v>3275.7330000000002</v>
      </c>
      <c r="N940">
        <v>225.816</v>
      </c>
      <c r="O940">
        <v>3049.9169999999999</v>
      </c>
      <c r="P940">
        <v>19584168.789999999</v>
      </c>
      <c r="Q940">
        <v>1341344</v>
      </c>
      <c r="R940">
        <v>18242824.789999999</v>
      </c>
      <c r="S940">
        <v>482</v>
      </c>
      <c r="T940">
        <v>29</v>
      </c>
      <c r="U940">
        <v>453</v>
      </c>
    </row>
    <row r="941" spans="1:21" x14ac:dyDescent="0.3">
      <c r="A941" s="1">
        <v>45139</v>
      </c>
      <c r="B941" s="1">
        <v>45169</v>
      </c>
      <c r="C941" t="s">
        <v>43</v>
      </c>
      <c r="D941" t="s">
        <v>25</v>
      </c>
      <c r="E941">
        <v>18000</v>
      </c>
      <c r="F941">
        <v>6000</v>
      </c>
      <c r="G941">
        <v>108000000</v>
      </c>
      <c r="H941">
        <v>6243.23</v>
      </c>
      <c r="I941">
        <v>112378140</v>
      </c>
      <c r="J941">
        <v>15084.877</v>
      </c>
      <c r="K941">
        <v>494.66699999999997</v>
      </c>
      <c r="L941">
        <v>14590.21</v>
      </c>
      <c r="M941">
        <v>13881.599</v>
      </c>
      <c r="N941">
        <v>456.952</v>
      </c>
      <c r="O941">
        <v>13424.647000000001</v>
      </c>
      <c r="P941">
        <v>94178409.680000007</v>
      </c>
      <c r="Q941">
        <v>3113034.5</v>
      </c>
      <c r="R941">
        <v>91065375.180000007</v>
      </c>
      <c r="S941">
        <v>1982</v>
      </c>
      <c r="T941">
        <v>38</v>
      </c>
      <c r="U941">
        <v>1944</v>
      </c>
    </row>
    <row r="942" spans="1:21" x14ac:dyDescent="0.3">
      <c r="A942" s="1">
        <v>45139</v>
      </c>
      <c r="B942" s="1">
        <v>45169</v>
      </c>
      <c r="C942" t="s">
        <v>43</v>
      </c>
      <c r="D942" t="s">
        <v>26</v>
      </c>
      <c r="E942">
        <v>0</v>
      </c>
      <c r="F942">
        <v>1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118402.06</v>
      </c>
      <c r="Q942">
        <v>0</v>
      </c>
      <c r="R942">
        <v>118402.06</v>
      </c>
      <c r="S942">
        <v>179</v>
      </c>
      <c r="T942">
        <v>0</v>
      </c>
      <c r="U942">
        <v>179</v>
      </c>
    </row>
    <row r="943" spans="1:21" x14ac:dyDescent="0.3">
      <c r="A943" s="1">
        <v>45139</v>
      </c>
      <c r="B943" s="1">
        <v>45169</v>
      </c>
      <c r="C943" t="s">
        <v>43</v>
      </c>
      <c r="D943" t="s">
        <v>27</v>
      </c>
      <c r="E943">
        <v>0</v>
      </c>
      <c r="F943">
        <v>1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80122</v>
      </c>
      <c r="Q943">
        <v>0</v>
      </c>
      <c r="R943">
        <v>80122</v>
      </c>
      <c r="S943">
        <v>98</v>
      </c>
      <c r="T943">
        <v>0</v>
      </c>
      <c r="U943">
        <v>98</v>
      </c>
    </row>
    <row r="944" spans="1:21" x14ac:dyDescent="0.3">
      <c r="A944" s="1">
        <v>45139</v>
      </c>
      <c r="B944" s="1">
        <v>45169</v>
      </c>
      <c r="C944" t="s">
        <v>43</v>
      </c>
      <c r="D944" t="s">
        <v>28</v>
      </c>
      <c r="E944">
        <v>0</v>
      </c>
      <c r="F944">
        <v>5000</v>
      </c>
      <c r="G944">
        <v>0</v>
      </c>
      <c r="H944">
        <v>0</v>
      </c>
      <c r="I944">
        <v>0</v>
      </c>
      <c r="J944">
        <v>12.654</v>
      </c>
      <c r="K944">
        <v>0</v>
      </c>
      <c r="L944">
        <v>12.654</v>
      </c>
      <c r="M944">
        <v>0</v>
      </c>
      <c r="N944">
        <v>0</v>
      </c>
      <c r="O944">
        <v>0</v>
      </c>
      <c r="P944">
        <v>70623</v>
      </c>
      <c r="Q944">
        <v>0</v>
      </c>
      <c r="R944">
        <v>70623</v>
      </c>
      <c r="S944">
        <v>2</v>
      </c>
      <c r="T944">
        <v>0</v>
      </c>
      <c r="U944">
        <v>2</v>
      </c>
    </row>
    <row r="945" spans="1:21" x14ac:dyDescent="0.3">
      <c r="A945" s="1">
        <v>45139</v>
      </c>
      <c r="B945" s="1">
        <v>45169</v>
      </c>
      <c r="C945" t="s">
        <v>43</v>
      </c>
      <c r="D945" t="s">
        <v>29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295.27</v>
      </c>
      <c r="K945">
        <v>0</v>
      </c>
      <c r="L945">
        <v>295.27</v>
      </c>
      <c r="M945">
        <v>271.601</v>
      </c>
      <c r="N945">
        <v>0</v>
      </c>
      <c r="O945">
        <v>271.601</v>
      </c>
      <c r="P945">
        <v>6436</v>
      </c>
      <c r="Q945">
        <v>0</v>
      </c>
      <c r="R945">
        <v>6436</v>
      </c>
      <c r="S945">
        <v>180</v>
      </c>
      <c r="T945">
        <v>0</v>
      </c>
      <c r="U945">
        <v>180</v>
      </c>
    </row>
    <row r="946" spans="1:21" x14ac:dyDescent="0.3">
      <c r="A946" s="1">
        <v>45139</v>
      </c>
      <c r="B946" s="1">
        <v>45169</v>
      </c>
      <c r="C946" t="s">
        <v>43</v>
      </c>
      <c r="D946" t="s">
        <v>30</v>
      </c>
      <c r="E946">
        <v>9700</v>
      </c>
      <c r="F946">
        <v>60</v>
      </c>
      <c r="G946">
        <v>582000</v>
      </c>
      <c r="H946">
        <v>76.27</v>
      </c>
      <c r="I946">
        <v>739819</v>
      </c>
      <c r="J946">
        <v>5871.7520000000004</v>
      </c>
      <c r="K946">
        <v>5.0999999999999996</v>
      </c>
      <c r="L946">
        <v>5866.652</v>
      </c>
      <c r="M946">
        <v>5871.0129999999999</v>
      </c>
      <c r="N946">
        <v>5.0999999999999996</v>
      </c>
      <c r="O946">
        <v>5865.9129999999996</v>
      </c>
      <c r="P946">
        <v>447866.43</v>
      </c>
      <c r="Q946">
        <v>409</v>
      </c>
      <c r="R946">
        <v>447457.43</v>
      </c>
      <c r="S946">
        <v>203</v>
      </c>
      <c r="T946">
        <v>1</v>
      </c>
      <c r="U946">
        <v>202</v>
      </c>
    </row>
    <row r="947" spans="1:21" x14ac:dyDescent="0.3">
      <c r="A947" s="1">
        <v>45139</v>
      </c>
      <c r="B947" s="1">
        <v>45169</v>
      </c>
      <c r="C947" t="s">
        <v>43</v>
      </c>
      <c r="D947" t="s">
        <v>31</v>
      </c>
      <c r="E947">
        <v>86600</v>
      </c>
      <c r="F947">
        <v>70</v>
      </c>
      <c r="G947">
        <v>6062000</v>
      </c>
      <c r="H947">
        <v>86.59</v>
      </c>
      <c r="I947">
        <v>7498694</v>
      </c>
      <c r="J947">
        <v>123320.423</v>
      </c>
      <c r="K947">
        <v>2631.41</v>
      </c>
      <c r="L947">
        <v>120689.01300000001</v>
      </c>
      <c r="M947">
        <v>105709.78599999999</v>
      </c>
      <c r="N947">
        <v>2125.585</v>
      </c>
      <c r="O947">
        <v>103584.201</v>
      </c>
      <c r="P947">
        <v>10678684.02</v>
      </c>
      <c r="Q947">
        <v>230028</v>
      </c>
      <c r="R947">
        <v>10448656.02</v>
      </c>
      <c r="S947">
        <v>5469</v>
      </c>
      <c r="T947">
        <v>112</v>
      </c>
      <c r="U947">
        <v>5357</v>
      </c>
    </row>
    <row r="948" spans="1:21" x14ac:dyDescent="0.3">
      <c r="A948" s="1">
        <v>45139</v>
      </c>
      <c r="B948" s="1">
        <v>45169</v>
      </c>
      <c r="C948" t="s">
        <v>43</v>
      </c>
      <c r="D948" t="s">
        <v>32</v>
      </c>
      <c r="E948">
        <v>396000</v>
      </c>
      <c r="F948">
        <v>1</v>
      </c>
      <c r="G948">
        <v>396000</v>
      </c>
      <c r="H948">
        <v>1</v>
      </c>
      <c r="I948">
        <v>396000</v>
      </c>
      <c r="J948">
        <v>916.96799999999996</v>
      </c>
      <c r="K948">
        <v>10.944000000000001</v>
      </c>
      <c r="L948">
        <v>906.024</v>
      </c>
      <c r="M948">
        <v>0</v>
      </c>
      <c r="N948">
        <v>0</v>
      </c>
      <c r="O948">
        <v>0</v>
      </c>
      <c r="P948">
        <v>218437.75</v>
      </c>
      <c r="Q948">
        <v>1102.5</v>
      </c>
      <c r="R948">
        <v>217335.25</v>
      </c>
      <c r="S948">
        <v>624</v>
      </c>
      <c r="T948">
        <v>18</v>
      </c>
      <c r="U948">
        <v>606</v>
      </c>
    </row>
    <row r="949" spans="1:21" x14ac:dyDescent="0.3">
      <c r="A949" s="1">
        <v>45139</v>
      </c>
      <c r="B949" s="1">
        <v>45169</v>
      </c>
      <c r="C949" t="s">
        <v>44</v>
      </c>
      <c r="D949" t="s">
        <v>22</v>
      </c>
      <c r="E949">
        <v>60</v>
      </c>
      <c r="F949">
        <v>75000</v>
      </c>
      <c r="G949">
        <v>4500000</v>
      </c>
      <c r="H949">
        <v>77464.009999999995</v>
      </c>
      <c r="I949">
        <v>4647840.5999999996</v>
      </c>
      <c r="J949">
        <v>75.150000000000006</v>
      </c>
      <c r="K949">
        <v>3.16</v>
      </c>
      <c r="L949">
        <v>71.989999999999995</v>
      </c>
      <c r="M949">
        <v>0</v>
      </c>
      <c r="N949">
        <v>0</v>
      </c>
      <c r="O949">
        <v>0</v>
      </c>
      <c r="P949">
        <v>5821420</v>
      </c>
      <c r="Q949">
        <v>252320</v>
      </c>
      <c r="R949">
        <v>5569100</v>
      </c>
      <c r="S949">
        <v>238</v>
      </c>
      <c r="T949">
        <v>10</v>
      </c>
      <c r="U949">
        <v>228</v>
      </c>
    </row>
    <row r="950" spans="1:21" x14ac:dyDescent="0.3">
      <c r="A950" s="1">
        <v>45139</v>
      </c>
      <c r="B950" s="1">
        <v>45169</v>
      </c>
      <c r="C950" t="s">
        <v>44</v>
      </c>
      <c r="D950" t="s">
        <v>23</v>
      </c>
      <c r="E950">
        <v>600</v>
      </c>
      <c r="F950">
        <v>6000</v>
      </c>
      <c r="G950">
        <v>3600000</v>
      </c>
      <c r="H950">
        <v>6082.29</v>
      </c>
      <c r="I950">
        <v>3649374</v>
      </c>
      <c r="J950">
        <v>727.79</v>
      </c>
      <c r="K950">
        <v>21.138000000000002</v>
      </c>
      <c r="L950">
        <v>706.65200000000004</v>
      </c>
      <c r="M950">
        <v>506.60899999999998</v>
      </c>
      <c r="N950">
        <v>13.897</v>
      </c>
      <c r="O950">
        <v>492.71199999999999</v>
      </c>
      <c r="P950">
        <v>4426632.75</v>
      </c>
      <c r="Q950">
        <v>125831</v>
      </c>
      <c r="R950">
        <v>4300801.75</v>
      </c>
      <c r="S950">
        <v>253</v>
      </c>
      <c r="T950">
        <v>10</v>
      </c>
      <c r="U950">
        <v>243</v>
      </c>
    </row>
    <row r="951" spans="1:21" x14ac:dyDescent="0.3">
      <c r="A951" s="1">
        <v>45139</v>
      </c>
      <c r="B951" s="1">
        <v>45169</v>
      </c>
      <c r="C951" t="s">
        <v>44</v>
      </c>
      <c r="D951" t="s">
        <v>24</v>
      </c>
      <c r="E951">
        <v>1000</v>
      </c>
      <c r="F951">
        <v>5700</v>
      </c>
      <c r="G951">
        <v>5700000</v>
      </c>
      <c r="H951">
        <v>5954.72</v>
      </c>
      <c r="I951">
        <v>5954720</v>
      </c>
      <c r="J951">
        <v>1262.31</v>
      </c>
      <c r="K951">
        <v>107.87</v>
      </c>
      <c r="L951">
        <v>1154.44</v>
      </c>
      <c r="M951">
        <v>1255.992</v>
      </c>
      <c r="N951">
        <v>102.565</v>
      </c>
      <c r="O951">
        <v>1153.4269999999999</v>
      </c>
      <c r="P951">
        <v>7516704.3499999996</v>
      </c>
      <c r="Q951">
        <v>610651</v>
      </c>
      <c r="R951">
        <v>6906053.3499999996</v>
      </c>
      <c r="S951">
        <v>234</v>
      </c>
      <c r="T951">
        <v>15</v>
      </c>
      <c r="U951">
        <v>219</v>
      </c>
    </row>
    <row r="952" spans="1:21" x14ac:dyDescent="0.3">
      <c r="A952" s="1">
        <v>45139</v>
      </c>
      <c r="B952" s="1">
        <v>45169</v>
      </c>
      <c r="C952" t="s">
        <v>44</v>
      </c>
      <c r="D952" t="s">
        <v>25</v>
      </c>
      <c r="E952">
        <v>7500</v>
      </c>
      <c r="F952">
        <v>6000</v>
      </c>
      <c r="G952">
        <v>45000000</v>
      </c>
      <c r="H952">
        <v>6272.33</v>
      </c>
      <c r="I952">
        <v>47042475</v>
      </c>
      <c r="J952">
        <v>6898.3239999999996</v>
      </c>
      <c r="K952">
        <v>195.39099999999999</v>
      </c>
      <c r="L952">
        <v>6702.933</v>
      </c>
      <c r="M952">
        <v>6351.5349999999999</v>
      </c>
      <c r="N952">
        <v>180.96600000000001</v>
      </c>
      <c r="O952">
        <v>6170.5690000000004</v>
      </c>
      <c r="P952">
        <v>43268574.729999997</v>
      </c>
      <c r="Q952">
        <v>1207113.3600000001</v>
      </c>
      <c r="R952">
        <v>42061461.369999997</v>
      </c>
      <c r="S952">
        <v>1056</v>
      </c>
      <c r="T952">
        <v>28</v>
      </c>
      <c r="U952">
        <v>1028</v>
      </c>
    </row>
    <row r="953" spans="1:21" x14ac:dyDescent="0.3">
      <c r="A953" s="1">
        <v>45139</v>
      </c>
      <c r="B953" s="1">
        <v>45169</v>
      </c>
      <c r="C953" t="s">
        <v>44</v>
      </c>
      <c r="D953" t="s">
        <v>26</v>
      </c>
      <c r="E953">
        <v>0</v>
      </c>
      <c r="F953">
        <v>1</v>
      </c>
      <c r="G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</row>
    <row r="954" spans="1:21" x14ac:dyDescent="0.3">
      <c r="A954" s="1">
        <v>45139</v>
      </c>
      <c r="B954" s="1">
        <v>45169</v>
      </c>
      <c r="C954" t="s">
        <v>44</v>
      </c>
      <c r="D954" t="s">
        <v>27</v>
      </c>
      <c r="E954">
        <v>0</v>
      </c>
      <c r="F954">
        <v>1</v>
      </c>
      <c r="G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</row>
    <row r="955" spans="1:21" x14ac:dyDescent="0.3">
      <c r="A955" s="1">
        <v>45139</v>
      </c>
      <c r="B955" s="1">
        <v>45169</v>
      </c>
      <c r="C955" t="s">
        <v>44</v>
      </c>
      <c r="D955" t="s">
        <v>28</v>
      </c>
      <c r="E955">
        <v>0</v>
      </c>
      <c r="F955">
        <v>5000</v>
      </c>
      <c r="G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</row>
    <row r="956" spans="1:21" x14ac:dyDescent="0.3">
      <c r="A956" s="1">
        <v>45139</v>
      </c>
      <c r="B956" s="1">
        <v>45169</v>
      </c>
      <c r="C956" t="s">
        <v>44</v>
      </c>
      <c r="D956" t="s">
        <v>29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295.20999999999998</v>
      </c>
      <c r="K956">
        <v>0</v>
      </c>
      <c r="L956">
        <v>295.20999999999998</v>
      </c>
      <c r="M956">
        <v>207.80500000000001</v>
      </c>
      <c r="N956">
        <v>0</v>
      </c>
      <c r="O956">
        <v>207.80500000000001</v>
      </c>
      <c r="P956">
        <v>5257</v>
      </c>
      <c r="Q956">
        <v>0</v>
      </c>
      <c r="R956">
        <v>5257</v>
      </c>
      <c r="S956">
        <v>163</v>
      </c>
      <c r="T956">
        <v>0</v>
      </c>
      <c r="U956">
        <v>163</v>
      </c>
    </row>
    <row r="957" spans="1:21" x14ac:dyDescent="0.3">
      <c r="A957" s="1">
        <v>45139</v>
      </c>
      <c r="B957" s="1">
        <v>45169</v>
      </c>
      <c r="C957" t="s">
        <v>44</v>
      </c>
      <c r="D957" t="s">
        <v>30</v>
      </c>
      <c r="E957">
        <v>3400</v>
      </c>
      <c r="F957">
        <v>60</v>
      </c>
      <c r="G957">
        <v>204000</v>
      </c>
      <c r="H957">
        <v>77.959999999999994</v>
      </c>
      <c r="I957">
        <v>265064</v>
      </c>
      <c r="J957">
        <v>1575.83</v>
      </c>
      <c r="K957">
        <v>0</v>
      </c>
      <c r="L957">
        <v>1575.83</v>
      </c>
      <c r="M957">
        <v>1575.83</v>
      </c>
      <c r="N957">
        <v>0</v>
      </c>
      <c r="O957">
        <v>1575.83</v>
      </c>
      <c r="P957">
        <v>122850.05</v>
      </c>
      <c r="Q957">
        <v>0</v>
      </c>
      <c r="R957">
        <v>122850.05</v>
      </c>
      <c r="S957">
        <v>44</v>
      </c>
      <c r="T957">
        <v>0</v>
      </c>
      <c r="U957">
        <v>44</v>
      </c>
    </row>
    <row r="958" spans="1:21" x14ac:dyDescent="0.3">
      <c r="A958" s="1">
        <v>45139</v>
      </c>
      <c r="B958" s="1">
        <v>45169</v>
      </c>
      <c r="C958" t="s">
        <v>44</v>
      </c>
      <c r="D958" t="s">
        <v>31</v>
      </c>
      <c r="E958">
        <v>80100</v>
      </c>
      <c r="F958">
        <v>70</v>
      </c>
      <c r="G958">
        <v>5607000</v>
      </c>
      <c r="H958">
        <v>89.75</v>
      </c>
      <c r="I958">
        <v>7188975</v>
      </c>
      <c r="J958">
        <v>94279.751999999993</v>
      </c>
      <c r="K958">
        <v>1951.88</v>
      </c>
      <c r="L958">
        <v>92327.872000000003</v>
      </c>
      <c r="M958">
        <v>82599.135999999999</v>
      </c>
      <c r="N958">
        <v>1634.472</v>
      </c>
      <c r="O958">
        <v>80964.664000000004</v>
      </c>
      <c r="P958">
        <v>8461907.8699999992</v>
      </c>
      <c r="Q958">
        <v>183827</v>
      </c>
      <c r="R958">
        <v>8278080.8700000001</v>
      </c>
      <c r="S958">
        <v>4396</v>
      </c>
      <c r="T958">
        <v>120</v>
      </c>
      <c r="U958">
        <v>4276</v>
      </c>
    </row>
    <row r="959" spans="1:21" x14ac:dyDescent="0.3">
      <c r="A959" s="1">
        <v>45139</v>
      </c>
      <c r="B959" s="1">
        <v>45169</v>
      </c>
      <c r="C959" t="s">
        <v>44</v>
      </c>
      <c r="D959" t="s">
        <v>32</v>
      </c>
      <c r="E959">
        <v>490000</v>
      </c>
      <c r="F959">
        <v>1</v>
      </c>
      <c r="G959">
        <v>490000</v>
      </c>
      <c r="H959">
        <v>1</v>
      </c>
      <c r="I959">
        <v>490000</v>
      </c>
      <c r="J959">
        <v>393.92399999999998</v>
      </c>
      <c r="K959">
        <v>2.11</v>
      </c>
      <c r="L959">
        <v>391.81400000000002</v>
      </c>
      <c r="M959">
        <v>0</v>
      </c>
      <c r="N959">
        <v>0</v>
      </c>
      <c r="O959">
        <v>0</v>
      </c>
      <c r="P959">
        <v>130660.14</v>
      </c>
      <c r="Q959">
        <v>3431</v>
      </c>
      <c r="R959">
        <v>127229.14</v>
      </c>
      <c r="S959">
        <v>325</v>
      </c>
      <c r="T959">
        <v>5</v>
      </c>
      <c r="U959">
        <v>320</v>
      </c>
    </row>
    <row r="960" spans="1:21" x14ac:dyDescent="0.3">
      <c r="A960" s="1">
        <v>45139</v>
      </c>
      <c r="B960" s="1">
        <v>45169</v>
      </c>
      <c r="C960" t="s">
        <v>45</v>
      </c>
      <c r="D960" t="s">
        <v>22</v>
      </c>
      <c r="E960">
        <v>60</v>
      </c>
      <c r="F960">
        <v>75000</v>
      </c>
      <c r="G960">
        <v>4500000</v>
      </c>
      <c r="H960">
        <v>73841.649999999994</v>
      </c>
      <c r="I960">
        <v>4430499</v>
      </c>
      <c r="J960">
        <v>37.26</v>
      </c>
      <c r="K960">
        <v>1.7</v>
      </c>
      <c r="L960">
        <v>35.56</v>
      </c>
      <c r="M960">
        <v>0</v>
      </c>
      <c r="N960">
        <v>0</v>
      </c>
      <c r="O960">
        <v>0</v>
      </c>
      <c r="P960">
        <v>2751340</v>
      </c>
      <c r="Q960">
        <v>124100</v>
      </c>
      <c r="R960">
        <v>2627240</v>
      </c>
      <c r="S960">
        <v>112</v>
      </c>
      <c r="T960">
        <v>4</v>
      </c>
      <c r="U960">
        <v>108</v>
      </c>
    </row>
    <row r="961" spans="1:21" x14ac:dyDescent="0.3">
      <c r="A961" s="1">
        <v>45139</v>
      </c>
      <c r="B961" s="1">
        <v>45169</v>
      </c>
      <c r="C961" t="s">
        <v>45</v>
      </c>
      <c r="D961" t="s">
        <v>23</v>
      </c>
      <c r="E961">
        <v>600</v>
      </c>
      <c r="F961">
        <v>6000</v>
      </c>
      <c r="G961">
        <v>3600000</v>
      </c>
      <c r="H961">
        <v>5986.3</v>
      </c>
      <c r="I961">
        <v>3591780</v>
      </c>
      <c r="J961">
        <v>422.34100000000001</v>
      </c>
      <c r="K961">
        <v>16.16</v>
      </c>
      <c r="L961">
        <v>406.18099999999998</v>
      </c>
      <c r="M961">
        <v>290.971</v>
      </c>
      <c r="N961">
        <v>11.022</v>
      </c>
      <c r="O961">
        <v>279.94900000000001</v>
      </c>
      <c r="P961">
        <v>2528257.9700000002</v>
      </c>
      <c r="Q961">
        <v>94518</v>
      </c>
      <c r="R961">
        <v>2433739.9700000002</v>
      </c>
      <c r="S961">
        <v>124</v>
      </c>
      <c r="T961">
        <v>5</v>
      </c>
      <c r="U961">
        <v>119</v>
      </c>
    </row>
    <row r="962" spans="1:21" x14ac:dyDescent="0.3">
      <c r="A962" s="1">
        <v>45139</v>
      </c>
      <c r="B962" s="1">
        <v>45169</v>
      </c>
      <c r="C962" t="s">
        <v>45</v>
      </c>
      <c r="D962" t="s">
        <v>24</v>
      </c>
      <c r="E962">
        <v>400</v>
      </c>
      <c r="F962">
        <v>5700</v>
      </c>
      <c r="G962">
        <v>2280000</v>
      </c>
      <c r="H962">
        <v>5951.03</v>
      </c>
      <c r="I962">
        <v>2380412</v>
      </c>
      <c r="J962">
        <v>496.97</v>
      </c>
      <c r="K962">
        <v>54.942999999999998</v>
      </c>
      <c r="L962">
        <v>442.02699999999999</v>
      </c>
      <c r="M962">
        <v>494.483</v>
      </c>
      <c r="N962">
        <v>53.923000000000002</v>
      </c>
      <c r="O962">
        <v>440.56</v>
      </c>
      <c r="P962">
        <v>2957485.25</v>
      </c>
      <c r="Q962">
        <v>323491</v>
      </c>
      <c r="R962">
        <v>2633994.25</v>
      </c>
      <c r="S962">
        <v>84</v>
      </c>
      <c r="T962">
        <v>6</v>
      </c>
      <c r="U962">
        <v>78</v>
      </c>
    </row>
    <row r="963" spans="1:21" x14ac:dyDescent="0.3">
      <c r="A963" s="1">
        <v>45139</v>
      </c>
      <c r="B963" s="1">
        <v>45169</v>
      </c>
      <c r="C963" t="s">
        <v>45</v>
      </c>
      <c r="D963" t="s">
        <v>25</v>
      </c>
      <c r="E963">
        <v>5100</v>
      </c>
      <c r="F963">
        <v>6000</v>
      </c>
      <c r="G963">
        <v>30600000</v>
      </c>
      <c r="H963">
        <v>6215.25</v>
      </c>
      <c r="I963">
        <v>31697775</v>
      </c>
      <c r="J963">
        <v>3834.1550000000002</v>
      </c>
      <c r="K963">
        <v>109.71</v>
      </c>
      <c r="L963">
        <v>3724.4450000000002</v>
      </c>
      <c r="M963">
        <v>3528.9409999999998</v>
      </c>
      <c r="N963">
        <v>100.913</v>
      </c>
      <c r="O963">
        <v>3428.0279999999998</v>
      </c>
      <c r="P963">
        <v>23830218.829999998</v>
      </c>
      <c r="Q963">
        <v>685421.4</v>
      </c>
      <c r="R963">
        <v>23144797.43</v>
      </c>
      <c r="S963">
        <v>584</v>
      </c>
      <c r="T963">
        <v>11</v>
      </c>
      <c r="U963">
        <v>573</v>
      </c>
    </row>
    <row r="964" spans="1:21" x14ac:dyDescent="0.3">
      <c r="A964" s="1">
        <v>45139</v>
      </c>
      <c r="B964" s="1">
        <v>45169</v>
      </c>
      <c r="C964" t="s">
        <v>45</v>
      </c>
      <c r="D964" t="s">
        <v>26</v>
      </c>
      <c r="E964">
        <v>0</v>
      </c>
      <c r="F964">
        <v>1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22656</v>
      </c>
      <c r="Q964">
        <v>0</v>
      </c>
      <c r="R964">
        <v>22656</v>
      </c>
      <c r="S964">
        <v>33</v>
      </c>
      <c r="T964">
        <v>0</v>
      </c>
      <c r="U964">
        <v>33</v>
      </c>
    </row>
    <row r="965" spans="1:21" x14ac:dyDescent="0.3">
      <c r="A965" s="1">
        <v>45139</v>
      </c>
      <c r="B965" s="1">
        <v>45169</v>
      </c>
      <c r="C965" t="s">
        <v>45</v>
      </c>
      <c r="D965" t="s">
        <v>27</v>
      </c>
      <c r="E965">
        <v>0</v>
      </c>
      <c r="F965">
        <v>1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69480</v>
      </c>
      <c r="Q965">
        <v>0</v>
      </c>
      <c r="R965">
        <v>69480</v>
      </c>
      <c r="S965">
        <v>64</v>
      </c>
      <c r="T965">
        <v>0</v>
      </c>
      <c r="U965">
        <v>64</v>
      </c>
    </row>
    <row r="966" spans="1:21" x14ac:dyDescent="0.3">
      <c r="A966" s="1">
        <v>45139</v>
      </c>
      <c r="B966" s="1">
        <v>45169</v>
      </c>
      <c r="C966" t="s">
        <v>45</v>
      </c>
      <c r="D966" t="s">
        <v>28</v>
      </c>
      <c r="E966">
        <v>0</v>
      </c>
      <c r="F966">
        <v>5000</v>
      </c>
      <c r="G966">
        <v>0</v>
      </c>
      <c r="H966">
        <v>0</v>
      </c>
      <c r="I966">
        <v>0</v>
      </c>
      <c r="J966">
        <v>10.36</v>
      </c>
      <c r="K966">
        <v>0</v>
      </c>
      <c r="L966">
        <v>10.36</v>
      </c>
      <c r="M966">
        <v>0</v>
      </c>
      <c r="N966">
        <v>0</v>
      </c>
      <c r="O966">
        <v>0</v>
      </c>
      <c r="P966">
        <v>58506.400000000001</v>
      </c>
      <c r="Q966">
        <v>0</v>
      </c>
      <c r="R966">
        <v>58506.400000000001</v>
      </c>
      <c r="S966">
        <v>2</v>
      </c>
      <c r="T966">
        <v>0</v>
      </c>
      <c r="U966">
        <v>2</v>
      </c>
    </row>
    <row r="967" spans="1:21" x14ac:dyDescent="0.3">
      <c r="A967" s="1">
        <v>45139</v>
      </c>
      <c r="B967" s="1">
        <v>45169</v>
      </c>
      <c r="C967" t="s">
        <v>45</v>
      </c>
      <c r="D967" t="s">
        <v>29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24.02</v>
      </c>
      <c r="K967">
        <v>0</v>
      </c>
      <c r="L967">
        <v>24.02</v>
      </c>
      <c r="M967">
        <v>20.419</v>
      </c>
      <c r="N967">
        <v>0</v>
      </c>
      <c r="O967">
        <v>20.419</v>
      </c>
      <c r="P967">
        <v>2492</v>
      </c>
      <c r="Q967">
        <v>0</v>
      </c>
      <c r="R967">
        <v>2492</v>
      </c>
      <c r="S967">
        <v>295</v>
      </c>
      <c r="T967">
        <v>0</v>
      </c>
      <c r="U967">
        <v>295</v>
      </c>
    </row>
    <row r="968" spans="1:21" x14ac:dyDescent="0.3">
      <c r="A968" s="1">
        <v>45139</v>
      </c>
      <c r="B968" s="1">
        <v>45169</v>
      </c>
      <c r="C968" t="s">
        <v>45</v>
      </c>
      <c r="D968" t="s">
        <v>30</v>
      </c>
      <c r="E968">
        <v>3000</v>
      </c>
      <c r="F968">
        <v>60</v>
      </c>
      <c r="G968">
        <v>180000</v>
      </c>
      <c r="H968">
        <v>81.14</v>
      </c>
      <c r="I968">
        <v>243420</v>
      </c>
      <c r="J968">
        <v>538.24</v>
      </c>
      <c r="K968">
        <v>4.83</v>
      </c>
      <c r="L968">
        <v>533.41</v>
      </c>
      <c r="M968">
        <v>538.24</v>
      </c>
      <c r="N968">
        <v>4.83</v>
      </c>
      <c r="O968">
        <v>533.41</v>
      </c>
      <c r="P968">
        <v>43672.9</v>
      </c>
      <c r="Q968">
        <v>364</v>
      </c>
      <c r="R968">
        <v>43308.9</v>
      </c>
      <c r="S968">
        <v>46</v>
      </c>
      <c r="T968">
        <v>1</v>
      </c>
      <c r="U968">
        <v>45</v>
      </c>
    </row>
    <row r="969" spans="1:21" x14ac:dyDescent="0.3">
      <c r="A969" s="1">
        <v>45139</v>
      </c>
      <c r="B969" s="1">
        <v>45169</v>
      </c>
      <c r="C969" t="s">
        <v>45</v>
      </c>
      <c r="D969" t="s">
        <v>31</v>
      </c>
      <c r="E969">
        <v>47900</v>
      </c>
      <c r="F969">
        <v>70</v>
      </c>
      <c r="G969">
        <v>3353000</v>
      </c>
      <c r="H969">
        <v>88.97</v>
      </c>
      <c r="I969">
        <v>4261663</v>
      </c>
      <c r="J969">
        <v>33709.324999999997</v>
      </c>
      <c r="K969">
        <v>485.89</v>
      </c>
      <c r="L969">
        <v>33223.434999999998</v>
      </c>
      <c r="M969">
        <v>29674.089</v>
      </c>
      <c r="N969">
        <v>396.77800000000002</v>
      </c>
      <c r="O969">
        <v>29277.311000000002</v>
      </c>
      <c r="P969">
        <v>2999219.84</v>
      </c>
      <c r="Q969">
        <v>50499</v>
      </c>
      <c r="R969">
        <v>2948720.84</v>
      </c>
      <c r="S969">
        <v>1479</v>
      </c>
      <c r="T969">
        <v>38</v>
      </c>
      <c r="U969">
        <v>1441</v>
      </c>
    </row>
    <row r="970" spans="1:21" x14ac:dyDescent="0.3">
      <c r="A970" s="1">
        <v>45139</v>
      </c>
      <c r="B970" s="1">
        <v>45169</v>
      </c>
      <c r="C970" t="s">
        <v>45</v>
      </c>
      <c r="D970" t="s">
        <v>32</v>
      </c>
      <c r="E970">
        <v>225000</v>
      </c>
      <c r="F970">
        <v>1</v>
      </c>
      <c r="G970">
        <v>225000</v>
      </c>
      <c r="H970">
        <v>1</v>
      </c>
      <c r="I970">
        <v>225000</v>
      </c>
      <c r="J970">
        <v>255.90700000000001</v>
      </c>
      <c r="K970">
        <v>8.73</v>
      </c>
      <c r="L970">
        <v>247.17699999999999</v>
      </c>
      <c r="M970">
        <v>0</v>
      </c>
      <c r="N970">
        <v>0</v>
      </c>
      <c r="O970">
        <v>0</v>
      </c>
      <c r="P970">
        <v>100879.55</v>
      </c>
      <c r="Q970">
        <v>4240.6000000000004</v>
      </c>
      <c r="R970">
        <v>96638.95</v>
      </c>
      <c r="S970">
        <v>164</v>
      </c>
      <c r="T970">
        <v>5</v>
      </c>
      <c r="U970">
        <v>159</v>
      </c>
    </row>
    <row r="971" spans="1:21" x14ac:dyDescent="0.3">
      <c r="A971" s="1">
        <v>45139</v>
      </c>
      <c r="B971" s="1">
        <v>45169</v>
      </c>
      <c r="C971" t="s">
        <v>46</v>
      </c>
      <c r="D971" t="s">
        <v>22</v>
      </c>
      <c r="E971">
        <v>90</v>
      </c>
      <c r="F971">
        <v>75000</v>
      </c>
      <c r="G971">
        <v>6750000</v>
      </c>
      <c r="H971">
        <v>75874.48</v>
      </c>
      <c r="I971">
        <v>6828703.2000000002</v>
      </c>
      <c r="J971">
        <v>96.32</v>
      </c>
      <c r="K971">
        <v>3.57</v>
      </c>
      <c r="L971">
        <v>92.75</v>
      </c>
      <c r="M971">
        <v>0</v>
      </c>
      <c r="N971">
        <v>0</v>
      </c>
      <c r="O971">
        <v>0</v>
      </c>
      <c r="P971">
        <v>7308230</v>
      </c>
      <c r="Q971">
        <v>264310</v>
      </c>
      <c r="R971">
        <v>7043920</v>
      </c>
      <c r="S971">
        <v>256</v>
      </c>
      <c r="T971">
        <v>9</v>
      </c>
      <c r="U971">
        <v>247</v>
      </c>
    </row>
    <row r="972" spans="1:21" x14ac:dyDescent="0.3">
      <c r="A972" s="1">
        <v>45139</v>
      </c>
      <c r="B972" s="1">
        <v>45169</v>
      </c>
      <c r="C972" t="s">
        <v>46</v>
      </c>
      <c r="D972" t="s">
        <v>23</v>
      </c>
      <c r="E972">
        <v>900</v>
      </c>
      <c r="F972">
        <v>6000</v>
      </c>
      <c r="G972">
        <v>5400000</v>
      </c>
      <c r="H972">
        <v>6085.73</v>
      </c>
      <c r="I972">
        <v>5477157</v>
      </c>
      <c r="J972">
        <v>883.10900000000004</v>
      </c>
      <c r="K972">
        <v>27.576000000000001</v>
      </c>
      <c r="L972">
        <v>855.53300000000002</v>
      </c>
      <c r="M972">
        <v>617.51</v>
      </c>
      <c r="N972">
        <v>18.010000000000002</v>
      </c>
      <c r="O972">
        <v>599.5</v>
      </c>
      <c r="P972">
        <v>5374362.7699999996</v>
      </c>
      <c r="Q972">
        <v>163072</v>
      </c>
      <c r="R972">
        <v>5211290.7699999996</v>
      </c>
      <c r="S972">
        <v>272</v>
      </c>
      <c r="T972">
        <v>10</v>
      </c>
      <c r="U972">
        <v>262</v>
      </c>
    </row>
    <row r="973" spans="1:21" x14ac:dyDescent="0.3">
      <c r="A973" s="1">
        <v>45139</v>
      </c>
      <c r="B973" s="1">
        <v>45169</v>
      </c>
      <c r="C973" t="s">
        <v>46</v>
      </c>
      <c r="D973" t="s">
        <v>24</v>
      </c>
      <c r="E973">
        <v>2200</v>
      </c>
      <c r="F973">
        <v>5700</v>
      </c>
      <c r="G973">
        <v>12540000</v>
      </c>
      <c r="H973">
        <v>5946.26</v>
      </c>
      <c r="I973">
        <v>13081772</v>
      </c>
      <c r="J973">
        <v>2624.9879999999998</v>
      </c>
      <c r="K973">
        <v>263.54300000000001</v>
      </c>
      <c r="L973">
        <v>2361.4450000000002</v>
      </c>
      <c r="M973">
        <v>2611.8620000000001</v>
      </c>
      <c r="N973">
        <v>259.43700000000001</v>
      </c>
      <c r="O973">
        <v>2352.4250000000002</v>
      </c>
      <c r="P973">
        <v>15608865.35</v>
      </c>
      <c r="Q973">
        <v>1547707</v>
      </c>
      <c r="R973">
        <v>14061158.35</v>
      </c>
      <c r="S973">
        <v>401</v>
      </c>
      <c r="T973">
        <v>35</v>
      </c>
      <c r="U973">
        <v>366</v>
      </c>
    </row>
    <row r="974" spans="1:21" x14ac:dyDescent="0.3">
      <c r="A974" s="1">
        <v>45139</v>
      </c>
      <c r="B974" s="1">
        <v>45169</v>
      </c>
      <c r="C974" t="s">
        <v>46</v>
      </c>
      <c r="D974" t="s">
        <v>25</v>
      </c>
      <c r="E974">
        <v>15000</v>
      </c>
      <c r="F974">
        <v>6000</v>
      </c>
      <c r="G974">
        <v>90000000</v>
      </c>
      <c r="H974">
        <v>6301.7</v>
      </c>
      <c r="I974">
        <v>94525500</v>
      </c>
      <c r="J974">
        <v>14821.928</v>
      </c>
      <c r="K974">
        <v>546.38</v>
      </c>
      <c r="L974">
        <v>14275.548000000001</v>
      </c>
      <c r="M974">
        <v>13651.005999999999</v>
      </c>
      <c r="N974">
        <v>502.505</v>
      </c>
      <c r="O974">
        <v>13148.501</v>
      </c>
      <c r="P974">
        <v>93403280.170000002</v>
      </c>
      <c r="Q974">
        <v>3413347.62</v>
      </c>
      <c r="R974">
        <v>89989932.549999997</v>
      </c>
      <c r="S974">
        <v>1988</v>
      </c>
      <c r="T974">
        <v>58</v>
      </c>
      <c r="U974">
        <v>1930</v>
      </c>
    </row>
    <row r="975" spans="1:21" x14ac:dyDescent="0.3">
      <c r="A975" s="1">
        <v>45139</v>
      </c>
      <c r="B975" s="1">
        <v>45169</v>
      </c>
      <c r="C975" t="s">
        <v>46</v>
      </c>
      <c r="D975" t="s">
        <v>26</v>
      </c>
      <c r="E975">
        <v>0</v>
      </c>
      <c r="F975">
        <v>1</v>
      </c>
      <c r="G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</row>
    <row r="976" spans="1:21" x14ac:dyDescent="0.3">
      <c r="A976" s="1">
        <v>45139</v>
      </c>
      <c r="B976" s="1">
        <v>45169</v>
      </c>
      <c r="C976" t="s">
        <v>46</v>
      </c>
      <c r="D976" t="s">
        <v>27</v>
      </c>
      <c r="E976">
        <v>0</v>
      </c>
      <c r="F976">
        <v>1</v>
      </c>
      <c r="G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</row>
    <row r="977" spans="1:21" x14ac:dyDescent="0.3">
      <c r="A977" s="1">
        <v>45139</v>
      </c>
      <c r="B977" s="1">
        <v>45169</v>
      </c>
      <c r="C977" t="s">
        <v>46</v>
      </c>
      <c r="D977" t="s">
        <v>28</v>
      </c>
      <c r="E977">
        <v>0</v>
      </c>
      <c r="F977">
        <v>5000</v>
      </c>
      <c r="G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</row>
    <row r="978" spans="1:21" x14ac:dyDescent="0.3">
      <c r="A978" s="1">
        <v>45139</v>
      </c>
      <c r="B978" s="1">
        <v>45169</v>
      </c>
      <c r="C978" t="s">
        <v>46</v>
      </c>
      <c r="D978" t="s">
        <v>29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547.61</v>
      </c>
      <c r="K978">
        <v>0</v>
      </c>
      <c r="L978">
        <v>547.61</v>
      </c>
      <c r="M978">
        <v>500.87400000000002</v>
      </c>
      <c r="N978">
        <v>0</v>
      </c>
      <c r="O978">
        <v>500.87400000000002</v>
      </c>
      <c r="P978">
        <v>44157</v>
      </c>
      <c r="Q978">
        <v>0</v>
      </c>
      <c r="R978">
        <v>44157</v>
      </c>
      <c r="S978">
        <v>157</v>
      </c>
      <c r="T978">
        <v>0</v>
      </c>
      <c r="U978">
        <v>157</v>
      </c>
    </row>
    <row r="979" spans="1:21" x14ac:dyDescent="0.3">
      <c r="A979" s="1">
        <v>45139</v>
      </c>
      <c r="B979" s="1">
        <v>45169</v>
      </c>
      <c r="C979" t="s">
        <v>46</v>
      </c>
      <c r="D979" t="s">
        <v>30</v>
      </c>
      <c r="E979">
        <v>10000</v>
      </c>
      <c r="F979">
        <v>60</v>
      </c>
      <c r="G979">
        <v>600000</v>
      </c>
      <c r="H979">
        <v>75.36</v>
      </c>
      <c r="I979">
        <v>753600</v>
      </c>
      <c r="J979">
        <v>8096.3360000000002</v>
      </c>
      <c r="K979">
        <v>608.19000000000005</v>
      </c>
      <c r="L979">
        <v>7488.1459999999997</v>
      </c>
      <c r="M979">
        <v>8096.2349999999997</v>
      </c>
      <c r="N979">
        <v>608.19000000000005</v>
      </c>
      <c r="O979">
        <v>7488.0450000000001</v>
      </c>
      <c r="P979">
        <v>610176.46</v>
      </c>
      <c r="Q979">
        <v>45118</v>
      </c>
      <c r="R979">
        <v>565058.46</v>
      </c>
      <c r="S979">
        <v>132</v>
      </c>
      <c r="T979">
        <v>5</v>
      </c>
      <c r="U979">
        <v>127</v>
      </c>
    </row>
    <row r="980" spans="1:21" x14ac:dyDescent="0.3">
      <c r="A980" s="1">
        <v>45139</v>
      </c>
      <c r="B980" s="1">
        <v>45169</v>
      </c>
      <c r="C980" t="s">
        <v>46</v>
      </c>
      <c r="D980" t="s">
        <v>31</v>
      </c>
      <c r="E980">
        <v>114200</v>
      </c>
      <c r="F980">
        <v>70</v>
      </c>
      <c r="G980">
        <v>7994000</v>
      </c>
      <c r="H980">
        <v>84.72</v>
      </c>
      <c r="I980">
        <v>9675024</v>
      </c>
      <c r="J980">
        <v>123726.49099999999</v>
      </c>
      <c r="K980">
        <v>1898.48</v>
      </c>
      <c r="L980">
        <v>121828.011</v>
      </c>
      <c r="M980">
        <v>108100.52</v>
      </c>
      <c r="N980">
        <v>1581.0139999999999</v>
      </c>
      <c r="O980">
        <v>106519.50599999999</v>
      </c>
      <c r="P980">
        <v>10481954.85</v>
      </c>
      <c r="Q980">
        <v>163624</v>
      </c>
      <c r="R980">
        <v>10318330.85</v>
      </c>
      <c r="S980">
        <v>5458</v>
      </c>
      <c r="T980">
        <v>90</v>
      </c>
      <c r="U980">
        <v>5368</v>
      </c>
    </row>
    <row r="981" spans="1:21" x14ac:dyDescent="0.3">
      <c r="A981" s="1">
        <v>45139</v>
      </c>
      <c r="B981" s="1">
        <v>45169</v>
      </c>
      <c r="C981" t="s">
        <v>46</v>
      </c>
      <c r="D981" t="s">
        <v>32</v>
      </c>
      <c r="E981">
        <v>393000</v>
      </c>
      <c r="F981">
        <v>1</v>
      </c>
      <c r="G981">
        <v>393000</v>
      </c>
      <c r="H981">
        <v>1</v>
      </c>
      <c r="I981">
        <v>393000</v>
      </c>
      <c r="J981">
        <v>852.51199999999994</v>
      </c>
      <c r="K981">
        <v>26.65</v>
      </c>
      <c r="L981">
        <v>825.86199999999997</v>
      </c>
      <c r="M981">
        <v>0</v>
      </c>
      <c r="N981">
        <v>0</v>
      </c>
      <c r="O981">
        <v>0</v>
      </c>
      <c r="P981">
        <v>471211.42</v>
      </c>
      <c r="Q981">
        <v>13162.38</v>
      </c>
      <c r="R981">
        <v>458049.04</v>
      </c>
      <c r="S981">
        <v>705</v>
      </c>
      <c r="T981">
        <v>24</v>
      </c>
      <c r="U981">
        <v>681</v>
      </c>
    </row>
    <row r="982" spans="1:21" x14ac:dyDescent="0.3">
      <c r="A982" s="1">
        <v>45139</v>
      </c>
      <c r="B982" s="1">
        <v>45169</v>
      </c>
      <c r="C982" t="s">
        <v>47</v>
      </c>
      <c r="D982" t="s">
        <v>22</v>
      </c>
      <c r="E982">
        <v>100</v>
      </c>
      <c r="F982">
        <v>75000</v>
      </c>
      <c r="G982">
        <v>7500000</v>
      </c>
      <c r="H982">
        <v>74433.02</v>
      </c>
      <c r="I982">
        <v>7443302</v>
      </c>
      <c r="J982">
        <v>106.68</v>
      </c>
      <c r="K982">
        <v>4.88</v>
      </c>
      <c r="L982">
        <v>101.8</v>
      </c>
      <c r="M982">
        <v>0</v>
      </c>
      <c r="N982">
        <v>0</v>
      </c>
      <c r="O982">
        <v>0</v>
      </c>
      <c r="P982">
        <v>7940515</v>
      </c>
      <c r="Q982">
        <v>356750</v>
      </c>
      <c r="R982">
        <v>7583765</v>
      </c>
      <c r="S982">
        <v>292</v>
      </c>
      <c r="T982">
        <v>10</v>
      </c>
      <c r="U982">
        <v>282</v>
      </c>
    </row>
    <row r="983" spans="1:21" x14ac:dyDescent="0.3">
      <c r="A983" s="1">
        <v>45139</v>
      </c>
      <c r="B983" s="1">
        <v>45169</v>
      </c>
      <c r="C983" t="s">
        <v>47</v>
      </c>
      <c r="D983" t="s">
        <v>23</v>
      </c>
      <c r="E983">
        <v>1000</v>
      </c>
      <c r="F983">
        <v>6000</v>
      </c>
      <c r="G983">
        <v>6000000</v>
      </c>
      <c r="H983">
        <v>6028.51</v>
      </c>
      <c r="I983">
        <v>6028510</v>
      </c>
      <c r="J983">
        <v>1111.55</v>
      </c>
      <c r="K983">
        <v>60.113999999999997</v>
      </c>
      <c r="L983">
        <v>1051.4359999999999</v>
      </c>
      <c r="M983">
        <v>784.78800000000001</v>
      </c>
      <c r="N983">
        <v>40.923000000000002</v>
      </c>
      <c r="O983">
        <v>743.86500000000001</v>
      </c>
      <c r="P983">
        <v>6700990.7400000002</v>
      </c>
      <c r="Q983">
        <v>350000</v>
      </c>
      <c r="R983">
        <v>6350990.7400000002</v>
      </c>
      <c r="S983">
        <v>341</v>
      </c>
      <c r="T983">
        <v>14</v>
      </c>
      <c r="U983">
        <v>327</v>
      </c>
    </row>
    <row r="984" spans="1:21" x14ac:dyDescent="0.3">
      <c r="A984" s="1">
        <v>45139</v>
      </c>
      <c r="B984" s="1">
        <v>45169</v>
      </c>
      <c r="C984" t="s">
        <v>47</v>
      </c>
      <c r="D984" t="s">
        <v>24</v>
      </c>
      <c r="E984">
        <v>1900</v>
      </c>
      <c r="F984">
        <v>5700</v>
      </c>
      <c r="G984">
        <v>10830000</v>
      </c>
      <c r="H984">
        <v>5956.38</v>
      </c>
      <c r="I984">
        <v>11317122</v>
      </c>
      <c r="J984">
        <v>2684.4</v>
      </c>
      <c r="K984">
        <v>268.99799999999999</v>
      </c>
      <c r="L984">
        <v>2415.402</v>
      </c>
      <c r="M984">
        <v>2670.895</v>
      </c>
      <c r="N984">
        <v>257.69200000000001</v>
      </c>
      <c r="O984">
        <v>2413.203</v>
      </c>
      <c r="P984">
        <v>15989307.800000001</v>
      </c>
      <c r="Q984">
        <v>1541752.15</v>
      </c>
      <c r="R984">
        <v>14447555.65</v>
      </c>
      <c r="S984">
        <v>473</v>
      </c>
      <c r="T984">
        <v>32</v>
      </c>
      <c r="U984">
        <v>441</v>
      </c>
    </row>
    <row r="985" spans="1:21" x14ac:dyDescent="0.3">
      <c r="A985" s="1">
        <v>45139</v>
      </c>
      <c r="B985" s="1">
        <v>45169</v>
      </c>
      <c r="C985" t="s">
        <v>47</v>
      </c>
      <c r="D985" t="s">
        <v>25</v>
      </c>
      <c r="E985">
        <v>12500</v>
      </c>
      <c r="F985">
        <v>6000</v>
      </c>
      <c r="G985">
        <v>75000000</v>
      </c>
      <c r="H985">
        <v>6285.49</v>
      </c>
      <c r="I985">
        <v>78568625</v>
      </c>
      <c r="J985">
        <v>12484.804</v>
      </c>
      <c r="K985">
        <v>324.78899999999999</v>
      </c>
      <c r="L985">
        <v>12160.014999999999</v>
      </c>
      <c r="M985">
        <v>11499.284</v>
      </c>
      <c r="N985">
        <v>298.74200000000002</v>
      </c>
      <c r="O985">
        <v>11200.541999999999</v>
      </c>
      <c r="P985">
        <v>78473146.519999996</v>
      </c>
      <c r="Q985">
        <v>2035455</v>
      </c>
      <c r="R985">
        <v>76437691.519999996</v>
      </c>
      <c r="S985">
        <v>1799</v>
      </c>
      <c r="T985">
        <v>30</v>
      </c>
      <c r="U985">
        <v>1769</v>
      </c>
    </row>
    <row r="986" spans="1:21" x14ac:dyDescent="0.3">
      <c r="A986" s="1">
        <v>45139</v>
      </c>
      <c r="B986" s="1">
        <v>45169</v>
      </c>
      <c r="C986" t="s">
        <v>47</v>
      </c>
      <c r="D986" t="s">
        <v>26</v>
      </c>
      <c r="E986">
        <v>1</v>
      </c>
      <c r="F986">
        <v>1</v>
      </c>
      <c r="G986">
        <v>1</v>
      </c>
      <c r="H986">
        <v>1</v>
      </c>
      <c r="I986">
        <v>1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600</v>
      </c>
      <c r="Q986">
        <v>0</v>
      </c>
      <c r="R986">
        <v>600</v>
      </c>
      <c r="S986">
        <v>1</v>
      </c>
      <c r="T986">
        <v>0</v>
      </c>
      <c r="U986">
        <v>1</v>
      </c>
    </row>
    <row r="987" spans="1:21" x14ac:dyDescent="0.3">
      <c r="A987" s="1">
        <v>45139</v>
      </c>
      <c r="B987" s="1">
        <v>45169</v>
      </c>
      <c r="C987" t="s">
        <v>47</v>
      </c>
      <c r="D987" t="s">
        <v>27</v>
      </c>
      <c r="E987">
        <v>1</v>
      </c>
      <c r="F987">
        <v>1</v>
      </c>
      <c r="G987">
        <v>1</v>
      </c>
      <c r="H987">
        <v>1</v>
      </c>
      <c r="I987">
        <v>1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50</v>
      </c>
      <c r="Q987">
        <v>0</v>
      </c>
      <c r="R987">
        <v>50</v>
      </c>
      <c r="S987">
        <v>1</v>
      </c>
      <c r="T987">
        <v>0</v>
      </c>
      <c r="U987">
        <v>1</v>
      </c>
    </row>
    <row r="988" spans="1:21" x14ac:dyDescent="0.3">
      <c r="A988" s="1">
        <v>45139</v>
      </c>
      <c r="B988" s="1">
        <v>45169</v>
      </c>
      <c r="C988" t="s">
        <v>47</v>
      </c>
      <c r="D988" t="s">
        <v>28</v>
      </c>
      <c r="E988">
        <v>1</v>
      </c>
      <c r="F988">
        <v>5000</v>
      </c>
      <c r="G988">
        <v>5000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</row>
    <row r="989" spans="1:21" x14ac:dyDescent="0.3">
      <c r="A989" s="1">
        <v>45139</v>
      </c>
      <c r="B989" s="1">
        <v>45169</v>
      </c>
      <c r="C989" t="s">
        <v>47</v>
      </c>
      <c r="D989" t="s">
        <v>29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117.24</v>
      </c>
      <c r="K989">
        <v>0</v>
      </c>
      <c r="L989">
        <v>117.24</v>
      </c>
      <c r="M989">
        <v>98.971000000000004</v>
      </c>
      <c r="N989">
        <v>0</v>
      </c>
      <c r="O989">
        <v>98.971000000000004</v>
      </c>
      <c r="P989">
        <v>4202</v>
      </c>
      <c r="Q989">
        <v>0</v>
      </c>
      <c r="R989">
        <v>4202</v>
      </c>
      <c r="S989">
        <v>118</v>
      </c>
      <c r="T989">
        <v>0</v>
      </c>
      <c r="U989">
        <v>118</v>
      </c>
    </row>
    <row r="990" spans="1:21" x14ac:dyDescent="0.3">
      <c r="A990" s="1">
        <v>45139</v>
      </c>
      <c r="B990" s="1">
        <v>45169</v>
      </c>
      <c r="C990" t="s">
        <v>47</v>
      </c>
      <c r="D990" t="s">
        <v>30</v>
      </c>
      <c r="E990">
        <v>11900</v>
      </c>
      <c r="F990">
        <v>60</v>
      </c>
      <c r="G990">
        <v>714000</v>
      </c>
      <c r="H990">
        <v>75.760000000000005</v>
      </c>
      <c r="I990">
        <v>901544</v>
      </c>
      <c r="J990">
        <v>666.65</v>
      </c>
      <c r="K990">
        <v>0</v>
      </c>
      <c r="L990">
        <v>666.65</v>
      </c>
      <c r="M990">
        <v>666.16300000000001</v>
      </c>
      <c r="N990">
        <v>0</v>
      </c>
      <c r="O990">
        <v>666.16300000000001</v>
      </c>
      <c r="P990">
        <v>50504</v>
      </c>
      <c r="Q990">
        <v>0</v>
      </c>
      <c r="R990">
        <v>50504</v>
      </c>
      <c r="S990">
        <v>27</v>
      </c>
      <c r="T990">
        <v>0</v>
      </c>
      <c r="U990">
        <v>27</v>
      </c>
    </row>
    <row r="991" spans="1:21" x14ac:dyDescent="0.3">
      <c r="A991" s="1">
        <v>45139</v>
      </c>
      <c r="B991" s="1">
        <v>45169</v>
      </c>
      <c r="C991" t="s">
        <v>47</v>
      </c>
      <c r="D991" t="s">
        <v>31</v>
      </c>
      <c r="E991">
        <v>84500</v>
      </c>
      <c r="F991">
        <v>70</v>
      </c>
      <c r="G991">
        <v>5915000</v>
      </c>
      <c r="H991">
        <v>87.14</v>
      </c>
      <c r="I991">
        <v>7363330</v>
      </c>
      <c r="J991">
        <v>108403.99099999999</v>
      </c>
      <c r="K991">
        <v>3003.5</v>
      </c>
      <c r="L991">
        <v>105400.49099999999</v>
      </c>
      <c r="M991">
        <v>93888.942999999999</v>
      </c>
      <c r="N991">
        <v>2511.875</v>
      </c>
      <c r="O991">
        <v>91377.067999999999</v>
      </c>
      <c r="P991">
        <v>9446466.2300000004</v>
      </c>
      <c r="Q991">
        <v>257320</v>
      </c>
      <c r="R991">
        <v>9189146.2300000004</v>
      </c>
      <c r="S991">
        <v>5041</v>
      </c>
      <c r="T991">
        <v>114</v>
      </c>
      <c r="U991">
        <v>4927</v>
      </c>
    </row>
    <row r="992" spans="1:21" x14ac:dyDescent="0.3">
      <c r="A992" s="1">
        <v>45139</v>
      </c>
      <c r="B992" s="1">
        <v>45169</v>
      </c>
      <c r="C992" t="s">
        <v>47</v>
      </c>
      <c r="D992" t="s">
        <v>32</v>
      </c>
      <c r="E992">
        <v>511000</v>
      </c>
      <c r="F992">
        <v>1</v>
      </c>
      <c r="G992">
        <v>511000</v>
      </c>
      <c r="H992">
        <v>1</v>
      </c>
      <c r="I992">
        <v>511000</v>
      </c>
      <c r="J992">
        <v>696.13099999999997</v>
      </c>
      <c r="K992">
        <v>12.271000000000001</v>
      </c>
      <c r="L992">
        <v>683.86</v>
      </c>
      <c r="M992">
        <v>0</v>
      </c>
      <c r="N992">
        <v>0</v>
      </c>
      <c r="O992">
        <v>0</v>
      </c>
      <c r="P992">
        <v>206000.5</v>
      </c>
      <c r="Q992">
        <v>0</v>
      </c>
      <c r="R992">
        <v>206000.5</v>
      </c>
      <c r="S992">
        <v>580</v>
      </c>
      <c r="T992">
        <v>9</v>
      </c>
      <c r="U992">
        <v>571</v>
      </c>
    </row>
    <row r="993" spans="1:21" x14ac:dyDescent="0.3">
      <c r="A993" s="1">
        <v>45139</v>
      </c>
      <c r="B993" s="1">
        <v>45169</v>
      </c>
      <c r="C993" t="s">
        <v>48</v>
      </c>
      <c r="D993" t="s">
        <v>22</v>
      </c>
      <c r="E993">
        <v>30</v>
      </c>
      <c r="F993">
        <v>75000</v>
      </c>
      <c r="G993">
        <v>2250000</v>
      </c>
      <c r="H993">
        <v>76147.490000000005</v>
      </c>
      <c r="I993">
        <v>2284424.7000000002</v>
      </c>
      <c r="J993">
        <v>28.85</v>
      </c>
      <c r="K993">
        <v>0.31</v>
      </c>
      <c r="L993">
        <v>28.54</v>
      </c>
      <c r="M993">
        <v>0</v>
      </c>
      <c r="N993">
        <v>0</v>
      </c>
      <c r="O993">
        <v>0</v>
      </c>
      <c r="P993">
        <v>2196855</v>
      </c>
      <c r="Q993">
        <v>22630</v>
      </c>
      <c r="R993">
        <v>2174225</v>
      </c>
      <c r="S993">
        <v>106</v>
      </c>
      <c r="T993">
        <v>2</v>
      </c>
      <c r="U993">
        <v>104</v>
      </c>
    </row>
    <row r="994" spans="1:21" x14ac:dyDescent="0.3">
      <c r="A994" s="1">
        <v>45139</v>
      </c>
      <c r="B994" s="1">
        <v>45169</v>
      </c>
      <c r="C994" t="s">
        <v>48</v>
      </c>
      <c r="D994" t="s">
        <v>23</v>
      </c>
      <c r="E994">
        <v>500</v>
      </c>
      <c r="F994">
        <v>6000</v>
      </c>
      <c r="G994">
        <v>3000000</v>
      </c>
      <c r="H994">
        <v>6213.09</v>
      </c>
      <c r="I994">
        <v>3106545</v>
      </c>
      <c r="J994">
        <v>311.72199999999998</v>
      </c>
      <c r="K994">
        <v>5.0380000000000003</v>
      </c>
      <c r="L994">
        <v>306.68400000000003</v>
      </c>
      <c r="M994">
        <v>222.875</v>
      </c>
      <c r="N994">
        <v>3.778</v>
      </c>
      <c r="O994">
        <v>219.09700000000001</v>
      </c>
      <c r="P994">
        <v>1936757.59</v>
      </c>
      <c r="Q994">
        <v>32702</v>
      </c>
      <c r="R994">
        <v>1904055.59</v>
      </c>
      <c r="S994">
        <v>109</v>
      </c>
      <c r="T994">
        <v>2</v>
      </c>
      <c r="U994">
        <v>107</v>
      </c>
    </row>
    <row r="995" spans="1:21" x14ac:dyDescent="0.3">
      <c r="A995" s="1">
        <v>45139</v>
      </c>
      <c r="B995" s="1">
        <v>45169</v>
      </c>
      <c r="C995" t="s">
        <v>48</v>
      </c>
      <c r="D995" t="s">
        <v>24</v>
      </c>
      <c r="E995">
        <v>900</v>
      </c>
      <c r="F995">
        <v>5700</v>
      </c>
      <c r="G995">
        <v>5130000</v>
      </c>
      <c r="H995">
        <v>5957.71</v>
      </c>
      <c r="I995">
        <v>5361939</v>
      </c>
      <c r="J995">
        <v>603.57000000000005</v>
      </c>
      <c r="K995">
        <v>73.311000000000007</v>
      </c>
      <c r="L995">
        <v>530.25900000000001</v>
      </c>
      <c r="M995">
        <v>600.55399999999997</v>
      </c>
      <c r="N995">
        <v>69.849000000000004</v>
      </c>
      <c r="O995">
        <v>530.70500000000004</v>
      </c>
      <c r="P995">
        <v>3595895.4</v>
      </c>
      <c r="Q995">
        <v>416192</v>
      </c>
      <c r="R995">
        <v>3179703.4</v>
      </c>
      <c r="S995">
        <v>143</v>
      </c>
      <c r="T995">
        <v>8</v>
      </c>
      <c r="U995">
        <v>135</v>
      </c>
    </row>
    <row r="996" spans="1:21" x14ac:dyDescent="0.3">
      <c r="A996" s="1">
        <v>45139</v>
      </c>
      <c r="B996" s="1">
        <v>45169</v>
      </c>
      <c r="C996" t="s">
        <v>48</v>
      </c>
      <c r="D996" t="s">
        <v>25</v>
      </c>
      <c r="E996">
        <v>4200</v>
      </c>
      <c r="F996">
        <v>6000</v>
      </c>
      <c r="G996">
        <v>25200000</v>
      </c>
      <c r="H996">
        <v>6246.82</v>
      </c>
      <c r="I996">
        <v>26236644</v>
      </c>
      <c r="J996">
        <v>3881.7240000000002</v>
      </c>
      <c r="K996">
        <v>44.56</v>
      </c>
      <c r="L996">
        <v>3837.1640000000002</v>
      </c>
      <c r="M996">
        <v>3569.0790000000002</v>
      </c>
      <c r="N996">
        <v>40.981000000000002</v>
      </c>
      <c r="O996">
        <v>3528.098</v>
      </c>
      <c r="P996">
        <v>24248447.559999999</v>
      </c>
      <c r="Q996">
        <v>278202</v>
      </c>
      <c r="R996">
        <v>23970245.559999999</v>
      </c>
      <c r="S996">
        <v>798</v>
      </c>
      <c r="T996">
        <v>12</v>
      </c>
      <c r="U996">
        <v>786</v>
      </c>
    </row>
    <row r="997" spans="1:21" x14ac:dyDescent="0.3">
      <c r="A997" s="1">
        <v>45139</v>
      </c>
      <c r="B997" s="1">
        <v>45169</v>
      </c>
      <c r="C997" t="s">
        <v>48</v>
      </c>
      <c r="D997" t="s">
        <v>26</v>
      </c>
      <c r="E997">
        <v>0</v>
      </c>
      <c r="F997">
        <v>1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21953</v>
      </c>
      <c r="Q997">
        <v>0</v>
      </c>
      <c r="R997">
        <v>21953</v>
      </c>
      <c r="S997">
        <v>32</v>
      </c>
      <c r="T997">
        <v>0</v>
      </c>
      <c r="U997">
        <v>32</v>
      </c>
    </row>
    <row r="998" spans="1:21" x14ac:dyDescent="0.3">
      <c r="A998" s="1">
        <v>45139</v>
      </c>
      <c r="B998" s="1">
        <v>45169</v>
      </c>
      <c r="C998" t="s">
        <v>48</v>
      </c>
      <c r="D998" t="s">
        <v>27</v>
      </c>
      <c r="E998">
        <v>0</v>
      </c>
      <c r="F998">
        <v>1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1600</v>
      </c>
      <c r="Q998">
        <v>0</v>
      </c>
      <c r="R998">
        <v>1600</v>
      </c>
      <c r="S998">
        <v>2</v>
      </c>
      <c r="T998">
        <v>0</v>
      </c>
      <c r="U998">
        <v>2</v>
      </c>
    </row>
    <row r="999" spans="1:21" x14ac:dyDescent="0.3">
      <c r="A999" s="1">
        <v>45139</v>
      </c>
      <c r="B999" s="1">
        <v>45169</v>
      </c>
      <c r="C999" t="s">
        <v>48</v>
      </c>
      <c r="D999" t="s">
        <v>28</v>
      </c>
      <c r="E999">
        <v>0</v>
      </c>
      <c r="F999">
        <v>5000</v>
      </c>
      <c r="G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</row>
    <row r="1000" spans="1:21" x14ac:dyDescent="0.3">
      <c r="A1000" s="1">
        <v>45139</v>
      </c>
      <c r="B1000" s="1">
        <v>45169</v>
      </c>
      <c r="C1000" t="s">
        <v>48</v>
      </c>
      <c r="D1000" t="s">
        <v>29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4.21</v>
      </c>
      <c r="K1000">
        <v>0</v>
      </c>
      <c r="L1000">
        <v>4.21</v>
      </c>
      <c r="M1000">
        <v>3.879</v>
      </c>
      <c r="N1000">
        <v>0</v>
      </c>
      <c r="O1000">
        <v>3.879</v>
      </c>
      <c r="P1000">
        <v>696</v>
      </c>
      <c r="Q1000">
        <v>0</v>
      </c>
      <c r="R1000">
        <v>696</v>
      </c>
      <c r="S1000">
        <v>72</v>
      </c>
      <c r="T1000">
        <v>0</v>
      </c>
      <c r="U1000">
        <v>72</v>
      </c>
    </row>
    <row r="1001" spans="1:21" x14ac:dyDescent="0.3">
      <c r="A1001" s="1">
        <v>45139</v>
      </c>
      <c r="B1001" s="1">
        <v>45169</v>
      </c>
      <c r="C1001" t="s">
        <v>48</v>
      </c>
      <c r="D1001" t="s">
        <v>30</v>
      </c>
      <c r="E1001">
        <v>5400</v>
      </c>
      <c r="F1001">
        <v>60</v>
      </c>
      <c r="G1001">
        <v>324000</v>
      </c>
      <c r="H1001">
        <v>77.319999999999993</v>
      </c>
      <c r="I1001">
        <v>417528</v>
      </c>
      <c r="J1001">
        <v>559.69000000000005</v>
      </c>
      <c r="K1001">
        <v>0</v>
      </c>
      <c r="L1001">
        <v>559.69000000000005</v>
      </c>
      <c r="M1001">
        <v>559.22400000000005</v>
      </c>
      <c r="N1001">
        <v>0</v>
      </c>
      <c r="O1001">
        <v>559.22400000000005</v>
      </c>
      <c r="P1001">
        <v>43276.15</v>
      </c>
      <c r="Q1001">
        <v>0</v>
      </c>
      <c r="R1001">
        <v>43276.15</v>
      </c>
      <c r="S1001">
        <v>55</v>
      </c>
      <c r="T1001">
        <v>0</v>
      </c>
      <c r="U1001">
        <v>55</v>
      </c>
    </row>
    <row r="1002" spans="1:21" x14ac:dyDescent="0.3">
      <c r="A1002" s="1">
        <v>45139</v>
      </c>
      <c r="B1002" s="1">
        <v>45169</v>
      </c>
      <c r="C1002" t="s">
        <v>48</v>
      </c>
      <c r="D1002" t="s">
        <v>31</v>
      </c>
      <c r="E1002">
        <v>25600</v>
      </c>
      <c r="F1002">
        <v>70</v>
      </c>
      <c r="G1002">
        <v>1792000</v>
      </c>
      <c r="H1002">
        <v>86.57</v>
      </c>
      <c r="I1002">
        <v>2216192</v>
      </c>
      <c r="J1002">
        <v>46521.843999999997</v>
      </c>
      <c r="K1002">
        <v>1175.69</v>
      </c>
      <c r="L1002">
        <v>45346.154000000002</v>
      </c>
      <c r="M1002">
        <v>41392.421999999999</v>
      </c>
      <c r="N1002">
        <v>999.70299999999997</v>
      </c>
      <c r="O1002">
        <v>40392.718999999997</v>
      </c>
      <c r="P1002">
        <v>4027450.23</v>
      </c>
      <c r="Q1002">
        <v>103081</v>
      </c>
      <c r="R1002">
        <v>3924369.23</v>
      </c>
      <c r="S1002">
        <v>2699</v>
      </c>
      <c r="T1002">
        <v>64</v>
      </c>
      <c r="U1002">
        <v>2635</v>
      </c>
    </row>
    <row r="1003" spans="1:21" x14ac:dyDescent="0.3">
      <c r="A1003" s="1">
        <v>45139</v>
      </c>
      <c r="B1003" s="1">
        <v>45169</v>
      </c>
      <c r="C1003" t="s">
        <v>48</v>
      </c>
      <c r="D1003" t="s">
        <v>32</v>
      </c>
      <c r="E1003">
        <v>114200</v>
      </c>
      <c r="F1003">
        <v>1</v>
      </c>
      <c r="G1003">
        <v>114200</v>
      </c>
      <c r="H1003">
        <v>1</v>
      </c>
      <c r="I1003">
        <v>114200</v>
      </c>
      <c r="J1003">
        <v>104.738</v>
      </c>
      <c r="K1003">
        <v>0.59</v>
      </c>
      <c r="L1003">
        <v>104.148</v>
      </c>
      <c r="M1003">
        <v>0</v>
      </c>
      <c r="N1003">
        <v>0</v>
      </c>
      <c r="O1003">
        <v>0</v>
      </c>
      <c r="P1003">
        <v>31336.15</v>
      </c>
      <c r="Q1003">
        <v>297</v>
      </c>
      <c r="R1003">
        <v>31039.15</v>
      </c>
      <c r="S1003">
        <v>187</v>
      </c>
      <c r="T1003">
        <v>3</v>
      </c>
      <c r="U1003">
        <v>184</v>
      </c>
    </row>
    <row r="1004" spans="1:21" x14ac:dyDescent="0.3">
      <c r="A1004" s="1">
        <v>45139</v>
      </c>
      <c r="B1004" s="1">
        <v>45169</v>
      </c>
      <c r="C1004" t="s">
        <v>49</v>
      </c>
      <c r="D1004" t="s">
        <v>22</v>
      </c>
      <c r="E1004">
        <v>160</v>
      </c>
      <c r="F1004">
        <v>75000</v>
      </c>
      <c r="G1004">
        <v>12000000</v>
      </c>
      <c r="H1004">
        <v>75676.009999999995</v>
      </c>
      <c r="I1004">
        <v>12108161.6</v>
      </c>
      <c r="J1004">
        <v>124.895</v>
      </c>
      <c r="K1004">
        <v>3.82</v>
      </c>
      <c r="L1004">
        <v>121.075</v>
      </c>
      <c r="M1004">
        <v>0</v>
      </c>
      <c r="N1004">
        <v>0</v>
      </c>
      <c r="O1004">
        <v>0</v>
      </c>
      <c r="P1004">
        <v>9451555</v>
      </c>
      <c r="Q1004">
        <v>371350</v>
      </c>
      <c r="R1004">
        <v>9080205</v>
      </c>
      <c r="S1004">
        <v>359</v>
      </c>
      <c r="T1004">
        <v>14</v>
      </c>
      <c r="U1004">
        <v>345</v>
      </c>
    </row>
    <row r="1005" spans="1:21" x14ac:dyDescent="0.3">
      <c r="A1005" s="1">
        <v>45139</v>
      </c>
      <c r="B1005" s="1">
        <v>45169</v>
      </c>
      <c r="C1005" t="s">
        <v>49</v>
      </c>
      <c r="D1005" t="s">
        <v>23</v>
      </c>
      <c r="E1005">
        <v>1600</v>
      </c>
      <c r="F1005">
        <v>6000</v>
      </c>
      <c r="G1005">
        <v>9600000</v>
      </c>
      <c r="H1005">
        <v>6041.1</v>
      </c>
      <c r="I1005">
        <v>9665760</v>
      </c>
      <c r="J1005">
        <v>1252.7180000000001</v>
      </c>
      <c r="K1005">
        <v>33.4</v>
      </c>
      <c r="L1005">
        <v>1219.318</v>
      </c>
      <c r="M1005">
        <v>880.755</v>
      </c>
      <c r="N1005">
        <v>24.869</v>
      </c>
      <c r="O1005">
        <v>855.88599999999997</v>
      </c>
      <c r="P1005">
        <v>7567800.9299999997</v>
      </c>
      <c r="Q1005">
        <v>211036</v>
      </c>
      <c r="R1005">
        <v>7356764.9299999997</v>
      </c>
      <c r="S1005">
        <v>398</v>
      </c>
      <c r="T1005">
        <v>14</v>
      </c>
      <c r="U1005">
        <v>384</v>
      </c>
    </row>
    <row r="1006" spans="1:21" x14ac:dyDescent="0.3">
      <c r="A1006" s="1">
        <v>45139</v>
      </c>
      <c r="B1006" s="1">
        <v>45169</v>
      </c>
      <c r="C1006" t="s">
        <v>49</v>
      </c>
      <c r="D1006" t="s">
        <v>24</v>
      </c>
      <c r="E1006">
        <v>4000</v>
      </c>
      <c r="F1006">
        <v>5700</v>
      </c>
      <c r="G1006">
        <v>22800000</v>
      </c>
      <c r="H1006">
        <v>5947.69</v>
      </c>
      <c r="I1006">
        <v>23790760</v>
      </c>
      <c r="J1006">
        <v>4677.53</v>
      </c>
      <c r="K1006">
        <v>478.15</v>
      </c>
      <c r="L1006">
        <v>4199.38</v>
      </c>
      <c r="M1006">
        <v>4654.1260000000002</v>
      </c>
      <c r="N1006">
        <v>470.70299999999997</v>
      </c>
      <c r="O1006">
        <v>4183.4229999999998</v>
      </c>
      <c r="P1006">
        <v>27820488.859999999</v>
      </c>
      <c r="Q1006">
        <v>2796767</v>
      </c>
      <c r="R1006">
        <v>25023721.859999999</v>
      </c>
      <c r="S1006">
        <v>741</v>
      </c>
      <c r="T1006">
        <v>51</v>
      </c>
      <c r="U1006">
        <v>690</v>
      </c>
    </row>
    <row r="1007" spans="1:21" x14ac:dyDescent="0.3">
      <c r="A1007" s="1">
        <v>45139</v>
      </c>
      <c r="B1007" s="1">
        <v>45169</v>
      </c>
      <c r="C1007" t="s">
        <v>49</v>
      </c>
      <c r="D1007" t="s">
        <v>25</v>
      </c>
      <c r="E1007">
        <v>24000</v>
      </c>
      <c r="F1007">
        <v>6000</v>
      </c>
      <c r="G1007">
        <v>144000000</v>
      </c>
      <c r="H1007">
        <v>6282.19</v>
      </c>
      <c r="I1007">
        <v>150772560</v>
      </c>
      <c r="J1007">
        <v>16923.226999999999</v>
      </c>
      <c r="K1007">
        <v>341.82499999999999</v>
      </c>
      <c r="L1007">
        <v>16581.401999999998</v>
      </c>
      <c r="M1007">
        <v>15576.607</v>
      </c>
      <c r="N1007">
        <v>314.29000000000002</v>
      </c>
      <c r="O1007">
        <v>15262.316999999999</v>
      </c>
      <c r="P1007">
        <v>106314973.45999999</v>
      </c>
      <c r="Q1007">
        <v>2127468.75</v>
      </c>
      <c r="R1007">
        <v>104187504.70999999</v>
      </c>
      <c r="S1007">
        <v>2667</v>
      </c>
      <c r="T1007">
        <v>43</v>
      </c>
      <c r="U1007">
        <v>2624</v>
      </c>
    </row>
    <row r="1008" spans="1:21" x14ac:dyDescent="0.3">
      <c r="A1008" s="1">
        <v>45139</v>
      </c>
      <c r="B1008" s="1">
        <v>45169</v>
      </c>
      <c r="C1008" t="s">
        <v>49</v>
      </c>
      <c r="D1008" t="s">
        <v>26</v>
      </c>
      <c r="E1008">
        <v>0</v>
      </c>
      <c r="F1008">
        <v>1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406752.74</v>
      </c>
      <c r="Q1008">
        <v>7760</v>
      </c>
      <c r="R1008">
        <v>398992.74</v>
      </c>
      <c r="S1008">
        <v>431</v>
      </c>
      <c r="T1008">
        <v>3</v>
      </c>
      <c r="U1008">
        <v>428</v>
      </c>
    </row>
    <row r="1009" spans="1:21" x14ac:dyDescent="0.3">
      <c r="A1009" s="1">
        <v>45139</v>
      </c>
      <c r="B1009" s="1">
        <v>45169</v>
      </c>
      <c r="C1009" t="s">
        <v>49</v>
      </c>
      <c r="D1009" t="s">
        <v>27</v>
      </c>
      <c r="E1009">
        <v>0</v>
      </c>
      <c r="F1009">
        <v>1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216435</v>
      </c>
      <c r="Q1009">
        <v>1025</v>
      </c>
      <c r="R1009">
        <v>215410</v>
      </c>
      <c r="S1009">
        <v>205</v>
      </c>
      <c r="T1009">
        <v>1</v>
      </c>
      <c r="U1009">
        <v>204</v>
      </c>
    </row>
    <row r="1010" spans="1:21" x14ac:dyDescent="0.3">
      <c r="A1010" s="1">
        <v>45139</v>
      </c>
      <c r="B1010" s="1">
        <v>45169</v>
      </c>
      <c r="C1010" t="s">
        <v>49</v>
      </c>
      <c r="D1010" t="s">
        <v>28</v>
      </c>
      <c r="E1010">
        <v>0</v>
      </c>
      <c r="F1010">
        <v>5000</v>
      </c>
      <c r="G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</row>
    <row r="1011" spans="1:21" x14ac:dyDescent="0.3">
      <c r="A1011" s="1">
        <v>45139</v>
      </c>
      <c r="B1011" s="1">
        <v>45169</v>
      </c>
      <c r="C1011" t="s">
        <v>49</v>
      </c>
      <c r="D1011" t="s">
        <v>29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10520.39</v>
      </c>
      <c r="K1011">
        <v>0</v>
      </c>
      <c r="L1011">
        <v>10520.39</v>
      </c>
      <c r="M1011">
        <v>7062.6689999999999</v>
      </c>
      <c r="N1011">
        <v>0</v>
      </c>
      <c r="O1011">
        <v>7062.6689999999999</v>
      </c>
      <c r="P1011">
        <v>16915</v>
      </c>
      <c r="Q1011">
        <v>0</v>
      </c>
      <c r="R1011">
        <v>16915</v>
      </c>
      <c r="S1011">
        <v>189</v>
      </c>
      <c r="T1011">
        <v>0</v>
      </c>
      <c r="U1011">
        <v>189</v>
      </c>
    </row>
    <row r="1012" spans="1:21" x14ac:dyDescent="0.3">
      <c r="A1012" s="1">
        <v>45139</v>
      </c>
      <c r="B1012" s="1">
        <v>45169</v>
      </c>
      <c r="C1012" t="s">
        <v>49</v>
      </c>
      <c r="D1012" t="s">
        <v>30</v>
      </c>
      <c r="E1012">
        <v>22200</v>
      </c>
      <c r="F1012">
        <v>60</v>
      </c>
      <c r="G1012">
        <v>1332000</v>
      </c>
      <c r="H1012">
        <v>74.569999999999993</v>
      </c>
      <c r="I1012">
        <v>1655454</v>
      </c>
      <c r="J1012">
        <v>9706.34</v>
      </c>
      <c r="K1012">
        <v>698.31</v>
      </c>
      <c r="L1012">
        <v>9008.0300000000007</v>
      </c>
      <c r="M1012">
        <v>9706.34</v>
      </c>
      <c r="N1012">
        <v>698.31</v>
      </c>
      <c r="O1012">
        <v>9008.0300000000007</v>
      </c>
      <c r="P1012">
        <v>723775.04</v>
      </c>
      <c r="Q1012">
        <v>54993</v>
      </c>
      <c r="R1012">
        <v>668782.04</v>
      </c>
      <c r="S1012">
        <v>215</v>
      </c>
      <c r="T1012">
        <v>8</v>
      </c>
      <c r="U1012">
        <v>207</v>
      </c>
    </row>
    <row r="1013" spans="1:21" x14ac:dyDescent="0.3">
      <c r="A1013" s="1">
        <v>45139</v>
      </c>
      <c r="B1013" s="1">
        <v>45169</v>
      </c>
      <c r="C1013" t="s">
        <v>49</v>
      </c>
      <c r="D1013" t="s">
        <v>31</v>
      </c>
      <c r="E1013">
        <v>181900</v>
      </c>
      <c r="F1013">
        <v>70</v>
      </c>
      <c r="G1013">
        <v>12733000</v>
      </c>
      <c r="H1013">
        <v>86.89</v>
      </c>
      <c r="I1013">
        <v>15805291</v>
      </c>
      <c r="J1013">
        <v>221512.78</v>
      </c>
      <c r="K1013">
        <v>4733.55</v>
      </c>
      <c r="L1013">
        <v>216779.23</v>
      </c>
      <c r="M1013">
        <v>191832.894</v>
      </c>
      <c r="N1013">
        <v>4025.009</v>
      </c>
      <c r="O1013">
        <v>187807.88500000001</v>
      </c>
      <c r="P1013">
        <v>19246844.109999999</v>
      </c>
      <c r="Q1013">
        <v>409719</v>
      </c>
      <c r="R1013">
        <v>18837125.109999999</v>
      </c>
      <c r="S1013">
        <v>9764</v>
      </c>
      <c r="T1013">
        <v>190</v>
      </c>
      <c r="U1013">
        <v>9574</v>
      </c>
    </row>
    <row r="1014" spans="1:21" x14ac:dyDescent="0.3">
      <c r="A1014" s="1">
        <v>45139</v>
      </c>
      <c r="B1014" s="1">
        <v>45169</v>
      </c>
      <c r="C1014" t="s">
        <v>49</v>
      </c>
      <c r="D1014" t="s">
        <v>32</v>
      </c>
      <c r="E1014">
        <v>540000</v>
      </c>
      <c r="F1014">
        <v>1</v>
      </c>
      <c r="G1014">
        <v>540000</v>
      </c>
      <c r="H1014">
        <v>1</v>
      </c>
      <c r="I1014">
        <v>540000</v>
      </c>
      <c r="J1014">
        <v>1431.3889999999999</v>
      </c>
      <c r="K1014">
        <v>7.5449999999999999</v>
      </c>
      <c r="L1014">
        <v>1423.8440000000001</v>
      </c>
      <c r="M1014">
        <v>0</v>
      </c>
      <c r="N1014">
        <v>0</v>
      </c>
      <c r="O1014">
        <v>0</v>
      </c>
      <c r="P1014">
        <v>299186.58</v>
      </c>
      <c r="Q1014">
        <v>208.25</v>
      </c>
      <c r="R1014">
        <v>298978.33</v>
      </c>
      <c r="S1014">
        <v>851</v>
      </c>
      <c r="T1014">
        <v>11</v>
      </c>
      <c r="U1014">
        <v>840</v>
      </c>
    </row>
    <row r="1015" spans="1:21" x14ac:dyDescent="0.3">
      <c r="A1015" s="1">
        <v>45139</v>
      </c>
      <c r="B1015" s="1">
        <v>45169</v>
      </c>
      <c r="C1015" t="s">
        <v>50</v>
      </c>
      <c r="D1015" t="s">
        <v>22</v>
      </c>
      <c r="E1015">
        <v>160</v>
      </c>
      <c r="F1015">
        <v>75000</v>
      </c>
      <c r="G1015">
        <v>12000000</v>
      </c>
      <c r="H1015">
        <v>74985.149999999994</v>
      </c>
      <c r="I1015">
        <v>11997624</v>
      </c>
      <c r="J1015">
        <v>111.78</v>
      </c>
      <c r="K1015">
        <v>2.6</v>
      </c>
      <c r="L1015">
        <v>109.18</v>
      </c>
      <c r="M1015">
        <v>0</v>
      </c>
      <c r="N1015">
        <v>0</v>
      </c>
      <c r="O1015">
        <v>0</v>
      </c>
      <c r="P1015">
        <v>8381840</v>
      </c>
      <c r="Q1015">
        <v>190820</v>
      </c>
      <c r="R1015">
        <v>8191020</v>
      </c>
      <c r="S1015">
        <v>334</v>
      </c>
      <c r="T1015">
        <v>8</v>
      </c>
      <c r="U1015">
        <v>326</v>
      </c>
    </row>
    <row r="1016" spans="1:21" x14ac:dyDescent="0.3">
      <c r="A1016" s="1">
        <v>45139</v>
      </c>
      <c r="B1016" s="1">
        <v>45169</v>
      </c>
      <c r="C1016" t="s">
        <v>50</v>
      </c>
      <c r="D1016" t="s">
        <v>23</v>
      </c>
      <c r="E1016">
        <v>1600</v>
      </c>
      <c r="F1016">
        <v>6000</v>
      </c>
      <c r="G1016">
        <v>9600000</v>
      </c>
      <c r="H1016">
        <v>6028.97</v>
      </c>
      <c r="I1016">
        <v>9646352</v>
      </c>
      <c r="J1016">
        <v>1134.046</v>
      </c>
      <c r="K1016">
        <v>16.899999999999999</v>
      </c>
      <c r="L1016">
        <v>1117.146</v>
      </c>
      <c r="M1016">
        <v>786.25800000000004</v>
      </c>
      <c r="N1016">
        <v>11.766</v>
      </c>
      <c r="O1016">
        <v>774.49199999999996</v>
      </c>
      <c r="P1016">
        <v>6837125.9400000004</v>
      </c>
      <c r="Q1016">
        <v>102227</v>
      </c>
      <c r="R1016">
        <v>6734898.9400000004</v>
      </c>
      <c r="S1016">
        <v>381</v>
      </c>
      <c r="T1016">
        <v>9</v>
      </c>
      <c r="U1016">
        <v>372</v>
      </c>
    </row>
    <row r="1017" spans="1:21" x14ac:dyDescent="0.3">
      <c r="A1017" s="1">
        <v>45139</v>
      </c>
      <c r="B1017" s="1">
        <v>45169</v>
      </c>
      <c r="C1017" t="s">
        <v>50</v>
      </c>
      <c r="D1017" t="s">
        <v>24</v>
      </c>
      <c r="E1017">
        <v>3500</v>
      </c>
      <c r="F1017">
        <v>5700</v>
      </c>
      <c r="G1017">
        <v>19950000</v>
      </c>
      <c r="H1017">
        <v>5946.62</v>
      </c>
      <c r="I1017">
        <v>20813170</v>
      </c>
      <c r="J1017">
        <v>4553.24</v>
      </c>
      <c r="K1017">
        <v>138.52799999999999</v>
      </c>
      <c r="L1017">
        <v>4414.7120000000004</v>
      </c>
      <c r="M1017">
        <v>4530.451</v>
      </c>
      <c r="N1017">
        <v>135.71</v>
      </c>
      <c r="O1017">
        <v>4394.741</v>
      </c>
      <c r="P1017">
        <v>27076393.350000001</v>
      </c>
      <c r="Q1017">
        <v>809251.28</v>
      </c>
      <c r="R1017">
        <v>26267142.07</v>
      </c>
      <c r="S1017">
        <v>734</v>
      </c>
      <c r="T1017">
        <v>22</v>
      </c>
      <c r="U1017">
        <v>712</v>
      </c>
    </row>
    <row r="1018" spans="1:21" x14ac:dyDescent="0.3">
      <c r="A1018" s="1">
        <v>45139</v>
      </c>
      <c r="B1018" s="1">
        <v>45169</v>
      </c>
      <c r="C1018" t="s">
        <v>50</v>
      </c>
      <c r="D1018" t="s">
        <v>25</v>
      </c>
      <c r="E1018">
        <v>25000</v>
      </c>
      <c r="F1018">
        <v>6000</v>
      </c>
      <c r="G1018">
        <v>150000000</v>
      </c>
      <c r="H1018">
        <v>6284.45</v>
      </c>
      <c r="I1018">
        <v>157111250</v>
      </c>
      <c r="J1018">
        <v>23929.512999999999</v>
      </c>
      <c r="K1018">
        <v>532.69200000000001</v>
      </c>
      <c r="L1018">
        <v>23396.821</v>
      </c>
      <c r="M1018">
        <v>22020.478999999999</v>
      </c>
      <c r="N1018">
        <v>488.55799999999999</v>
      </c>
      <c r="O1018">
        <v>21531.920999999998</v>
      </c>
      <c r="P1018">
        <v>150383730.06999999</v>
      </c>
      <c r="Q1018">
        <v>3344441.23</v>
      </c>
      <c r="R1018">
        <v>147039288.84</v>
      </c>
      <c r="S1018">
        <v>4215</v>
      </c>
      <c r="T1018">
        <v>69</v>
      </c>
      <c r="U1018">
        <v>4146</v>
      </c>
    </row>
    <row r="1019" spans="1:21" x14ac:dyDescent="0.3">
      <c r="A1019" s="1">
        <v>45139</v>
      </c>
      <c r="B1019" s="1">
        <v>45169</v>
      </c>
      <c r="C1019" t="s">
        <v>50</v>
      </c>
      <c r="D1019" t="s">
        <v>26</v>
      </c>
      <c r="E1019">
        <v>1</v>
      </c>
      <c r="F1019">
        <v>1</v>
      </c>
      <c r="G1019">
        <v>1</v>
      </c>
      <c r="H1019">
        <v>1</v>
      </c>
      <c r="I1019">
        <v>1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276420</v>
      </c>
      <c r="Q1019">
        <v>570</v>
      </c>
      <c r="R1019">
        <v>275850</v>
      </c>
      <c r="S1019">
        <v>329</v>
      </c>
      <c r="T1019">
        <v>2</v>
      </c>
      <c r="U1019">
        <v>327</v>
      </c>
    </row>
    <row r="1020" spans="1:21" x14ac:dyDescent="0.3">
      <c r="A1020" s="1">
        <v>45139</v>
      </c>
      <c r="B1020" s="1">
        <v>45169</v>
      </c>
      <c r="C1020" t="s">
        <v>50</v>
      </c>
      <c r="D1020" t="s">
        <v>27</v>
      </c>
      <c r="E1020">
        <v>1</v>
      </c>
      <c r="F1020">
        <v>1</v>
      </c>
      <c r="G1020">
        <v>1</v>
      </c>
      <c r="H1020">
        <v>1</v>
      </c>
      <c r="I1020">
        <v>1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168541.05</v>
      </c>
      <c r="Q1020">
        <v>0</v>
      </c>
      <c r="R1020">
        <v>168541.05</v>
      </c>
      <c r="S1020">
        <v>216</v>
      </c>
      <c r="T1020">
        <v>0</v>
      </c>
      <c r="U1020">
        <v>216</v>
      </c>
    </row>
    <row r="1021" spans="1:21" x14ac:dyDescent="0.3">
      <c r="A1021" s="1">
        <v>45139</v>
      </c>
      <c r="B1021" s="1">
        <v>45169</v>
      </c>
      <c r="C1021" t="s">
        <v>50</v>
      </c>
      <c r="D1021" t="s">
        <v>28</v>
      </c>
      <c r="E1021">
        <v>1</v>
      </c>
      <c r="F1021">
        <v>5000</v>
      </c>
      <c r="G1021">
        <v>5000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</row>
    <row r="1022" spans="1:21" x14ac:dyDescent="0.3">
      <c r="A1022" s="1">
        <v>45139</v>
      </c>
      <c r="B1022" s="1">
        <v>45169</v>
      </c>
      <c r="C1022" t="s">
        <v>50</v>
      </c>
      <c r="D1022" t="s">
        <v>29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1011.67</v>
      </c>
      <c r="K1022">
        <v>0</v>
      </c>
      <c r="L1022">
        <v>1011.67</v>
      </c>
      <c r="M1022">
        <v>960.32899999999995</v>
      </c>
      <c r="N1022">
        <v>0</v>
      </c>
      <c r="O1022">
        <v>960.32899999999995</v>
      </c>
      <c r="P1022">
        <v>39861.9</v>
      </c>
      <c r="Q1022">
        <v>0</v>
      </c>
      <c r="R1022">
        <v>39861.9</v>
      </c>
      <c r="S1022">
        <v>495</v>
      </c>
      <c r="T1022">
        <v>0</v>
      </c>
      <c r="U1022">
        <v>495</v>
      </c>
    </row>
    <row r="1023" spans="1:21" x14ac:dyDescent="0.3">
      <c r="A1023" s="1">
        <v>45139</v>
      </c>
      <c r="B1023" s="1">
        <v>45169</v>
      </c>
      <c r="C1023" t="s">
        <v>50</v>
      </c>
      <c r="D1023" t="s">
        <v>30</v>
      </c>
      <c r="E1023">
        <v>9700</v>
      </c>
      <c r="F1023">
        <v>60</v>
      </c>
      <c r="G1023">
        <v>582000</v>
      </c>
      <c r="H1023">
        <v>77.010000000000005</v>
      </c>
      <c r="I1023">
        <v>746997</v>
      </c>
      <c r="J1023">
        <v>29297.952000000001</v>
      </c>
      <c r="K1023">
        <v>0</v>
      </c>
      <c r="L1023">
        <v>29297.952000000001</v>
      </c>
      <c r="M1023">
        <v>29297.855</v>
      </c>
      <c r="N1023">
        <v>0</v>
      </c>
      <c r="O1023">
        <v>29297.855</v>
      </c>
      <c r="P1023">
        <v>2256229.7999999998</v>
      </c>
      <c r="Q1023">
        <v>0</v>
      </c>
      <c r="R1023">
        <v>2256229.7999999998</v>
      </c>
      <c r="S1023">
        <v>154</v>
      </c>
      <c r="T1023">
        <v>0</v>
      </c>
      <c r="U1023">
        <v>154</v>
      </c>
    </row>
    <row r="1024" spans="1:21" x14ac:dyDescent="0.3">
      <c r="A1024" s="1">
        <v>45139</v>
      </c>
      <c r="B1024" s="1">
        <v>45169</v>
      </c>
      <c r="C1024" t="s">
        <v>50</v>
      </c>
      <c r="D1024" t="s">
        <v>31</v>
      </c>
      <c r="E1024">
        <v>156100</v>
      </c>
      <c r="F1024">
        <v>70</v>
      </c>
      <c r="G1024">
        <v>10927000</v>
      </c>
      <c r="H1024">
        <v>85.12</v>
      </c>
      <c r="I1024">
        <v>13287232</v>
      </c>
      <c r="J1024">
        <v>294828.26799999998</v>
      </c>
      <c r="K1024">
        <v>6178.66</v>
      </c>
      <c r="L1024">
        <v>288649.60800000001</v>
      </c>
      <c r="M1024">
        <v>258152.78099999999</v>
      </c>
      <c r="N1024">
        <v>5106.9390000000003</v>
      </c>
      <c r="O1024">
        <v>253045.842</v>
      </c>
      <c r="P1024">
        <v>25096150.870000001</v>
      </c>
      <c r="Q1024">
        <v>522995</v>
      </c>
      <c r="R1024">
        <v>24573155.870000001</v>
      </c>
      <c r="S1024">
        <v>11601</v>
      </c>
      <c r="T1024">
        <v>243</v>
      </c>
      <c r="U1024">
        <v>11358</v>
      </c>
    </row>
    <row r="1025" spans="1:21" x14ac:dyDescent="0.3">
      <c r="A1025" s="1">
        <v>45139</v>
      </c>
      <c r="B1025" s="1">
        <v>45169</v>
      </c>
      <c r="C1025" t="s">
        <v>50</v>
      </c>
      <c r="D1025" t="s">
        <v>32</v>
      </c>
      <c r="E1025">
        <v>390000</v>
      </c>
      <c r="F1025">
        <v>1</v>
      </c>
      <c r="G1025">
        <v>390000</v>
      </c>
      <c r="H1025">
        <v>1</v>
      </c>
      <c r="I1025">
        <v>390000</v>
      </c>
      <c r="J1025">
        <v>1272.8209999999999</v>
      </c>
      <c r="K1025">
        <v>44.308</v>
      </c>
      <c r="L1025">
        <v>1228.5129999999999</v>
      </c>
      <c r="M1025">
        <v>0</v>
      </c>
      <c r="N1025">
        <v>0</v>
      </c>
      <c r="O1025">
        <v>0</v>
      </c>
      <c r="P1025">
        <v>295857.51</v>
      </c>
      <c r="Q1025">
        <v>27776.37</v>
      </c>
      <c r="R1025">
        <v>268081.14</v>
      </c>
      <c r="S1025">
        <v>1015</v>
      </c>
      <c r="T1025">
        <v>24</v>
      </c>
      <c r="U1025">
        <v>991</v>
      </c>
    </row>
    <row r="1026" spans="1:21" x14ac:dyDescent="0.3">
      <c r="A1026" s="1">
        <v>45200</v>
      </c>
      <c r="B1026" s="1">
        <v>45230</v>
      </c>
      <c r="C1026" t="s">
        <v>21</v>
      </c>
      <c r="D1026" t="s">
        <v>22</v>
      </c>
      <c r="E1026">
        <v>0</v>
      </c>
      <c r="F1026">
        <v>75000</v>
      </c>
      <c r="G1026">
        <v>0</v>
      </c>
      <c r="H1026">
        <v>0</v>
      </c>
      <c r="I1026">
        <v>0</v>
      </c>
      <c r="J1026">
        <v>2</v>
      </c>
      <c r="K1026">
        <v>0</v>
      </c>
      <c r="L1026">
        <v>2</v>
      </c>
      <c r="M1026">
        <v>0</v>
      </c>
      <c r="N1026">
        <v>0</v>
      </c>
      <c r="O1026">
        <v>0</v>
      </c>
      <c r="P1026">
        <v>150000</v>
      </c>
      <c r="Q1026">
        <v>0</v>
      </c>
      <c r="R1026">
        <v>150000</v>
      </c>
      <c r="S1026">
        <v>6</v>
      </c>
      <c r="T1026">
        <v>0</v>
      </c>
      <c r="U1026">
        <v>6</v>
      </c>
    </row>
    <row r="1027" spans="1:21" x14ac:dyDescent="0.3">
      <c r="A1027" s="1">
        <v>45200</v>
      </c>
      <c r="B1027" s="1">
        <v>45230</v>
      </c>
      <c r="C1027" t="s">
        <v>21</v>
      </c>
      <c r="D1027" t="s">
        <v>23</v>
      </c>
      <c r="E1027">
        <v>0</v>
      </c>
      <c r="F1027">
        <v>6000</v>
      </c>
      <c r="G1027">
        <v>0</v>
      </c>
      <c r="H1027">
        <v>0</v>
      </c>
      <c r="I1027">
        <v>0</v>
      </c>
      <c r="J1027">
        <v>23.24</v>
      </c>
      <c r="K1027">
        <v>0</v>
      </c>
      <c r="L1027">
        <v>23.24</v>
      </c>
      <c r="M1027">
        <v>17.084</v>
      </c>
      <c r="N1027">
        <v>0</v>
      </c>
      <c r="O1027">
        <v>17.084</v>
      </c>
      <c r="P1027">
        <v>134915</v>
      </c>
      <c r="Q1027">
        <v>0</v>
      </c>
      <c r="R1027">
        <v>134915</v>
      </c>
      <c r="S1027">
        <v>8</v>
      </c>
      <c r="T1027">
        <v>0</v>
      </c>
      <c r="U1027">
        <v>8</v>
      </c>
    </row>
    <row r="1028" spans="1:21" x14ac:dyDescent="0.3">
      <c r="A1028" s="1">
        <v>45200</v>
      </c>
      <c r="B1028" s="1">
        <v>45230</v>
      </c>
      <c r="C1028" t="s">
        <v>21</v>
      </c>
      <c r="D1028" t="s">
        <v>24</v>
      </c>
      <c r="E1028">
        <v>0</v>
      </c>
      <c r="F1028">
        <v>5700</v>
      </c>
      <c r="G1028">
        <v>0</v>
      </c>
      <c r="H1028">
        <v>0</v>
      </c>
      <c r="I1028">
        <v>0</v>
      </c>
      <c r="J1028">
        <v>131.66</v>
      </c>
      <c r="K1028">
        <v>0</v>
      </c>
      <c r="L1028">
        <v>131.66</v>
      </c>
      <c r="M1028">
        <v>131.00200000000001</v>
      </c>
      <c r="N1028">
        <v>0</v>
      </c>
      <c r="O1028">
        <v>131.00200000000001</v>
      </c>
      <c r="P1028">
        <v>763430.7</v>
      </c>
      <c r="Q1028">
        <v>0</v>
      </c>
      <c r="R1028">
        <v>763430.7</v>
      </c>
      <c r="S1028">
        <v>16</v>
      </c>
      <c r="T1028">
        <v>0</v>
      </c>
      <c r="U1028">
        <v>16</v>
      </c>
    </row>
    <row r="1029" spans="1:21" x14ac:dyDescent="0.3">
      <c r="A1029" s="1">
        <v>45200</v>
      </c>
      <c r="B1029" s="1">
        <v>45230</v>
      </c>
      <c r="C1029" t="s">
        <v>21</v>
      </c>
      <c r="D1029" t="s">
        <v>25</v>
      </c>
      <c r="E1029">
        <v>0</v>
      </c>
      <c r="F1029">
        <v>6000</v>
      </c>
      <c r="G1029">
        <v>0</v>
      </c>
      <c r="H1029">
        <v>0</v>
      </c>
      <c r="I1029">
        <v>0</v>
      </c>
      <c r="J1029">
        <v>557.95399999999995</v>
      </c>
      <c r="K1029">
        <v>28.24</v>
      </c>
      <c r="L1029">
        <v>529.71400000000006</v>
      </c>
      <c r="M1029">
        <v>513.29899999999998</v>
      </c>
      <c r="N1029">
        <v>25.981000000000002</v>
      </c>
      <c r="O1029">
        <v>487.31799999999998</v>
      </c>
      <c r="P1029">
        <v>3400648.88</v>
      </c>
      <c r="Q1029">
        <v>175629.5</v>
      </c>
      <c r="R1029">
        <v>3225019.38</v>
      </c>
      <c r="S1029">
        <v>62</v>
      </c>
      <c r="T1029">
        <v>2</v>
      </c>
      <c r="U1029">
        <v>60</v>
      </c>
    </row>
    <row r="1030" spans="1:21" x14ac:dyDescent="0.3">
      <c r="A1030" s="1">
        <v>45200</v>
      </c>
      <c r="B1030" s="1">
        <v>45230</v>
      </c>
      <c r="C1030" t="s">
        <v>21</v>
      </c>
      <c r="D1030" t="s">
        <v>26</v>
      </c>
      <c r="E1030">
        <v>0</v>
      </c>
      <c r="F1030">
        <v>1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650</v>
      </c>
      <c r="Q1030">
        <v>0</v>
      </c>
      <c r="R1030">
        <v>650</v>
      </c>
      <c r="S1030">
        <v>2</v>
      </c>
      <c r="T1030">
        <v>0</v>
      </c>
      <c r="U1030">
        <v>2</v>
      </c>
    </row>
    <row r="1031" spans="1:21" x14ac:dyDescent="0.3">
      <c r="A1031" s="1">
        <v>45200</v>
      </c>
      <c r="B1031" s="1">
        <v>45230</v>
      </c>
      <c r="C1031" t="s">
        <v>21</v>
      </c>
      <c r="D1031" t="s">
        <v>27</v>
      </c>
      <c r="E1031">
        <v>0</v>
      </c>
      <c r="F1031">
        <v>1</v>
      </c>
      <c r="G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</row>
    <row r="1032" spans="1:21" x14ac:dyDescent="0.3">
      <c r="A1032" s="1">
        <v>45200</v>
      </c>
      <c r="B1032" s="1">
        <v>45230</v>
      </c>
      <c r="C1032" t="s">
        <v>21</v>
      </c>
      <c r="D1032" t="s">
        <v>28</v>
      </c>
      <c r="E1032">
        <v>0</v>
      </c>
      <c r="F1032">
        <v>5000</v>
      </c>
      <c r="G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</row>
    <row r="1033" spans="1:21" x14ac:dyDescent="0.3">
      <c r="A1033" s="1">
        <v>45200</v>
      </c>
      <c r="B1033" s="1">
        <v>45230</v>
      </c>
      <c r="C1033" t="s">
        <v>21</v>
      </c>
      <c r="D1033" t="s">
        <v>29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187</v>
      </c>
      <c r="Q1033">
        <v>0</v>
      </c>
      <c r="R1033">
        <v>187</v>
      </c>
      <c r="S1033">
        <v>14</v>
      </c>
      <c r="T1033">
        <v>0</v>
      </c>
      <c r="U1033">
        <v>14</v>
      </c>
    </row>
    <row r="1034" spans="1:21" x14ac:dyDescent="0.3">
      <c r="A1034" s="1">
        <v>45200</v>
      </c>
      <c r="B1034" s="1">
        <v>45230</v>
      </c>
      <c r="C1034" t="s">
        <v>21</v>
      </c>
      <c r="D1034" t="s">
        <v>30</v>
      </c>
      <c r="E1034">
        <v>0</v>
      </c>
      <c r="F1034">
        <v>60</v>
      </c>
      <c r="G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</row>
    <row r="1035" spans="1:21" x14ac:dyDescent="0.3">
      <c r="A1035" s="1">
        <v>45200</v>
      </c>
      <c r="B1035" s="1">
        <v>45230</v>
      </c>
      <c r="C1035" t="s">
        <v>21</v>
      </c>
      <c r="D1035" t="s">
        <v>31</v>
      </c>
      <c r="E1035">
        <v>0</v>
      </c>
      <c r="F1035">
        <v>70</v>
      </c>
      <c r="G1035">
        <v>0</v>
      </c>
      <c r="H1035">
        <v>0</v>
      </c>
      <c r="I1035">
        <v>0</v>
      </c>
      <c r="J1035">
        <v>1665.45</v>
      </c>
      <c r="K1035">
        <v>183.44</v>
      </c>
      <c r="L1035">
        <v>1482.01</v>
      </c>
      <c r="M1035">
        <v>1365.7529999999999</v>
      </c>
      <c r="N1035">
        <v>169.68199999999999</v>
      </c>
      <c r="O1035">
        <v>1196.0709999999999</v>
      </c>
      <c r="P1035">
        <v>135188.85</v>
      </c>
      <c r="Q1035">
        <v>15561</v>
      </c>
      <c r="R1035">
        <v>119627.85</v>
      </c>
      <c r="S1035">
        <v>56</v>
      </c>
      <c r="T1035">
        <v>3</v>
      </c>
      <c r="U1035">
        <v>53</v>
      </c>
    </row>
    <row r="1036" spans="1:21" x14ac:dyDescent="0.3">
      <c r="A1036" s="1">
        <v>45200</v>
      </c>
      <c r="B1036" s="1">
        <v>45230</v>
      </c>
      <c r="C1036" t="s">
        <v>21</v>
      </c>
      <c r="D1036" t="s">
        <v>32</v>
      </c>
      <c r="E1036">
        <v>0</v>
      </c>
      <c r="F1036">
        <v>1</v>
      </c>
      <c r="G1036">
        <v>0</v>
      </c>
      <c r="H1036">
        <v>0</v>
      </c>
      <c r="I1036">
        <v>0</v>
      </c>
      <c r="J1036">
        <v>23.07</v>
      </c>
      <c r="K1036">
        <v>1.79</v>
      </c>
      <c r="L1036">
        <v>21.28</v>
      </c>
      <c r="M1036">
        <v>0</v>
      </c>
      <c r="N1036">
        <v>0</v>
      </c>
      <c r="O1036">
        <v>0</v>
      </c>
      <c r="P1036">
        <v>14169.5</v>
      </c>
      <c r="Q1036">
        <v>269.5</v>
      </c>
      <c r="R1036">
        <v>13900</v>
      </c>
      <c r="S1036">
        <v>28</v>
      </c>
      <c r="T1036">
        <v>3</v>
      </c>
      <c r="U1036">
        <v>25</v>
      </c>
    </row>
    <row r="1037" spans="1:21" x14ac:dyDescent="0.3">
      <c r="A1037" s="1">
        <v>45200</v>
      </c>
      <c r="B1037" s="1">
        <v>45230</v>
      </c>
      <c r="C1037" t="s">
        <v>33</v>
      </c>
      <c r="D1037" t="s">
        <v>22</v>
      </c>
      <c r="E1037">
        <v>0</v>
      </c>
      <c r="F1037">
        <v>75000</v>
      </c>
      <c r="G1037">
        <v>0</v>
      </c>
      <c r="H1037">
        <v>0</v>
      </c>
      <c r="I1037">
        <v>0</v>
      </c>
      <c r="J1037">
        <v>0.73</v>
      </c>
      <c r="K1037">
        <v>0</v>
      </c>
      <c r="L1037">
        <v>0.73</v>
      </c>
      <c r="M1037">
        <v>0</v>
      </c>
      <c r="N1037">
        <v>0</v>
      </c>
      <c r="O1037">
        <v>0</v>
      </c>
      <c r="P1037">
        <v>54750</v>
      </c>
      <c r="Q1037">
        <v>0</v>
      </c>
      <c r="R1037">
        <v>54750</v>
      </c>
      <c r="S1037">
        <v>6</v>
      </c>
      <c r="T1037">
        <v>0</v>
      </c>
      <c r="U1037">
        <v>6</v>
      </c>
    </row>
    <row r="1038" spans="1:21" x14ac:dyDescent="0.3">
      <c r="A1038" s="1">
        <v>45200</v>
      </c>
      <c r="B1038" s="1">
        <v>45230</v>
      </c>
      <c r="C1038" t="s">
        <v>33</v>
      </c>
      <c r="D1038" t="s">
        <v>23</v>
      </c>
      <c r="E1038">
        <v>0</v>
      </c>
      <c r="F1038">
        <v>6000</v>
      </c>
      <c r="G1038">
        <v>0</v>
      </c>
      <c r="H1038">
        <v>0</v>
      </c>
      <c r="I1038">
        <v>0</v>
      </c>
      <c r="J1038">
        <v>11.204000000000001</v>
      </c>
      <c r="K1038">
        <v>0</v>
      </c>
      <c r="L1038">
        <v>11.204000000000001</v>
      </c>
      <c r="M1038">
        <v>8.4019999999999992</v>
      </c>
      <c r="N1038">
        <v>0</v>
      </c>
      <c r="O1038">
        <v>8.4019999999999992</v>
      </c>
      <c r="P1038">
        <v>66930</v>
      </c>
      <c r="Q1038">
        <v>0</v>
      </c>
      <c r="R1038">
        <v>66930</v>
      </c>
      <c r="S1038">
        <v>7</v>
      </c>
      <c r="T1038">
        <v>0</v>
      </c>
      <c r="U1038">
        <v>7</v>
      </c>
    </row>
    <row r="1039" spans="1:21" x14ac:dyDescent="0.3">
      <c r="A1039" s="1">
        <v>45200</v>
      </c>
      <c r="B1039" s="1">
        <v>45230</v>
      </c>
      <c r="C1039" t="s">
        <v>33</v>
      </c>
      <c r="D1039" t="s">
        <v>24</v>
      </c>
      <c r="E1039">
        <v>0</v>
      </c>
      <c r="F1039">
        <v>5700</v>
      </c>
      <c r="G1039">
        <v>0</v>
      </c>
      <c r="H1039">
        <v>0</v>
      </c>
      <c r="I1039">
        <v>0</v>
      </c>
      <c r="J1039">
        <v>48.13</v>
      </c>
      <c r="K1039">
        <v>0</v>
      </c>
      <c r="L1039">
        <v>48.13</v>
      </c>
      <c r="M1039">
        <v>47.889000000000003</v>
      </c>
      <c r="N1039">
        <v>0</v>
      </c>
      <c r="O1039">
        <v>47.889000000000003</v>
      </c>
      <c r="P1039">
        <v>278699</v>
      </c>
      <c r="Q1039">
        <v>0</v>
      </c>
      <c r="R1039">
        <v>278699</v>
      </c>
      <c r="S1039">
        <v>9</v>
      </c>
      <c r="T1039">
        <v>0</v>
      </c>
      <c r="U1039">
        <v>9</v>
      </c>
    </row>
    <row r="1040" spans="1:21" x14ac:dyDescent="0.3">
      <c r="A1040" s="1">
        <v>45200</v>
      </c>
      <c r="B1040" s="1">
        <v>45230</v>
      </c>
      <c r="C1040" t="s">
        <v>33</v>
      </c>
      <c r="D1040" t="s">
        <v>25</v>
      </c>
      <c r="E1040">
        <v>0</v>
      </c>
      <c r="F1040">
        <v>6000</v>
      </c>
      <c r="G1040">
        <v>0</v>
      </c>
      <c r="H1040">
        <v>0</v>
      </c>
      <c r="I1040">
        <v>0</v>
      </c>
      <c r="J1040">
        <v>402.71800000000002</v>
      </c>
      <c r="K1040">
        <v>3.1</v>
      </c>
      <c r="L1040">
        <v>399.61799999999999</v>
      </c>
      <c r="M1040">
        <v>370.58199999999999</v>
      </c>
      <c r="N1040">
        <v>2.8519999999999999</v>
      </c>
      <c r="O1040">
        <v>367.73</v>
      </c>
      <c r="P1040">
        <v>2464068.71</v>
      </c>
      <c r="Q1040">
        <v>18547</v>
      </c>
      <c r="R1040">
        <v>2445521.71</v>
      </c>
      <c r="S1040">
        <v>84</v>
      </c>
      <c r="T1040">
        <v>1</v>
      </c>
      <c r="U1040">
        <v>83</v>
      </c>
    </row>
    <row r="1041" spans="1:21" x14ac:dyDescent="0.3">
      <c r="A1041" s="1">
        <v>45200</v>
      </c>
      <c r="B1041" s="1">
        <v>45230</v>
      </c>
      <c r="C1041" t="s">
        <v>33</v>
      </c>
      <c r="D1041" t="s">
        <v>26</v>
      </c>
      <c r="E1041">
        <v>0</v>
      </c>
      <c r="F1041">
        <v>1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5972</v>
      </c>
      <c r="Q1041">
        <v>0</v>
      </c>
      <c r="R1041">
        <v>5972</v>
      </c>
      <c r="S1041">
        <v>7</v>
      </c>
      <c r="T1041">
        <v>0</v>
      </c>
      <c r="U1041">
        <v>7</v>
      </c>
    </row>
    <row r="1042" spans="1:21" x14ac:dyDescent="0.3">
      <c r="A1042" s="1">
        <v>45200</v>
      </c>
      <c r="B1042" s="1">
        <v>45230</v>
      </c>
      <c r="C1042" t="s">
        <v>33</v>
      </c>
      <c r="D1042" t="s">
        <v>27</v>
      </c>
      <c r="E1042">
        <v>0</v>
      </c>
      <c r="F1042">
        <v>1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40</v>
      </c>
      <c r="Q1042">
        <v>0</v>
      </c>
      <c r="R1042">
        <v>40</v>
      </c>
      <c r="S1042">
        <v>1</v>
      </c>
      <c r="T1042">
        <v>0</v>
      </c>
      <c r="U1042">
        <v>1</v>
      </c>
    </row>
    <row r="1043" spans="1:21" x14ac:dyDescent="0.3">
      <c r="A1043" s="1">
        <v>45200</v>
      </c>
      <c r="B1043" s="1">
        <v>45230</v>
      </c>
      <c r="C1043" t="s">
        <v>33</v>
      </c>
      <c r="D1043" t="s">
        <v>28</v>
      </c>
      <c r="E1043">
        <v>0</v>
      </c>
      <c r="F1043">
        <v>5000</v>
      </c>
      <c r="G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</row>
    <row r="1044" spans="1:21" x14ac:dyDescent="0.3">
      <c r="A1044" s="1">
        <v>45200</v>
      </c>
      <c r="B1044" s="1">
        <v>45230</v>
      </c>
      <c r="C1044" t="s">
        <v>33</v>
      </c>
      <c r="D1044" t="s">
        <v>29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163.93</v>
      </c>
      <c r="K1044">
        <v>0</v>
      </c>
      <c r="L1044">
        <v>163.93</v>
      </c>
      <c r="M1044">
        <v>134.821</v>
      </c>
      <c r="N1044">
        <v>0</v>
      </c>
      <c r="O1044">
        <v>134.821</v>
      </c>
      <c r="P1044">
        <v>154</v>
      </c>
      <c r="Q1044">
        <v>0</v>
      </c>
      <c r="R1044">
        <v>154</v>
      </c>
      <c r="S1044">
        <v>14</v>
      </c>
      <c r="T1044">
        <v>0</v>
      </c>
      <c r="U1044">
        <v>14</v>
      </c>
    </row>
    <row r="1045" spans="1:21" x14ac:dyDescent="0.3">
      <c r="A1045" s="1">
        <v>45200</v>
      </c>
      <c r="B1045" s="1">
        <v>45230</v>
      </c>
      <c r="C1045" t="s">
        <v>33</v>
      </c>
      <c r="D1045" t="s">
        <v>30</v>
      </c>
      <c r="E1045">
        <v>0</v>
      </c>
      <c r="F1045">
        <v>60</v>
      </c>
      <c r="G1045">
        <v>0</v>
      </c>
      <c r="H1045">
        <v>0</v>
      </c>
      <c r="I1045">
        <v>0</v>
      </c>
      <c r="J1045">
        <v>10.96</v>
      </c>
      <c r="K1045">
        <v>21.96</v>
      </c>
      <c r="L1045">
        <v>-11</v>
      </c>
      <c r="M1045">
        <v>10.96</v>
      </c>
      <c r="N1045">
        <v>21.96</v>
      </c>
      <c r="O1045">
        <v>-11</v>
      </c>
      <c r="P1045">
        <v>785.83</v>
      </c>
      <c r="Q1045">
        <v>1546</v>
      </c>
      <c r="R1045">
        <v>-760.17</v>
      </c>
      <c r="S1045">
        <v>1</v>
      </c>
      <c r="T1045">
        <v>2</v>
      </c>
      <c r="U1045">
        <v>-1</v>
      </c>
    </row>
    <row r="1046" spans="1:21" x14ac:dyDescent="0.3">
      <c r="A1046" s="1">
        <v>45200</v>
      </c>
      <c r="B1046" s="1">
        <v>45230</v>
      </c>
      <c r="C1046" t="s">
        <v>33</v>
      </c>
      <c r="D1046" t="s">
        <v>31</v>
      </c>
      <c r="E1046">
        <v>0</v>
      </c>
      <c r="F1046">
        <v>70</v>
      </c>
      <c r="G1046">
        <v>0</v>
      </c>
      <c r="H1046">
        <v>0</v>
      </c>
      <c r="I1046">
        <v>0</v>
      </c>
      <c r="J1046">
        <v>1409.01</v>
      </c>
      <c r="K1046">
        <v>7.05</v>
      </c>
      <c r="L1046">
        <v>1401.96</v>
      </c>
      <c r="M1046">
        <v>1159.299</v>
      </c>
      <c r="N1046">
        <v>6.5250000000000004</v>
      </c>
      <c r="O1046">
        <v>1152.7739999999999</v>
      </c>
      <c r="P1046">
        <v>121970.18</v>
      </c>
      <c r="Q1046">
        <v>918</v>
      </c>
      <c r="R1046">
        <v>121052.18</v>
      </c>
      <c r="S1046">
        <v>78</v>
      </c>
      <c r="T1046">
        <v>2</v>
      </c>
      <c r="U1046">
        <v>76</v>
      </c>
    </row>
    <row r="1047" spans="1:21" x14ac:dyDescent="0.3">
      <c r="A1047" s="1">
        <v>45200</v>
      </c>
      <c r="B1047" s="1">
        <v>45230</v>
      </c>
      <c r="C1047" t="s">
        <v>33</v>
      </c>
      <c r="D1047" t="s">
        <v>32</v>
      </c>
      <c r="E1047">
        <v>0</v>
      </c>
      <c r="F1047">
        <v>1</v>
      </c>
      <c r="G1047">
        <v>0</v>
      </c>
      <c r="H1047">
        <v>0</v>
      </c>
      <c r="I1047">
        <v>0</v>
      </c>
      <c r="J1047">
        <v>17.661000000000001</v>
      </c>
      <c r="K1047">
        <v>0</v>
      </c>
      <c r="L1047">
        <v>17.661000000000001</v>
      </c>
      <c r="M1047">
        <v>0</v>
      </c>
      <c r="N1047">
        <v>0</v>
      </c>
      <c r="O1047">
        <v>0</v>
      </c>
      <c r="P1047">
        <v>3327.02</v>
      </c>
      <c r="Q1047">
        <v>0</v>
      </c>
      <c r="R1047">
        <v>3327.02</v>
      </c>
      <c r="S1047">
        <v>27</v>
      </c>
      <c r="T1047">
        <v>0</v>
      </c>
      <c r="U1047">
        <v>27</v>
      </c>
    </row>
    <row r="1048" spans="1:21" x14ac:dyDescent="0.3">
      <c r="A1048" s="1">
        <v>45200</v>
      </c>
      <c r="B1048" s="1">
        <v>45230</v>
      </c>
      <c r="C1048" t="s">
        <v>34</v>
      </c>
      <c r="D1048" t="s">
        <v>22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30.35</v>
      </c>
      <c r="K1048">
        <v>0</v>
      </c>
      <c r="L1048">
        <v>30.35</v>
      </c>
      <c r="M1048">
        <v>0</v>
      </c>
      <c r="N1048">
        <v>0</v>
      </c>
      <c r="O1048">
        <v>0</v>
      </c>
      <c r="P1048">
        <v>2295150</v>
      </c>
      <c r="Q1048">
        <v>0</v>
      </c>
      <c r="R1048">
        <v>2295150</v>
      </c>
      <c r="S1048">
        <v>33</v>
      </c>
      <c r="T1048">
        <v>0</v>
      </c>
      <c r="U1048">
        <v>33</v>
      </c>
    </row>
    <row r="1049" spans="1:21" x14ac:dyDescent="0.3">
      <c r="A1049" s="1">
        <v>45200</v>
      </c>
      <c r="B1049" s="1">
        <v>45230</v>
      </c>
      <c r="C1049" t="s">
        <v>34</v>
      </c>
      <c r="D1049" t="s">
        <v>23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197.85599999999999</v>
      </c>
      <c r="K1049">
        <v>0</v>
      </c>
      <c r="L1049">
        <v>197.85599999999999</v>
      </c>
      <c r="M1049">
        <v>126.78100000000001</v>
      </c>
      <c r="N1049">
        <v>0</v>
      </c>
      <c r="O1049">
        <v>126.78100000000001</v>
      </c>
      <c r="P1049">
        <v>1110539.48</v>
      </c>
      <c r="Q1049">
        <v>0</v>
      </c>
      <c r="R1049">
        <v>1110539.48</v>
      </c>
      <c r="S1049">
        <v>33</v>
      </c>
      <c r="T1049">
        <v>0</v>
      </c>
      <c r="U1049">
        <v>33</v>
      </c>
    </row>
    <row r="1050" spans="1:21" x14ac:dyDescent="0.3">
      <c r="A1050" s="1">
        <v>45200</v>
      </c>
      <c r="B1050" s="1">
        <v>45230</v>
      </c>
      <c r="C1050" t="s">
        <v>34</v>
      </c>
      <c r="D1050" t="s">
        <v>24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308.31</v>
      </c>
      <c r="K1050">
        <v>0</v>
      </c>
      <c r="L1050">
        <v>308.31</v>
      </c>
      <c r="M1050">
        <v>306.77</v>
      </c>
      <c r="N1050">
        <v>0</v>
      </c>
      <c r="O1050">
        <v>306.77</v>
      </c>
      <c r="P1050">
        <v>1758684.5</v>
      </c>
      <c r="Q1050">
        <v>0</v>
      </c>
      <c r="R1050">
        <v>1758684.5</v>
      </c>
      <c r="S1050">
        <v>41</v>
      </c>
      <c r="T1050">
        <v>0</v>
      </c>
      <c r="U1050">
        <v>41</v>
      </c>
    </row>
    <row r="1051" spans="1:21" x14ac:dyDescent="0.3">
      <c r="A1051" s="1">
        <v>45200</v>
      </c>
      <c r="B1051" s="1">
        <v>45230</v>
      </c>
      <c r="C1051" t="s">
        <v>34</v>
      </c>
      <c r="D1051" t="s">
        <v>25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1600.2449999999999</v>
      </c>
      <c r="K1051">
        <v>0</v>
      </c>
      <c r="L1051">
        <v>1600.2449999999999</v>
      </c>
      <c r="M1051">
        <v>1471.586</v>
      </c>
      <c r="N1051">
        <v>0</v>
      </c>
      <c r="O1051">
        <v>1471.586</v>
      </c>
      <c r="P1051">
        <v>9582846.7699999996</v>
      </c>
      <c r="Q1051">
        <v>0</v>
      </c>
      <c r="R1051">
        <v>9582846.7699999996</v>
      </c>
      <c r="S1051">
        <v>168</v>
      </c>
      <c r="T1051">
        <v>0</v>
      </c>
      <c r="U1051">
        <v>168</v>
      </c>
    </row>
    <row r="1052" spans="1:21" x14ac:dyDescent="0.3">
      <c r="A1052" s="1">
        <v>45200</v>
      </c>
      <c r="B1052" s="1">
        <v>45230</v>
      </c>
      <c r="C1052" t="s">
        <v>34</v>
      </c>
      <c r="D1052" t="s">
        <v>26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20888</v>
      </c>
      <c r="Q1052">
        <v>0</v>
      </c>
      <c r="R1052">
        <v>20888</v>
      </c>
      <c r="S1052">
        <v>26</v>
      </c>
      <c r="T1052">
        <v>0</v>
      </c>
      <c r="U1052">
        <v>26</v>
      </c>
    </row>
    <row r="1053" spans="1:21" x14ac:dyDescent="0.3">
      <c r="A1053" s="1">
        <v>45200</v>
      </c>
      <c r="B1053" s="1">
        <v>45230</v>
      </c>
      <c r="C1053" t="s">
        <v>34</v>
      </c>
      <c r="D1053" t="s">
        <v>27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3000</v>
      </c>
      <c r="Q1053">
        <v>0</v>
      </c>
      <c r="R1053">
        <v>3000</v>
      </c>
      <c r="S1053">
        <v>6</v>
      </c>
      <c r="T1053">
        <v>0</v>
      </c>
      <c r="U1053">
        <v>6</v>
      </c>
    </row>
    <row r="1054" spans="1:21" x14ac:dyDescent="0.3">
      <c r="A1054" s="1">
        <v>45200</v>
      </c>
      <c r="B1054" s="1">
        <v>45230</v>
      </c>
      <c r="C1054" t="s">
        <v>34</v>
      </c>
      <c r="D1054" t="s">
        <v>29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27.92</v>
      </c>
      <c r="K1054">
        <v>0</v>
      </c>
      <c r="L1054">
        <v>27.92</v>
      </c>
      <c r="M1054">
        <v>25.707000000000001</v>
      </c>
      <c r="N1054">
        <v>0</v>
      </c>
      <c r="O1054">
        <v>25.707000000000001</v>
      </c>
      <c r="P1054">
        <v>900</v>
      </c>
      <c r="Q1054">
        <v>0</v>
      </c>
      <c r="R1054">
        <v>900</v>
      </c>
      <c r="S1054">
        <v>28</v>
      </c>
      <c r="T1054">
        <v>0</v>
      </c>
      <c r="U1054">
        <v>28</v>
      </c>
    </row>
    <row r="1055" spans="1:21" x14ac:dyDescent="0.3">
      <c r="A1055" s="1">
        <v>45200</v>
      </c>
      <c r="B1055" s="1">
        <v>45230</v>
      </c>
      <c r="C1055" t="s">
        <v>34</v>
      </c>
      <c r="D1055" t="s">
        <v>30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251.71</v>
      </c>
      <c r="K1055">
        <v>0</v>
      </c>
      <c r="L1055">
        <v>251.71</v>
      </c>
      <c r="M1055">
        <v>251.71</v>
      </c>
      <c r="N1055">
        <v>0</v>
      </c>
      <c r="O1055">
        <v>251.71</v>
      </c>
      <c r="P1055">
        <v>21513.69</v>
      </c>
      <c r="Q1055">
        <v>0</v>
      </c>
      <c r="R1055">
        <v>21513.69</v>
      </c>
      <c r="S1055">
        <v>87</v>
      </c>
      <c r="T1055">
        <v>0</v>
      </c>
      <c r="U1055">
        <v>87</v>
      </c>
    </row>
    <row r="1056" spans="1:21" x14ac:dyDescent="0.3">
      <c r="A1056" s="1">
        <v>45200</v>
      </c>
      <c r="B1056" s="1">
        <v>45230</v>
      </c>
      <c r="C1056" t="s">
        <v>34</v>
      </c>
      <c r="D1056" t="s">
        <v>31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3863.79</v>
      </c>
      <c r="K1056">
        <v>175.52</v>
      </c>
      <c r="L1056">
        <v>3688.27</v>
      </c>
      <c r="M1056">
        <v>3373.7710000000002</v>
      </c>
      <c r="N1056">
        <v>140.416</v>
      </c>
      <c r="O1056">
        <v>3233.355</v>
      </c>
      <c r="P1056">
        <v>311217.96999999997</v>
      </c>
      <c r="Q1056">
        <v>13839</v>
      </c>
      <c r="R1056">
        <v>297378.96999999997</v>
      </c>
      <c r="S1056">
        <v>96</v>
      </c>
      <c r="T1056">
        <v>1</v>
      </c>
      <c r="U1056">
        <v>95</v>
      </c>
    </row>
    <row r="1057" spans="1:21" x14ac:dyDescent="0.3">
      <c r="A1057" s="1">
        <v>45200</v>
      </c>
      <c r="B1057" s="1">
        <v>45230</v>
      </c>
      <c r="C1057" t="s">
        <v>34</v>
      </c>
      <c r="D1057" t="s">
        <v>32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93.695999999999998</v>
      </c>
      <c r="K1057">
        <v>0</v>
      </c>
      <c r="L1057">
        <v>93.695999999999998</v>
      </c>
      <c r="M1057">
        <v>0</v>
      </c>
      <c r="N1057">
        <v>0</v>
      </c>
      <c r="O1057">
        <v>0</v>
      </c>
      <c r="P1057">
        <v>22388.9</v>
      </c>
      <c r="Q1057">
        <v>0</v>
      </c>
      <c r="R1057">
        <v>22388.9</v>
      </c>
      <c r="S1057">
        <v>67</v>
      </c>
      <c r="T1057">
        <v>0</v>
      </c>
      <c r="U1057">
        <v>67</v>
      </c>
    </row>
    <row r="1058" spans="1:21" x14ac:dyDescent="0.3">
      <c r="A1058" s="1">
        <v>45200</v>
      </c>
      <c r="B1058" s="1">
        <v>45230</v>
      </c>
      <c r="C1058" t="s">
        <v>35</v>
      </c>
      <c r="D1058" t="s">
        <v>22</v>
      </c>
      <c r="E1058">
        <v>0</v>
      </c>
      <c r="F1058">
        <v>75000</v>
      </c>
      <c r="G1058">
        <v>0</v>
      </c>
      <c r="H1058">
        <v>0</v>
      </c>
      <c r="I1058">
        <v>0</v>
      </c>
      <c r="J1058">
        <v>6.18</v>
      </c>
      <c r="K1058">
        <v>0</v>
      </c>
      <c r="L1058">
        <v>6.18</v>
      </c>
      <c r="M1058">
        <v>0</v>
      </c>
      <c r="N1058">
        <v>0</v>
      </c>
      <c r="O1058">
        <v>0</v>
      </c>
      <c r="P1058">
        <v>463500</v>
      </c>
      <c r="Q1058">
        <v>0</v>
      </c>
      <c r="R1058">
        <v>463500</v>
      </c>
      <c r="S1058">
        <v>9</v>
      </c>
      <c r="T1058">
        <v>0</v>
      </c>
      <c r="U1058">
        <v>9</v>
      </c>
    </row>
    <row r="1059" spans="1:21" x14ac:dyDescent="0.3">
      <c r="A1059" s="1">
        <v>45200</v>
      </c>
      <c r="B1059" s="1">
        <v>45230</v>
      </c>
      <c r="C1059" t="s">
        <v>35</v>
      </c>
      <c r="D1059" t="s">
        <v>23</v>
      </c>
      <c r="E1059">
        <v>0</v>
      </c>
      <c r="F1059">
        <v>6000</v>
      </c>
      <c r="G1059">
        <v>0</v>
      </c>
      <c r="H1059">
        <v>0</v>
      </c>
      <c r="I1059">
        <v>0</v>
      </c>
      <c r="J1059">
        <v>57.746000000000002</v>
      </c>
      <c r="K1059">
        <v>0</v>
      </c>
      <c r="L1059">
        <v>57.746000000000002</v>
      </c>
      <c r="M1059">
        <v>37.692999999999998</v>
      </c>
      <c r="N1059">
        <v>0</v>
      </c>
      <c r="O1059">
        <v>37.692999999999998</v>
      </c>
      <c r="P1059">
        <v>316335.5</v>
      </c>
      <c r="Q1059">
        <v>0</v>
      </c>
      <c r="R1059">
        <v>316335.5</v>
      </c>
      <c r="S1059">
        <v>13</v>
      </c>
      <c r="T1059">
        <v>0</v>
      </c>
      <c r="U1059">
        <v>13</v>
      </c>
    </row>
    <row r="1060" spans="1:21" x14ac:dyDescent="0.3">
      <c r="A1060" s="1">
        <v>45200</v>
      </c>
      <c r="B1060" s="1">
        <v>45230</v>
      </c>
      <c r="C1060" t="s">
        <v>35</v>
      </c>
      <c r="D1060" t="s">
        <v>24</v>
      </c>
      <c r="E1060">
        <v>0</v>
      </c>
      <c r="F1060">
        <v>5700</v>
      </c>
      <c r="G1060">
        <v>0</v>
      </c>
      <c r="H1060">
        <v>0</v>
      </c>
      <c r="I1060">
        <v>0</v>
      </c>
      <c r="J1060">
        <v>112.32</v>
      </c>
      <c r="K1060">
        <v>10.56</v>
      </c>
      <c r="L1060">
        <v>101.76</v>
      </c>
      <c r="M1060">
        <v>111.758</v>
      </c>
      <c r="N1060">
        <v>10.507</v>
      </c>
      <c r="O1060">
        <v>101.251</v>
      </c>
      <c r="P1060">
        <v>650103</v>
      </c>
      <c r="Q1060">
        <v>60827</v>
      </c>
      <c r="R1060">
        <v>589276</v>
      </c>
      <c r="S1060">
        <v>21</v>
      </c>
      <c r="T1060">
        <v>5</v>
      </c>
      <c r="U1060">
        <v>16</v>
      </c>
    </row>
    <row r="1061" spans="1:21" x14ac:dyDescent="0.3">
      <c r="A1061" s="1">
        <v>45200</v>
      </c>
      <c r="B1061" s="1">
        <v>45230</v>
      </c>
      <c r="C1061" t="s">
        <v>35</v>
      </c>
      <c r="D1061" t="s">
        <v>25</v>
      </c>
      <c r="E1061">
        <v>0</v>
      </c>
      <c r="F1061">
        <v>6000</v>
      </c>
      <c r="G1061">
        <v>0</v>
      </c>
      <c r="H1061">
        <v>0</v>
      </c>
      <c r="I1061">
        <v>0</v>
      </c>
      <c r="J1061">
        <v>977.51900000000001</v>
      </c>
      <c r="K1061">
        <v>1.96</v>
      </c>
      <c r="L1061">
        <v>975.55899999999997</v>
      </c>
      <c r="M1061">
        <v>906.72</v>
      </c>
      <c r="N1061">
        <v>1.8149999999999999</v>
      </c>
      <c r="O1061">
        <v>904.90499999999997</v>
      </c>
      <c r="P1061">
        <v>5954731.7199999997</v>
      </c>
      <c r="Q1061">
        <v>11856</v>
      </c>
      <c r="R1061">
        <v>5942875.7199999997</v>
      </c>
      <c r="S1061">
        <v>134</v>
      </c>
      <c r="T1061">
        <v>2</v>
      </c>
      <c r="U1061">
        <v>132</v>
      </c>
    </row>
    <row r="1062" spans="1:21" x14ac:dyDescent="0.3">
      <c r="A1062" s="1">
        <v>45200</v>
      </c>
      <c r="B1062" s="1">
        <v>45230</v>
      </c>
      <c r="C1062" t="s">
        <v>35</v>
      </c>
      <c r="D1062" t="s">
        <v>26</v>
      </c>
      <c r="E1062">
        <v>0</v>
      </c>
      <c r="F1062">
        <v>1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7822</v>
      </c>
      <c r="Q1062">
        <v>0</v>
      </c>
      <c r="R1062">
        <v>7822</v>
      </c>
      <c r="S1062">
        <v>6</v>
      </c>
      <c r="T1062">
        <v>0</v>
      </c>
      <c r="U1062">
        <v>6</v>
      </c>
    </row>
    <row r="1063" spans="1:21" x14ac:dyDescent="0.3">
      <c r="A1063" s="1">
        <v>45200</v>
      </c>
      <c r="B1063" s="1">
        <v>45230</v>
      </c>
      <c r="C1063" t="s">
        <v>35</v>
      </c>
      <c r="D1063" t="s">
        <v>27</v>
      </c>
      <c r="E1063">
        <v>0</v>
      </c>
      <c r="F1063">
        <v>1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1380</v>
      </c>
      <c r="Q1063">
        <v>0</v>
      </c>
      <c r="R1063">
        <v>1380</v>
      </c>
      <c r="S1063">
        <v>2</v>
      </c>
      <c r="T1063">
        <v>0</v>
      </c>
      <c r="U1063">
        <v>2</v>
      </c>
    </row>
    <row r="1064" spans="1:21" x14ac:dyDescent="0.3">
      <c r="A1064" s="1">
        <v>45200</v>
      </c>
      <c r="B1064" s="1">
        <v>45230</v>
      </c>
      <c r="C1064" t="s">
        <v>35</v>
      </c>
      <c r="D1064" t="s">
        <v>28</v>
      </c>
      <c r="E1064">
        <v>0</v>
      </c>
      <c r="F1064">
        <v>5000</v>
      </c>
      <c r="G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</row>
    <row r="1065" spans="1:21" x14ac:dyDescent="0.3">
      <c r="A1065" s="1">
        <v>45200</v>
      </c>
      <c r="B1065" s="1">
        <v>45230</v>
      </c>
      <c r="C1065" t="s">
        <v>35</v>
      </c>
      <c r="D1065" t="s">
        <v>29</v>
      </c>
      <c r="E1065">
        <v>0</v>
      </c>
      <c r="F1065">
        <v>0</v>
      </c>
      <c r="G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</row>
    <row r="1066" spans="1:21" x14ac:dyDescent="0.3">
      <c r="A1066" s="1">
        <v>45200</v>
      </c>
      <c r="B1066" s="1">
        <v>45230</v>
      </c>
      <c r="C1066" t="s">
        <v>35</v>
      </c>
      <c r="D1066" t="s">
        <v>30</v>
      </c>
      <c r="E1066">
        <v>0</v>
      </c>
      <c r="F1066">
        <v>60</v>
      </c>
      <c r="G1066">
        <v>0</v>
      </c>
      <c r="H1066">
        <v>0</v>
      </c>
      <c r="I1066">
        <v>0</v>
      </c>
      <c r="J1066">
        <v>42.03</v>
      </c>
      <c r="K1066">
        <v>0</v>
      </c>
      <c r="L1066">
        <v>42.03</v>
      </c>
      <c r="M1066">
        <v>42.03</v>
      </c>
      <c r="N1066">
        <v>0</v>
      </c>
      <c r="O1066">
        <v>42.03</v>
      </c>
      <c r="P1066">
        <v>3023</v>
      </c>
      <c r="Q1066">
        <v>0</v>
      </c>
      <c r="R1066">
        <v>3023</v>
      </c>
      <c r="S1066">
        <v>4</v>
      </c>
      <c r="T1066">
        <v>0</v>
      </c>
      <c r="U1066">
        <v>4</v>
      </c>
    </row>
    <row r="1067" spans="1:21" x14ac:dyDescent="0.3">
      <c r="A1067" s="1">
        <v>45200</v>
      </c>
      <c r="B1067" s="1">
        <v>45230</v>
      </c>
      <c r="C1067" t="s">
        <v>35</v>
      </c>
      <c r="D1067" t="s">
        <v>31</v>
      </c>
      <c r="E1067">
        <v>0</v>
      </c>
      <c r="F1067">
        <v>70</v>
      </c>
      <c r="G1067">
        <v>0</v>
      </c>
      <c r="H1067">
        <v>0</v>
      </c>
      <c r="I1067">
        <v>0</v>
      </c>
      <c r="J1067">
        <v>2382.84</v>
      </c>
      <c r="K1067">
        <v>170</v>
      </c>
      <c r="L1067">
        <v>2212.84</v>
      </c>
      <c r="M1067">
        <v>1942.944</v>
      </c>
      <c r="N1067">
        <v>150.85</v>
      </c>
      <c r="O1067">
        <v>1792.0940000000001</v>
      </c>
      <c r="P1067">
        <v>205827</v>
      </c>
      <c r="Q1067">
        <v>18682</v>
      </c>
      <c r="R1067">
        <v>187145</v>
      </c>
      <c r="S1067">
        <v>106</v>
      </c>
      <c r="T1067">
        <v>8</v>
      </c>
      <c r="U1067">
        <v>98</v>
      </c>
    </row>
    <row r="1068" spans="1:21" x14ac:dyDescent="0.3">
      <c r="A1068" s="1">
        <v>45200</v>
      </c>
      <c r="B1068" s="1">
        <v>45230</v>
      </c>
      <c r="C1068" t="s">
        <v>35</v>
      </c>
      <c r="D1068" t="s">
        <v>32</v>
      </c>
      <c r="E1068">
        <v>0</v>
      </c>
      <c r="F1068">
        <v>1</v>
      </c>
      <c r="G1068">
        <v>0</v>
      </c>
      <c r="H1068">
        <v>0</v>
      </c>
      <c r="I1068">
        <v>0</v>
      </c>
      <c r="J1068">
        <v>36.481999999999999</v>
      </c>
      <c r="K1068">
        <v>0</v>
      </c>
      <c r="L1068">
        <v>36.481999999999999</v>
      </c>
      <c r="M1068">
        <v>0</v>
      </c>
      <c r="N1068">
        <v>0</v>
      </c>
      <c r="O1068">
        <v>0</v>
      </c>
      <c r="P1068">
        <v>5910.4</v>
      </c>
      <c r="Q1068">
        <v>0</v>
      </c>
      <c r="R1068">
        <v>5910.4</v>
      </c>
      <c r="S1068">
        <v>46</v>
      </c>
      <c r="T1068">
        <v>0</v>
      </c>
      <c r="U1068">
        <v>46</v>
      </c>
    </row>
    <row r="1069" spans="1:21" x14ac:dyDescent="0.3">
      <c r="A1069" s="1">
        <v>45200</v>
      </c>
      <c r="B1069" s="1">
        <v>45230</v>
      </c>
      <c r="C1069" t="s">
        <v>36</v>
      </c>
      <c r="D1069" t="s">
        <v>22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9.24</v>
      </c>
      <c r="K1069">
        <v>0.22</v>
      </c>
      <c r="L1069">
        <v>9.02</v>
      </c>
      <c r="M1069">
        <v>0</v>
      </c>
      <c r="N1069">
        <v>0</v>
      </c>
      <c r="O1069">
        <v>0</v>
      </c>
      <c r="P1069">
        <v>695820</v>
      </c>
      <c r="Q1069">
        <v>16500</v>
      </c>
      <c r="R1069">
        <v>679320</v>
      </c>
      <c r="S1069">
        <v>21</v>
      </c>
      <c r="T1069">
        <v>1</v>
      </c>
      <c r="U1069">
        <v>20</v>
      </c>
    </row>
    <row r="1070" spans="1:21" x14ac:dyDescent="0.3">
      <c r="A1070" s="1">
        <v>45200</v>
      </c>
      <c r="B1070" s="1">
        <v>45230</v>
      </c>
      <c r="C1070" t="s">
        <v>36</v>
      </c>
      <c r="D1070" t="s">
        <v>23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89.941999999999993</v>
      </c>
      <c r="K1070">
        <v>1.6859999999999999</v>
      </c>
      <c r="L1070">
        <v>88.256</v>
      </c>
      <c r="M1070">
        <v>64.06</v>
      </c>
      <c r="N1070">
        <v>0.98299999999999998</v>
      </c>
      <c r="O1070">
        <v>63.076999999999998</v>
      </c>
      <c r="P1070">
        <v>528022</v>
      </c>
      <c r="Q1070">
        <v>9059</v>
      </c>
      <c r="R1070">
        <v>518963</v>
      </c>
      <c r="S1070">
        <v>24</v>
      </c>
      <c r="T1070">
        <v>1</v>
      </c>
      <c r="U1070">
        <v>23</v>
      </c>
    </row>
    <row r="1071" spans="1:21" x14ac:dyDescent="0.3">
      <c r="A1071" s="1">
        <v>45200</v>
      </c>
      <c r="B1071" s="1">
        <v>45230</v>
      </c>
      <c r="C1071" t="s">
        <v>36</v>
      </c>
      <c r="D1071" t="s">
        <v>24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445.16</v>
      </c>
      <c r="K1071">
        <v>0</v>
      </c>
      <c r="L1071">
        <v>445.16</v>
      </c>
      <c r="M1071">
        <v>442.93700000000001</v>
      </c>
      <c r="N1071">
        <v>0</v>
      </c>
      <c r="O1071">
        <v>442.93700000000001</v>
      </c>
      <c r="P1071">
        <v>2551080.9500000002</v>
      </c>
      <c r="Q1071">
        <v>0</v>
      </c>
      <c r="R1071">
        <v>2551080.9500000002</v>
      </c>
      <c r="S1071">
        <v>75</v>
      </c>
      <c r="T1071">
        <v>0</v>
      </c>
      <c r="U1071">
        <v>75</v>
      </c>
    </row>
    <row r="1072" spans="1:21" x14ac:dyDescent="0.3">
      <c r="A1072" s="1">
        <v>45200</v>
      </c>
      <c r="B1072" s="1">
        <v>45230</v>
      </c>
      <c r="C1072" t="s">
        <v>36</v>
      </c>
      <c r="D1072" t="s">
        <v>25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1720.7909999999999</v>
      </c>
      <c r="K1072">
        <v>13.65</v>
      </c>
      <c r="L1072">
        <v>1707.1410000000001</v>
      </c>
      <c r="M1072">
        <v>1582.742</v>
      </c>
      <c r="N1072">
        <v>12.558</v>
      </c>
      <c r="O1072">
        <v>1570.184</v>
      </c>
      <c r="P1072">
        <v>10430759.140000001</v>
      </c>
      <c r="Q1072">
        <v>82572.3</v>
      </c>
      <c r="R1072">
        <v>10348186.84</v>
      </c>
      <c r="S1072">
        <v>261</v>
      </c>
      <c r="T1072">
        <v>3</v>
      </c>
      <c r="U1072">
        <v>258</v>
      </c>
    </row>
    <row r="1073" spans="1:21" x14ac:dyDescent="0.3">
      <c r="A1073" s="1">
        <v>45200</v>
      </c>
      <c r="B1073" s="1">
        <v>45230</v>
      </c>
      <c r="C1073" t="s">
        <v>36</v>
      </c>
      <c r="D1073" t="s">
        <v>26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5300</v>
      </c>
      <c r="Q1073">
        <v>0</v>
      </c>
      <c r="R1073">
        <v>5300</v>
      </c>
      <c r="S1073">
        <v>1</v>
      </c>
      <c r="T1073">
        <v>0</v>
      </c>
      <c r="U1073">
        <v>1</v>
      </c>
    </row>
    <row r="1074" spans="1:21" x14ac:dyDescent="0.3">
      <c r="A1074" s="1">
        <v>45200</v>
      </c>
      <c r="B1074" s="1">
        <v>45230</v>
      </c>
      <c r="C1074" t="s">
        <v>36</v>
      </c>
      <c r="D1074" t="s">
        <v>29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141.25</v>
      </c>
      <c r="K1074">
        <v>0</v>
      </c>
      <c r="L1074">
        <v>141.25</v>
      </c>
      <c r="M1074">
        <v>123.818</v>
      </c>
      <c r="N1074">
        <v>0</v>
      </c>
      <c r="O1074">
        <v>123.818</v>
      </c>
      <c r="P1074">
        <v>26</v>
      </c>
      <c r="Q1074">
        <v>0</v>
      </c>
      <c r="R1074">
        <v>26</v>
      </c>
      <c r="S1074">
        <v>28</v>
      </c>
      <c r="T1074">
        <v>0</v>
      </c>
      <c r="U1074">
        <v>28</v>
      </c>
    </row>
    <row r="1075" spans="1:21" x14ac:dyDescent="0.3">
      <c r="A1075" s="1">
        <v>45200</v>
      </c>
      <c r="B1075" s="1">
        <v>45230</v>
      </c>
      <c r="C1075" t="s">
        <v>36</v>
      </c>
      <c r="D1075" t="s">
        <v>30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153.77000000000001</v>
      </c>
      <c r="K1075">
        <v>0</v>
      </c>
      <c r="L1075">
        <v>153.77000000000001</v>
      </c>
      <c r="M1075">
        <v>153.77000000000001</v>
      </c>
      <c r="N1075">
        <v>0</v>
      </c>
      <c r="O1075">
        <v>153.77000000000001</v>
      </c>
      <c r="P1075">
        <v>13665.23</v>
      </c>
      <c r="Q1075">
        <v>0</v>
      </c>
      <c r="R1075">
        <v>13665.23</v>
      </c>
      <c r="S1075">
        <v>61</v>
      </c>
      <c r="T1075">
        <v>0</v>
      </c>
      <c r="U1075">
        <v>61</v>
      </c>
    </row>
    <row r="1076" spans="1:21" x14ac:dyDescent="0.3">
      <c r="A1076" s="1">
        <v>45200</v>
      </c>
      <c r="B1076" s="1">
        <v>45230</v>
      </c>
      <c r="C1076" t="s">
        <v>36</v>
      </c>
      <c r="D1076" t="s">
        <v>31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2959.1010000000001</v>
      </c>
      <c r="K1076">
        <v>86.44</v>
      </c>
      <c r="L1076">
        <v>2872.6610000000001</v>
      </c>
      <c r="M1076">
        <v>2517.2649999999999</v>
      </c>
      <c r="N1076">
        <v>73.912000000000006</v>
      </c>
      <c r="O1076">
        <v>2443.3530000000001</v>
      </c>
      <c r="P1076">
        <v>259967.38</v>
      </c>
      <c r="Q1076">
        <v>7159</v>
      </c>
      <c r="R1076">
        <v>252808.38</v>
      </c>
      <c r="S1076">
        <v>102</v>
      </c>
      <c r="T1076">
        <v>4</v>
      </c>
      <c r="U1076">
        <v>98</v>
      </c>
    </row>
    <row r="1077" spans="1:21" x14ac:dyDescent="0.3">
      <c r="A1077" s="1">
        <v>45200</v>
      </c>
      <c r="B1077" s="1">
        <v>45230</v>
      </c>
      <c r="C1077" t="s">
        <v>36</v>
      </c>
      <c r="D1077" t="s">
        <v>32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77.253</v>
      </c>
      <c r="K1077">
        <v>0.03</v>
      </c>
      <c r="L1077">
        <v>77.222999999999999</v>
      </c>
      <c r="M1077">
        <v>0</v>
      </c>
      <c r="N1077">
        <v>0</v>
      </c>
      <c r="O1077">
        <v>0</v>
      </c>
      <c r="P1077">
        <v>74373.23</v>
      </c>
      <c r="Q1077">
        <v>14.7</v>
      </c>
      <c r="R1077">
        <v>74358.53</v>
      </c>
      <c r="S1077">
        <v>75</v>
      </c>
      <c r="T1077">
        <v>1</v>
      </c>
      <c r="U1077">
        <v>74</v>
      </c>
    </row>
    <row r="1078" spans="1:21" x14ac:dyDescent="0.3">
      <c r="A1078" s="1">
        <v>45200</v>
      </c>
      <c r="B1078" s="1">
        <v>45230</v>
      </c>
      <c r="C1078" t="s">
        <v>37</v>
      </c>
      <c r="D1078" t="s">
        <v>22</v>
      </c>
      <c r="E1078">
        <v>360</v>
      </c>
      <c r="F1078">
        <v>75000</v>
      </c>
      <c r="G1078">
        <v>27000000</v>
      </c>
      <c r="H1078">
        <v>1</v>
      </c>
      <c r="I1078">
        <v>360</v>
      </c>
      <c r="J1078">
        <v>7.36</v>
      </c>
      <c r="K1078">
        <v>0.31</v>
      </c>
      <c r="L1078">
        <v>7.05</v>
      </c>
      <c r="M1078">
        <v>0</v>
      </c>
      <c r="N1078">
        <v>0</v>
      </c>
      <c r="O1078">
        <v>0</v>
      </c>
      <c r="P1078">
        <v>552000</v>
      </c>
      <c r="Q1078">
        <v>22790</v>
      </c>
      <c r="R1078">
        <v>529210</v>
      </c>
      <c r="S1078">
        <v>23</v>
      </c>
      <c r="T1078">
        <v>2</v>
      </c>
      <c r="U1078">
        <v>21</v>
      </c>
    </row>
    <row r="1079" spans="1:21" x14ac:dyDescent="0.3">
      <c r="A1079" s="1">
        <v>45200</v>
      </c>
      <c r="B1079" s="1">
        <v>45230</v>
      </c>
      <c r="C1079" t="s">
        <v>37</v>
      </c>
      <c r="D1079" t="s">
        <v>23</v>
      </c>
      <c r="E1079">
        <v>3960</v>
      </c>
      <c r="F1079">
        <v>6000</v>
      </c>
      <c r="G1079">
        <v>23760000</v>
      </c>
      <c r="H1079">
        <v>1</v>
      </c>
      <c r="I1079">
        <v>3960</v>
      </c>
      <c r="J1079">
        <v>73.081999999999994</v>
      </c>
      <c r="K1079">
        <v>5.3079999999999998</v>
      </c>
      <c r="L1079">
        <v>67.774000000000001</v>
      </c>
      <c r="M1079">
        <v>50.94</v>
      </c>
      <c r="N1079">
        <v>3.31</v>
      </c>
      <c r="O1079">
        <v>47.63</v>
      </c>
      <c r="P1079">
        <v>430915</v>
      </c>
      <c r="Q1079">
        <v>29806</v>
      </c>
      <c r="R1079">
        <v>401109</v>
      </c>
      <c r="S1079">
        <v>25</v>
      </c>
      <c r="T1079">
        <v>2</v>
      </c>
      <c r="U1079">
        <v>23</v>
      </c>
    </row>
    <row r="1080" spans="1:21" x14ac:dyDescent="0.3">
      <c r="A1080" s="1">
        <v>45200</v>
      </c>
      <c r="B1080" s="1">
        <v>45230</v>
      </c>
      <c r="C1080" t="s">
        <v>37</v>
      </c>
      <c r="D1080" t="s">
        <v>24</v>
      </c>
      <c r="E1080">
        <v>6500</v>
      </c>
      <c r="F1080">
        <v>5700</v>
      </c>
      <c r="G1080">
        <v>37050000</v>
      </c>
      <c r="H1080">
        <v>1</v>
      </c>
      <c r="I1080">
        <v>6500</v>
      </c>
      <c r="J1080">
        <v>205.3</v>
      </c>
      <c r="K1080">
        <v>30.03</v>
      </c>
      <c r="L1080">
        <v>175.27</v>
      </c>
      <c r="M1080">
        <v>204.27199999999999</v>
      </c>
      <c r="N1080">
        <v>29.88</v>
      </c>
      <c r="O1080">
        <v>174.392</v>
      </c>
      <c r="P1080">
        <v>1187937.8999999999</v>
      </c>
      <c r="Q1080">
        <v>172974</v>
      </c>
      <c r="R1080">
        <v>1014963.9</v>
      </c>
      <c r="S1080">
        <v>27</v>
      </c>
      <c r="T1080">
        <v>3</v>
      </c>
      <c r="U1080">
        <v>24</v>
      </c>
    </row>
    <row r="1081" spans="1:21" x14ac:dyDescent="0.3">
      <c r="A1081" s="1">
        <v>45200</v>
      </c>
      <c r="B1081" s="1">
        <v>45230</v>
      </c>
      <c r="C1081" t="s">
        <v>37</v>
      </c>
      <c r="D1081" t="s">
        <v>25</v>
      </c>
      <c r="E1081">
        <v>90000</v>
      </c>
      <c r="F1081">
        <v>6000</v>
      </c>
      <c r="G1081">
        <v>540000000</v>
      </c>
      <c r="H1081">
        <v>1</v>
      </c>
      <c r="I1081">
        <v>90000</v>
      </c>
      <c r="J1081">
        <v>2750.5439999999999</v>
      </c>
      <c r="K1081">
        <v>135.11000000000001</v>
      </c>
      <c r="L1081">
        <v>2615.4340000000002</v>
      </c>
      <c r="M1081">
        <v>2529.5569999999998</v>
      </c>
      <c r="N1081">
        <v>124.465</v>
      </c>
      <c r="O1081">
        <v>2405.0920000000001</v>
      </c>
      <c r="P1081">
        <v>16801214.559999999</v>
      </c>
      <c r="Q1081">
        <v>819204.6</v>
      </c>
      <c r="R1081">
        <v>15982009.960000001</v>
      </c>
      <c r="S1081">
        <v>389</v>
      </c>
      <c r="T1081">
        <v>8</v>
      </c>
      <c r="U1081">
        <v>381</v>
      </c>
    </row>
    <row r="1082" spans="1:21" x14ac:dyDescent="0.3">
      <c r="A1082" s="1">
        <v>45200</v>
      </c>
      <c r="B1082" s="1">
        <v>45230</v>
      </c>
      <c r="C1082" t="s">
        <v>37</v>
      </c>
      <c r="D1082" t="s">
        <v>26</v>
      </c>
      <c r="E1082">
        <v>1050000</v>
      </c>
      <c r="F1082">
        <v>1</v>
      </c>
      <c r="G1082">
        <v>1050000</v>
      </c>
      <c r="H1082">
        <v>1</v>
      </c>
      <c r="I1082">
        <v>1050000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20114</v>
      </c>
      <c r="Q1082">
        <v>0</v>
      </c>
      <c r="R1082">
        <v>20114</v>
      </c>
      <c r="S1082">
        <v>18</v>
      </c>
      <c r="T1082">
        <v>0</v>
      </c>
      <c r="U1082">
        <v>18</v>
      </c>
    </row>
    <row r="1083" spans="1:21" x14ac:dyDescent="0.3">
      <c r="A1083" s="1">
        <v>45200</v>
      </c>
      <c r="B1083" s="1">
        <v>45230</v>
      </c>
      <c r="C1083" t="s">
        <v>37</v>
      </c>
      <c r="D1083" t="s">
        <v>27</v>
      </c>
      <c r="E1083">
        <v>600000</v>
      </c>
      <c r="F1083">
        <v>1</v>
      </c>
      <c r="G1083">
        <v>600000</v>
      </c>
      <c r="H1083">
        <v>1</v>
      </c>
      <c r="I1083">
        <v>600000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12013</v>
      </c>
      <c r="Q1083">
        <v>0</v>
      </c>
      <c r="R1083">
        <v>12013</v>
      </c>
      <c r="S1083">
        <v>21</v>
      </c>
      <c r="T1083">
        <v>0</v>
      </c>
      <c r="U1083">
        <v>21</v>
      </c>
    </row>
    <row r="1084" spans="1:21" x14ac:dyDescent="0.3">
      <c r="A1084" s="1">
        <v>45200</v>
      </c>
      <c r="B1084" s="1">
        <v>45230</v>
      </c>
      <c r="C1084" t="s">
        <v>37</v>
      </c>
      <c r="D1084" t="s">
        <v>28</v>
      </c>
      <c r="E1084">
        <v>0</v>
      </c>
      <c r="F1084">
        <v>5000</v>
      </c>
      <c r="G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</row>
    <row r="1085" spans="1:21" x14ac:dyDescent="0.3">
      <c r="A1085" s="1">
        <v>45200</v>
      </c>
      <c r="B1085" s="1">
        <v>45230</v>
      </c>
      <c r="C1085" t="s">
        <v>37</v>
      </c>
      <c r="D1085" t="s">
        <v>29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25.03</v>
      </c>
      <c r="K1085">
        <v>0</v>
      </c>
      <c r="L1085">
        <v>25.03</v>
      </c>
      <c r="M1085">
        <v>23.027999999999999</v>
      </c>
      <c r="N1085">
        <v>0</v>
      </c>
      <c r="O1085">
        <v>23.027999999999999</v>
      </c>
      <c r="P1085">
        <v>304</v>
      </c>
      <c r="Q1085">
        <v>0</v>
      </c>
      <c r="R1085">
        <v>304</v>
      </c>
      <c r="S1085">
        <v>2</v>
      </c>
      <c r="T1085">
        <v>0</v>
      </c>
      <c r="U1085">
        <v>2</v>
      </c>
    </row>
    <row r="1086" spans="1:21" x14ac:dyDescent="0.3">
      <c r="A1086" s="1">
        <v>45200</v>
      </c>
      <c r="B1086" s="1">
        <v>45230</v>
      </c>
      <c r="C1086" t="s">
        <v>37</v>
      </c>
      <c r="D1086" t="s">
        <v>30</v>
      </c>
      <c r="E1086">
        <v>15000</v>
      </c>
      <c r="F1086">
        <v>60</v>
      </c>
      <c r="G1086">
        <v>900000</v>
      </c>
      <c r="H1086">
        <v>1</v>
      </c>
      <c r="I1086">
        <v>15000</v>
      </c>
      <c r="J1086">
        <v>80.48</v>
      </c>
      <c r="K1086">
        <v>0</v>
      </c>
      <c r="L1086">
        <v>80.48</v>
      </c>
      <c r="M1086">
        <v>80.48</v>
      </c>
      <c r="N1086">
        <v>0</v>
      </c>
      <c r="O1086">
        <v>80.48</v>
      </c>
      <c r="P1086">
        <v>5663</v>
      </c>
      <c r="Q1086">
        <v>0</v>
      </c>
      <c r="R1086">
        <v>5663</v>
      </c>
      <c r="S1086">
        <v>11</v>
      </c>
      <c r="T1086">
        <v>0</v>
      </c>
      <c r="U1086">
        <v>11</v>
      </c>
    </row>
    <row r="1087" spans="1:21" x14ac:dyDescent="0.3">
      <c r="A1087" s="1">
        <v>45200</v>
      </c>
      <c r="B1087" s="1">
        <v>45230</v>
      </c>
      <c r="C1087" t="s">
        <v>37</v>
      </c>
      <c r="D1087" t="s">
        <v>31</v>
      </c>
      <c r="E1087">
        <v>220000</v>
      </c>
      <c r="F1087">
        <v>70</v>
      </c>
      <c r="G1087">
        <v>15400000</v>
      </c>
      <c r="H1087">
        <v>1</v>
      </c>
      <c r="I1087">
        <v>220000</v>
      </c>
      <c r="J1087">
        <v>7041.49</v>
      </c>
      <c r="K1087">
        <v>396.63</v>
      </c>
      <c r="L1087">
        <v>6644.86</v>
      </c>
      <c r="M1087">
        <v>6029.616</v>
      </c>
      <c r="N1087">
        <v>322.24799999999999</v>
      </c>
      <c r="O1087">
        <v>5707.3680000000004</v>
      </c>
      <c r="P1087">
        <v>592443.68000000005</v>
      </c>
      <c r="Q1087">
        <v>33740</v>
      </c>
      <c r="R1087">
        <v>558703.68000000005</v>
      </c>
      <c r="S1087">
        <v>213</v>
      </c>
      <c r="T1087">
        <v>11</v>
      </c>
      <c r="U1087">
        <v>202</v>
      </c>
    </row>
    <row r="1088" spans="1:21" x14ac:dyDescent="0.3">
      <c r="A1088" s="1">
        <v>45200</v>
      </c>
      <c r="B1088" s="1">
        <v>45230</v>
      </c>
      <c r="C1088" t="s">
        <v>37</v>
      </c>
      <c r="D1088" t="s">
        <v>32</v>
      </c>
      <c r="E1088">
        <v>1700000</v>
      </c>
      <c r="F1088">
        <v>1</v>
      </c>
      <c r="G1088">
        <v>1700000</v>
      </c>
      <c r="H1088">
        <v>1</v>
      </c>
      <c r="I1088">
        <v>1700000</v>
      </c>
      <c r="J1088">
        <v>172.499</v>
      </c>
      <c r="K1088">
        <v>6.27</v>
      </c>
      <c r="L1088">
        <v>166.22900000000001</v>
      </c>
      <c r="M1088">
        <v>0</v>
      </c>
      <c r="N1088">
        <v>0</v>
      </c>
      <c r="O1088">
        <v>0</v>
      </c>
      <c r="P1088">
        <v>34156.81</v>
      </c>
      <c r="Q1088">
        <v>764.4</v>
      </c>
      <c r="R1088">
        <v>33392.410000000003</v>
      </c>
      <c r="S1088">
        <v>134</v>
      </c>
      <c r="T1088">
        <v>7</v>
      </c>
      <c r="U1088">
        <v>127</v>
      </c>
    </row>
    <row r="1089" spans="1:21" x14ac:dyDescent="0.3">
      <c r="A1089" s="1">
        <v>45200</v>
      </c>
      <c r="B1089" s="1">
        <v>45230</v>
      </c>
      <c r="C1089" t="s">
        <v>38</v>
      </c>
      <c r="D1089" t="s">
        <v>22</v>
      </c>
      <c r="E1089">
        <v>130</v>
      </c>
      <c r="F1089">
        <v>75000</v>
      </c>
      <c r="G1089">
        <v>9750000</v>
      </c>
      <c r="H1089">
        <v>1</v>
      </c>
      <c r="I1089">
        <v>130</v>
      </c>
      <c r="J1089">
        <v>3.41</v>
      </c>
      <c r="K1089">
        <v>0</v>
      </c>
      <c r="L1089">
        <v>3.41</v>
      </c>
      <c r="M1089">
        <v>0</v>
      </c>
      <c r="N1089">
        <v>0</v>
      </c>
      <c r="O1089">
        <v>0</v>
      </c>
      <c r="P1089">
        <v>257130</v>
      </c>
      <c r="Q1089">
        <v>0</v>
      </c>
      <c r="R1089">
        <v>257130</v>
      </c>
      <c r="S1089">
        <v>9</v>
      </c>
      <c r="T1089">
        <v>0</v>
      </c>
      <c r="U1089">
        <v>9</v>
      </c>
    </row>
    <row r="1090" spans="1:21" x14ac:dyDescent="0.3">
      <c r="A1090" s="1">
        <v>45200</v>
      </c>
      <c r="B1090" s="1">
        <v>45230</v>
      </c>
      <c r="C1090" t="s">
        <v>38</v>
      </c>
      <c r="D1090" t="s">
        <v>23</v>
      </c>
      <c r="E1090">
        <v>1650</v>
      </c>
      <c r="F1090">
        <v>6000</v>
      </c>
      <c r="G1090">
        <v>9900000</v>
      </c>
      <c r="H1090">
        <v>1</v>
      </c>
      <c r="I1090">
        <v>1650</v>
      </c>
      <c r="J1090">
        <v>31.44</v>
      </c>
      <c r="K1090">
        <v>0</v>
      </c>
      <c r="L1090">
        <v>31.44</v>
      </c>
      <c r="M1090">
        <v>22.577999999999999</v>
      </c>
      <c r="N1090">
        <v>0</v>
      </c>
      <c r="O1090">
        <v>22.577999999999999</v>
      </c>
      <c r="P1090">
        <v>185368</v>
      </c>
      <c r="Q1090">
        <v>0</v>
      </c>
      <c r="R1090">
        <v>185368</v>
      </c>
      <c r="S1090">
        <v>9</v>
      </c>
      <c r="T1090">
        <v>0</v>
      </c>
      <c r="U1090">
        <v>9</v>
      </c>
    </row>
    <row r="1091" spans="1:21" x14ac:dyDescent="0.3">
      <c r="A1091" s="1">
        <v>45200</v>
      </c>
      <c r="B1091" s="1">
        <v>45230</v>
      </c>
      <c r="C1091" t="s">
        <v>38</v>
      </c>
      <c r="D1091" t="s">
        <v>24</v>
      </c>
      <c r="E1091">
        <v>2500</v>
      </c>
      <c r="F1091">
        <v>5700</v>
      </c>
      <c r="G1091">
        <v>14250000</v>
      </c>
      <c r="H1091">
        <v>1</v>
      </c>
      <c r="I1091">
        <v>2500</v>
      </c>
      <c r="J1091">
        <v>257.61</v>
      </c>
      <c r="K1091">
        <v>5.0199999999999996</v>
      </c>
      <c r="L1091">
        <v>252.59</v>
      </c>
      <c r="M1091">
        <v>256.322</v>
      </c>
      <c r="N1091">
        <v>4.9950000000000001</v>
      </c>
      <c r="O1091">
        <v>251.327</v>
      </c>
      <c r="P1091">
        <v>1493212.3</v>
      </c>
      <c r="Q1091">
        <v>28965</v>
      </c>
      <c r="R1091">
        <v>1464247.3</v>
      </c>
      <c r="S1091">
        <v>32</v>
      </c>
      <c r="T1091">
        <v>1</v>
      </c>
      <c r="U1091">
        <v>31</v>
      </c>
    </row>
    <row r="1092" spans="1:21" x14ac:dyDescent="0.3">
      <c r="A1092" s="1">
        <v>45200</v>
      </c>
      <c r="B1092" s="1">
        <v>45230</v>
      </c>
      <c r="C1092" t="s">
        <v>38</v>
      </c>
      <c r="D1092" t="s">
        <v>25</v>
      </c>
      <c r="E1092">
        <v>21000</v>
      </c>
      <c r="F1092">
        <v>6000</v>
      </c>
      <c r="G1092">
        <v>126000000</v>
      </c>
      <c r="H1092">
        <v>1</v>
      </c>
      <c r="I1092">
        <v>21000</v>
      </c>
      <c r="J1092">
        <v>643.01099999999997</v>
      </c>
      <c r="K1092">
        <v>8.0000000000000002E-3</v>
      </c>
      <c r="L1092">
        <v>643.00300000000004</v>
      </c>
      <c r="M1092">
        <v>591.39599999999996</v>
      </c>
      <c r="N1092">
        <v>8.0000000000000002E-3</v>
      </c>
      <c r="O1092">
        <v>591.38800000000003</v>
      </c>
      <c r="P1092">
        <v>3939163.11</v>
      </c>
      <c r="Q1092">
        <v>42</v>
      </c>
      <c r="R1092">
        <v>3939121.11</v>
      </c>
      <c r="S1092">
        <v>131</v>
      </c>
      <c r="T1092">
        <v>2</v>
      </c>
      <c r="U1092">
        <v>129</v>
      </c>
    </row>
    <row r="1093" spans="1:21" x14ac:dyDescent="0.3">
      <c r="A1093" s="1">
        <v>45200</v>
      </c>
      <c r="B1093" s="1">
        <v>45230</v>
      </c>
      <c r="C1093" t="s">
        <v>38</v>
      </c>
      <c r="D1093" t="s">
        <v>26</v>
      </c>
      <c r="E1093">
        <v>350000</v>
      </c>
      <c r="F1093">
        <v>1</v>
      </c>
      <c r="G1093">
        <v>350000</v>
      </c>
      <c r="H1093">
        <v>1</v>
      </c>
      <c r="I1093">
        <v>350000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7640</v>
      </c>
      <c r="Q1093">
        <v>0</v>
      </c>
      <c r="R1093">
        <v>7640</v>
      </c>
      <c r="S1093">
        <v>4</v>
      </c>
      <c r="T1093">
        <v>0</v>
      </c>
      <c r="U1093">
        <v>4</v>
      </c>
    </row>
    <row r="1094" spans="1:21" x14ac:dyDescent="0.3">
      <c r="A1094" s="1">
        <v>45200</v>
      </c>
      <c r="B1094" s="1">
        <v>45230</v>
      </c>
      <c r="C1094" t="s">
        <v>38</v>
      </c>
      <c r="D1094" t="s">
        <v>27</v>
      </c>
      <c r="E1094">
        <v>250000</v>
      </c>
      <c r="F1094">
        <v>1</v>
      </c>
      <c r="G1094">
        <v>250000</v>
      </c>
      <c r="H1094">
        <v>1</v>
      </c>
      <c r="I1094">
        <v>250000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3518</v>
      </c>
      <c r="Q1094">
        <v>0</v>
      </c>
      <c r="R1094">
        <v>3518</v>
      </c>
      <c r="S1094">
        <v>2</v>
      </c>
      <c r="T1094">
        <v>0</v>
      </c>
      <c r="U1094">
        <v>2</v>
      </c>
    </row>
    <row r="1095" spans="1:21" x14ac:dyDescent="0.3">
      <c r="A1095" s="1">
        <v>45200</v>
      </c>
      <c r="B1095" s="1">
        <v>45230</v>
      </c>
      <c r="C1095" t="s">
        <v>38</v>
      </c>
      <c r="D1095" t="s">
        <v>28</v>
      </c>
      <c r="E1095">
        <v>0</v>
      </c>
      <c r="F1095">
        <v>5000</v>
      </c>
      <c r="G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</row>
    <row r="1096" spans="1:21" x14ac:dyDescent="0.3">
      <c r="A1096" s="1">
        <v>45200</v>
      </c>
      <c r="B1096" s="1">
        <v>45230</v>
      </c>
      <c r="C1096" t="s">
        <v>38</v>
      </c>
      <c r="D1096" t="s">
        <v>29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222.22</v>
      </c>
      <c r="K1096">
        <v>0</v>
      </c>
      <c r="L1096">
        <v>222.22</v>
      </c>
      <c r="M1096">
        <v>144.44300000000001</v>
      </c>
      <c r="N1096">
        <v>0</v>
      </c>
      <c r="O1096">
        <v>144.44300000000001</v>
      </c>
      <c r="P1096">
        <v>265</v>
      </c>
      <c r="Q1096">
        <v>0</v>
      </c>
      <c r="R1096">
        <v>265</v>
      </c>
      <c r="S1096">
        <v>15</v>
      </c>
      <c r="T1096">
        <v>0</v>
      </c>
      <c r="U1096">
        <v>15</v>
      </c>
    </row>
    <row r="1097" spans="1:21" x14ac:dyDescent="0.3">
      <c r="A1097" s="1">
        <v>45200</v>
      </c>
      <c r="B1097" s="1">
        <v>45230</v>
      </c>
      <c r="C1097" t="s">
        <v>38</v>
      </c>
      <c r="D1097" t="s">
        <v>30</v>
      </c>
      <c r="E1097">
        <v>4000</v>
      </c>
      <c r="F1097">
        <v>60</v>
      </c>
      <c r="G1097">
        <v>240000</v>
      </c>
      <c r="H1097">
        <v>1</v>
      </c>
      <c r="I1097">
        <v>4000</v>
      </c>
      <c r="J1097">
        <v>15.98</v>
      </c>
      <c r="K1097">
        <v>0</v>
      </c>
      <c r="L1097">
        <v>15.98</v>
      </c>
      <c r="M1097">
        <v>15.98</v>
      </c>
      <c r="N1097">
        <v>0</v>
      </c>
      <c r="O1097">
        <v>15.98</v>
      </c>
      <c r="P1097">
        <v>1242</v>
      </c>
      <c r="Q1097">
        <v>0</v>
      </c>
      <c r="R1097">
        <v>1242</v>
      </c>
      <c r="S1097">
        <v>2</v>
      </c>
      <c r="T1097">
        <v>0</v>
      </c>
      <c r="U1097">
        <v>2</v>
      </c>
    </row>
    <row r="1098" spans="1:21" x14ac:dyDescent="0.3">
      <c r="A1098" s="1">
        <v>45200</v>
      </c>
      <c r="B1098" s="1">
        <v>45230</v>
      </c>
      <c r="C1098" t="s">
        <v>38</v>
      </c>
      <c r="D1098" t="s">
        <v>31</v>
      </c>
      <c r="E1098">
        <v>90000</v>
      </c>
      <c r="F1098">
        <v>70</v>
      </c>
      <c r="G1098">
        <v>6300000</v>
      </c>
      <c r="H1098">
        <v>1</v>
      </c>
      <c r="I1098">
        <v>90000</v>
      </c>
      <c r="J1098">
        <v>1795.56</v>
      </c>
      <c r="K1098">
        <v>5.23</v>
      </c>
      <c r="L1098">
        <v>1790.33</v>
      </c>
      <c r="M1098">
        <v>1537.4490000000001</v>
      </c>
      <c r="N1098">
        <v>4.8380000000000001</v>
      </c>
      <c r="O1098">
        <v>1532.6110000000001</v>
      </c>
      <c r="P1098">
        <v>145511</v>
      </c>
      <c r="Q1098">
        <v>1203</v>
      </c>
      <c r="R1098">
        <v>144308</v>
      </c>
      <c r="S1098">
        <v>55</v>
      </c>
      <c r="T1098">
        <v>1</v>
      </c>
      <c r="U1098">
        <v>54</v>
      </c>
    </row>
    <row r="1099" spans="1:21" x14ac:dyDescent="0.3">
      <c r="A1099" s="1">
        <v>45200</v>
      </c>
      <c r="B1099" s="1">
        <v>45230</v>
      </c>
      <c r="C1099" t="s">
        <v>38</v>
      </c>
      <c r="D1099" t="s">
        <v>32</v>
      </c>
      <c r="E1099">
        <v>400000</v>
      </c>
      <c r="F1099">
        <v>1</v>
      </c>
      <c r="G1099">
        <v>400000</v>
      </c>
      <c r="H1099">
        <v>1</v>
      </c>
      <c r="I1099">
        <v>400000</v>
      </c>
      <c r="J1099">
        <v>46.241999999999997</v>
      </c>
      <c r="K1099">
        <v>0</v>
      </c>
      <c r="L1099">
        <v>46.241999999999997</v>
      </c>
      <c r="M1099">
        <v>0</v>
      </c>
      <c r="N1099">
        <v>0</v>
      </c>
      <c r="O1099">
        <v>0</v>
      </c>
      <c r="P1099">
        <v>11944.88</v>
      </c>
      <c r="Q1099">
        <v>0</v>
      </c>
      <c r="R1099">
        <v>11944.88</v>
      </c>
      <c r="S1099">
        <v>29</v>
      </c>
      <c r="T1099">
        <v>0</v>
      </c>
      <c r="U1099">
        <v>29</v>
      </c>
    </row>
    <row r="1100" spans="1:21" x14ac:dyDescent="0.3">
      <c r="A1100" s="1">
        <v>45200</v>
      </c>
      <c r="B1100" s="1">
        <v>45230</v>
      </c>
      <c r="C1100" t="s">
        <v>39</v>
      </c>
      <c r="D1100" t="s">
        <v>22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20.51</v>
      </c>
      <c r="K1100">
        <v>0</v>
      </c>
      <c r="L1100">
        <v>20.51</v>
      </c>
      <c r="M1100">
        <v>0</v>
      </c>
      <c r="N1100">
        <v>0</v>
      </c>
      <c r="O1100">
        <v>0</v>
      </c>
      <c r="P1100">
        <v>1599000</v>
      </c>
      <c r="Q1100">
        <v>0</v>
      </c>
      <c r="R1100">
        <v>1599000</v>
      </c>
      <c r="S1100">
        <v>60</v>
      </c>
      <c r="T1100">
        <v>0</v>
      </c>
      <c r="U1100">
        <v>60</v>
      </c>
    </row>
    <row r="1101" spans="1:21" x14ac:dyDescent="0.3">
      <c r="A1101" s="1">
        <v>45200</v>
      </c>
      <c r="B1101" s="1">
        <v>45230</v>
      </c>
      <c r="C1101" t="s">
        <v>39</v>
      </c>
      <c r="D1101" t="s">
        <v>23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216.81</v>
      </c>
      <c r="K1101">
        <v>0</v>
      </c>
      <c r="L1101">
        <v>216.81</v>
      </c>
      <c r="M1101">
        <v>156.00200000000001</v>
      </c>
      <c r="N1101">
        <v>0</v>
      </c>
      <c r="O1101">
        <v>156.00200000000001</v>
      </c>
      <c r="P1101">
        <v>1266158.46</v>
      </c>
      <c r="Q1101">
        <v>0</v>
      </c>
      <c r="R1101">
        <v>1266158.46</v>
      </c>
      <c r="S1101">
        <v>68</v>
      </c>
      <c r="T1101">
        <v>0</v>
      </c>
      <c r="U1101">
        <v>68</v>
      </c>
    </row>
    <row r="1102" spans="1:21" x14ac:dyDescent="0.3">
      <c r="A1102" s="1">
        <v>45200</v>
      </c>
      <c r="B1102" s="1">
        <v>45230</v>
      </c>
      <c r="C1102" t="s">
        <v>39</v>
      </c>
      <c r="D1102" t="s">
        <v>24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1980.62</v>
      </c>
      <c r="K1102">
        <v>15.55</v>
      </c>
      <c r="L1102">
        <v>1965.07</v>
      </c>
      <c r="M1102">
        <v>1973.92</v>
      </c>
      <c r="N1102">
        <v>15.472</v>
      </c>
      <c r="O1102">
        <v>1958.4480000000001</v>
      </c>
      <c r="P1102">
        <v>11369942.9</v>
      </c>
      <c r="Q1102">
        <v>90099</v>
      </c>
      <c r="R1102">
        <v>11279843.9</v>
      </c>
      <c r="S1102">
        <v>220</v>
      </c>
      <c r="T1102">
        <v>4</v>
      </c>
      <c r="U1102">
        <v>216</v>
      </c>
    </row>
    <row r="1103" spans="1:21" x14ac:dyDescent="0.3">
      <c r="A1103" s="1">
        <v>45200</v>
      </c>
      <c r="B1103" s="1">
        <v>45230</v>
      </c>
      <c r="C1103" t="s">
        <v>39</v>
      </c>
      <c r="D1103" t="s">
        <v>25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3288.4670000000001</v>
      </c>
      <c r="K1103">
        <v>88.087000000000003</v>
      </c>
      <c r="L1103">
        <v>3200.38</v>
      </c>
      <c r="M1103">
        <v>3025.9259999999999</v>
      </c>
      <c r="N1103">
        <v>80.936999999999998</v>
      </c>
      <c r="O1103">
        <v>2944.989</v>
      </c>
      <c r="P1103">
        <v>19885331.199999999</v>
      </c>
      <c r="Q1103">
        <v>538411.19999999995</v>
      </c>
      <c r="R1103">
        <v>19346920</v>
      </c>
      <c r="S1103">
        <v>629</v>
      </c>
      <c r="T1103">
        <v>16</v>
      </c>
      <c r="U1103">
        <v>613</v>
      </c>
    </row>
    <row r="1104" spans="1:21" x14ac:dyDescent="0.3">
      <c r="A1104" s="1">
        <v>45200</v>
      </c>
      <c r="B1104" s="1">
        <v>45230</v>
      </c>
      <c r="C1104" t="s">
        <v>39</v>
      </c>
      <c r="D1104" t="s">
        <v>27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3500</v>
      </c>
      <c r="Q1104">
        <v>0</v>
      </c>
      <c r="R1104">
        <v>3500</v>
      </c>
      <c r="S1104">
        <v>7</v>
      </c>
      <c r="T1104">
        <v>0</v>
      </c>
      <c r="U1104">
        <v>7</v>
      </c>
    </row>
    <row r="1105" spans="1:21" x14ac:dyDescent="0.3">
      <c r="A1105" s="1">
        <v>45200</v>
      </c>
      <c r="B1105" s="1">
        <v>45230</v>
      </c>
      <c r="C1105" t="s">
        <v>39</v>
      </c>
      <c r="D1105" t="s">
        <v>29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448.185</v>
      </c>
      <c r="K1105">
        <v>0</v>
      </c>
      <c r="L1105">
        <v>448.185</v>
      </c>
      <c r="M1105">
        <v>347.23599999999999</v>
      </c>
      <c r="N1105">
        <v>0</v>
      </c>
      <c r="O1105">
        <v>347.23599999999999</v>
      </c>
      <c r="P1105">
        <v>1142</v>
      </c>
      <c r="Q1105">
        <v>0</v>
      </c>
      <c r="R1105">
        <v>1142</v>
      </c>
      <c r="S1105">
        <v>43</v>
      </c>
      <c r="T1105">
        <v>0</v>
      </c>
      <c r="U1105">
        <v>43</v>
      </c>
    </row>
    <row r="1106" spans="1:21" x14ac:dyDescent="0.3">
      <c r="A1106" s="1">
        <v>45200</v>
      </c>
      <c r="B1106" s="1">
        <v>45230</v>
      </c>
      <c r="C1106" t="s">
        <v>39</v>
      </c>
      <c r="D1106" t="s">
        <v>30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1162.01</v>
      </c>
      <c r="K1106">
        <v>0</v>
      </c>
      <c r="L1106">
        <v>1162.01</v>
      </c>
      <c r="M1106">
        <v>1162.01</v>
      </c>
      <c r="N1106">
        <v>0</v>
      </c>
      <c r="O1106">
        <v>1162.01</v>
      </c>
      <c r="P1106">
        <v>88781.77</v>
      </c>
      <c r="Q1106">
        <v>0</v>
      </c>
      <c r="R1106">
        <v>88781.77</v>
      </c>
      <c r="S1106">
        <v>187</v>
      </c>
      <c r="T1106">
        <v>0</v>
      </c>
      <c r="U1106">
        <v>187</v>
      </c>
    </row>
    <row r="1107" spans="1:21" x14ac:dyDescent="0.3">
      <c r="A1107" s="1">
        <v>45200</v>
      </c>
      <c r="B1107" s="1">
        <v>45230</v>
      </c>
      <c r="C1107" t="s">
        <v>39</v>
      </c>
      <c r="D1107" t="s">
        <v>31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8933.6</v>
      </c>
      <c r="K1107">
        <v>0</v>
      </c>
      <c r="L1107">
        <v>8933.6</v>
      </c>
      <c r="M1107">
        <v>7505.991</v>
      </c>
      <c r="N1107">
        <v>0</v>
      </c>
      <c r="O1107">
        <v>7505.991</v>
      </c>
      <c r="P1107">
        <v>746297.39</v>
      </c>
      <c r="Q1107">
        <v>0</v>
      </c>
      <c r="R1107">
        <v>746297.39</v>
      </c>
      <c r="S1107">
        <v>287</v>
      </c>
      <c r="T1107">
        <v>0</v>
      </c>
      <c r="U1107">
        <v>287</v>
      </c>
    </row>
    <row r="1108" spans="1:21" x14ac:dyDescent="0.3">
      <c r="A1108" s="1">
        <v>45200</v>
      </c>
      <c r="B1108" s="1">
        <v>45230</v>
      </c>
      <c r="C1108" t="s">
        <v>39</v>
      </c>
      <c r="D1108" t="s">
        <v>32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133.84</v>
      </c>
      <c r="K1108">
        <v>1.5129999999999999</v>
      </c>
      <c r="L1108">
        <v>132.327</v>
      </c>
      <c r="M1108">
        <v>0</v>
      </c>
      <c r="N1108">
        <v>0</v>
      </c>
      <c r="O1108">
        <v>0</v>
      </c>
      <c r="P1108">
        <v>77615.070000000007</v>
      </c>
      <c r="Q1108">
        <v>58.8</v>
      </c>
      <c r="R1108">
        <v>77556.27</v>
      </c>
      <c r="S1108">
        <v>138</v>
      </c>
      <c r="T1108">
        <v>3</v>
      </c>
      <c r="U1108">
        <v>135</v>
      </c>
    </row>
    <row r="1109" spans="1:21" x14ac:dyDescent="0.3">
      <c r="A1109" s="1">
        <v>45200</v>
      </c>
      <c r="B1109" s="1">
        <v>45230</v>
      </c>
      <c r="C1109" t="s">
        <v>40</v>
      </c>
      <c r="D1109" t="s">
        <v>24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34.020000000000003</v>
      </c>
      <c r="K1109">
        <v>0</v>
      </c>
      <c r="L1109">
        <v>34.020000000000003</v>
      </c>
      <c r="M1109">
        <v>33.85</v>
      </c>
      <c r="N1109">
        <v>0</v>
      </c>
      <c r="O1109">
        <v>33.85</v>
      </c>
      <c r="P1109">
        <v>197185.7</v>
      </c>
      <c r="Q1109">
        <v>0</v>
      </c>
      <c r="R1109">
        <v>197185.7</v>
      </c>
      <c r="S1109">
        <v>4</v>
      </c>
      <c r="T1109">
        <v>0</v>
      </c>
      <c r="U1109">
        <v>4</v>
      </c>
    </row>
    <row r="1110" spans="1:21" x14ac:dyDescent="0.3">
      <c r="A1110" s="1">
        <v>45200</v>
      </c>
      <c r="B1110" s="1">
        <v>45230</v>
      </c>
      <c r="C1110" t="s">
        <v>40</v>
      </c>
      <c r="D1110" t="s">
        <v>25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0.15</v>
      </c>
      <c r="K1110">
        <v>0</v>
      </c>
      <c r="L1110">
        <v>0.15</v>
      </c>
      <c r="M1110">
        <v>0.13800000000000001</v>
      </c>
      <c r="N1110">
        <v>0</v>
      </c>
      <c r="O1110">
        <v>0.13800000000000001</v>
      </c>
      <c r="P1110">
        <v>1212</v>
      </c>
      <c r="Q1110">
        <v>0</v>
      </c>
      <c r="R1110">
        <v>1212</v>
      </c>
      <c r="S1110">
        <v>1</v>
      </c>
      <c r="T1110">
        <v>0</v>
      </c>
      <c r="U1110">
        <v>1</v>
      </c>
    </row>
    <row r="1111" spans="1:21" x14ac:dyDescent="0.3">
      <c r="A1111" s="1">
        <v>45200</v>
      </c>
      <c r="B1111" s="1">
        <v>45230</v>
      </c>
      <c r="C1111" t="s">
        <v>40</v>
      </c>
      <c r="D1111" t="s">
        <v>31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19.57</v>
      </c>
      <c r="K1111">
        <v>0</v>
      </c>
      <c r="L1111">
        <v>19.57</v>
      </c>
      <c r="M1111">
        <v>15.984999999999999</v>
      </c>
      <c r="N1111">
        <v>0</v>
      </c>
      <c r="O1111">
        <v>15.984999999999999</v>
      </c>
      <c r="P1111">
        <v>2188</v>
      </c>
      <c r="Q1111">
        <v>0</v>
      </c>
      <c r="R1111">
        <v>2188</v>
      </c>
      <c r="S1111">
        <v>4</v>
      </c>
      <c r="T1111">
        <v>0</v>
      </c>
      <c r="U1111">
        <v>4</v>
      </c>
    </row>
    <row r="1112" spans="1:21" x14ac:dyDescent="0.3">
      <c r="A1112" s="1">
        <v>45200</v>
      </c>
      <c r="B1112" s="1">
        <v>45230</v>
      </c>
      <c r="C1112" t="s">
        <v>40</v>
      </c>
      <c r="D1112" t="s">
        <v>32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1.46</v>
      </c>
      <c r="K1112">
        <v>0</v>
      </c>
      <c r="L1112">
        <v>1.46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1</v>
      </c>
      <c r="T1112">
        <v>0</v>
      </c>
      <c r="U1112">
        <v>1</v>
      </c>
    </row>
    <row r="1113" spans="1:21" x14ac:dyDescent="0.3">
      <c r="A1113" s="1">
        <v>45200</v>
      </c>
      <c r="B1113" s="1">
        <v>45230</v>
      </c>
      <c r="C1113" t="s">
        <v>41</v>
      </c>
      <c r="D1113" t="s">
        <v>22</v>
      </c>
      <c r="E1113">
        <v>0</v>
      </c>
      <c r="F1113">
        <v>75000</v>
      </c>
      <c r="G1113">
        <v>0</v>
      </c>
      <c r="H1113">
        <v>0</v>
      </c>
      <c r="I1113">
        <v>0</v>
      </c>
      <c r="J1113">
        <v>5.24</v>
      </c>
      <c r="K1113">
        <v>0</v>
      </c>
      <c r="L1113">
        <v>5.24</v>
      </c>
      <c r="M1113">
        <v>0</v>
      </c>
      <c r="N1113">
        <v>0</v>
      </c>
      <c r="O1113">
        <v>0</v>
      </c>
      <c r="P1113">
        <v>404070</v>
      </c>
      <c r="Q1113">
        <v>0</v>
      </c>
      <c r="R1113">
        <v>404070</v>
      </c>
      <c r="S1113">
        <v>16</v>
      </c>
      <c r="T1113">
        <v>0</v>
      </c>
      <c r="U1113">
        <v>16</v>
      </c>
    </row>
    <row r="1114" spans="1:21" x14ac:dyDescent="0.3">
      <c r="A1114" s="1">
        <v>45200</v>
      </c>
      <c r="B1114" s="1">
        <v>45230</v>
      </c>
      <c r="C1114" t="s">
        <v>41</v>
      </c>
      <c r="D1114" t="s">
        <v>23</v>
      </c>
      <c r="E1114">
        <v>0</v>
      </c>
      <c r="F1114">
        <v>6000</v>
      </c>
      <c r="G1114">
        <v>0</v>
      </c>
      <c r="H1114">
        <v>0</v>
      </c>
      <c r="I1114">
        <v>0</v>
      </c>
      <c r="J1114">
        <v>54.161999999999999</v>
      </c>
      <c r="K1114">
        <v>0</v>
      </c>
      <c r="L1114">
        <v>54.161999999999999</v>
      </c>
      <c r="M1114">
        <v>38.408000000000001</v>
      </c>
      <c r="N1114">
        <v>0</v>
      </c>
      <c r="O1114">
        <v>38.408000000000001</v>
      </c>
      <c r="P1114">
        <v>322741</v>
      </c>
      <c r="Q1114">
        <v>0</v>
      </c>
      <c r="R1114">
        <v>322741</v>
      </c>
      <c r="S1114">
        <v>17</v>
      </c>
      <c r="T1114">
        <v>0</v>
      </c>
      <c r="U1114">
        <v>17</v>
      </c>
    </row>
    <row r="1115" spans="1:21" x14ac:dyDescent="0.3">
      <c r="A1115" s="1">
        <v>45200</v>
      </c>
      <c r="B1115" s="1">
        <v>45230</v>
      </c>
      <c r="C1115" t="s">
        <v>41</v>
      </c>
      <c r="D1115" t="s">
        <v>24</v>
      </c>
      <c r="E1115">
        <v>0</v>
      </c>
      <c r="F1115">
        <v>5700</v>
      </c>
      <c r="G1115">
        <v>0</v>
      </c>
      <c r="H1115">
        <v>0</v>
      </c>
      <c r="I1115">
        <v>0</v>
      </c>
      <c r="J1115">
        <v>384.01</v>
      </c>
      <c r="K1115">
        <v>0</v>
      </c>
      <c r="L1115">
        <v>384.01</v>
      </c>
      <c r="M1115">
        <v>382.09100000000001</v>
      </c>
      <c r="N1115">
        <v>0</v>
      </c>
      <c r="O1115">
        <v>382.09100000000001</v>
      </c>
      <c r="P1115">
        <v>2225105</v>
      </c>
      <c r="Q1115">
        <v>0</v>
      </c>
      <c r="R1115">
        <v>2225105</v>
      </c>
      <c r="S1115">
        <v>40</v>
      </c>
      <c r="T1115">
        <v>0</v>
      </c>
      <c r="U1115">
        <v>40</v>
      </c>
    </row>
    <row r="1116" spans="1:21" x14ac:dyDescent="0.3">
      <c r="A1116" s="1">
        <v>45200</v>
      </c>
      <c r="B1116" s="1">
        <v>45230</v>
      </c>
      <c r="C1116" t="s">
        <v>41</v>
      </c>
      <c r="D1116" t="s">
        <v>25</v>
      </c>
      <c r="E1116">
        <v>0</v>
      </c>
      <c r="F1116">
        <v>6000</v>
      </c>
      <c r="G1116">
        <v>0</v>
      </c>
      <c r="H1116">
        <v>0</v>
      </c>
      <c r="I1116">
        <v>0</v>
      </c>
      <c r="J1116">
        <v>2473.569</v>
      </c>
      <c r="K1116">
        <v>119.53</v>
      </c>
      <c r="L1116">
        <v>2354.0390000000002</v>
      </c>
      <c r="M1116">
        <v>2282.259</v>
      </c>
      <c r="N1116">
        <v>109.968</v>
      </c>
      <c r="O1116">
        <v>2172.2910000000002</v>
      </c>
      <c r="P1116">
        <v>15589986.09</v>
      </c>
      <c r="Q1116">
        <v>736319.8</v>
      </c>
      <c r="R1116">
        <v>14853666.289999999</v>
      </c>
      <c r="S1116">
        <v>162</v>
      </c>
      <c r="T1116">
        <v>4</v>
      </c>
      <c r="U1116">
        <v>158</v>
      </c>
    </row>
    <row r="1117" spans="1:21" x14ac:dyDescent="0.3">
      <c r="A1117" s="1">
        <v>45200</v>
      </c>
      <c r="B1117" s="1">
        <v>45230</v>
      </c>
      <c r="C1117" t="s">
        <v>41</v>
      </c>
      <c r="D1117" t="s">
        <v>26</v>
      </c>
      <c r="E1117">
        <v>0</v>
      </c>
      <c r="F1117">
        <v>1</v>
      </c>
      <c r="G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</row>
    <row r="1118" spans="1:21" x14ac:dyDescent="0.3">
      <c r="A1118" s="1">
        <v>45200</v>
      </c>
      <c r="B1118" s="1">
        <v>45230</v>
      </c>
      <c r="C1118" t="s">
        <v>41</v>
      </c>
      <c r="D1118" t="s">
        <v>27</v>
      </c>
      <c r="E1118">
        <v>0</v>
      </c>
      <c r="F1118">
        <v>1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180</v>
      </c>
      <c r="Q1118">
        <v>0</v>
      </c>
      <c r="R1118">
        <v>180</v>
      </c>
      <c r="S1118">
        <v>2</v>
      </c>
      <c r="T1118">
        <v>0</v>
      </c>
      <c r="U1118">
        <v>2</v>
      </c>
    </row>
    <row r="1119" spans="1:21" x14ac:dyDescent="0.3">
      <c r="A1119" s="1">
        <v>45200</v>
      </c>
      <c r="B1119" s="1">
        <v>45230</v>
      </c>
      <c r="C1119" t="s">
        <v>41</v>
      </c>
      <c r="D1119" t="s">
        <v>28</v>
      </c>
      <c r="E1119">
        <v>0</v>
      </c>
      <c r="F1119">
        <v>5000</v>
      </c>
      <c r="G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</row>
    <row r="1120" spans="1:21" x14ac:dyDescent="0.3">
      <c r="A1120" s="1">
        <v>45200</v>
      </c>
      <c r="B1120" s="1">
        <v>45230</v>
      </c>
      <c r="C1120" t="s">
        <v>41</v>
      </c>
      <c r="D1120" t="s">
        <v>29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239.21</v>
      </c>
      <c r="K1120">
        <v>0</v>
      </c>
      <c r="L1120">
        <v>239.21</v>
      </c>
      <c r="M1120">
        <v>209.46799999999999</v>
      </c>
      <c r="N1120">
        <v>0</v>
      </c>
      <c r="O1120">
        <v>209.46799999999999</v>
      </c>
      <c r="P1120">
        <v>213</v>
      </c>
      <c r="Q1120">
        <v>0</v>
      </c>
      <c r="R1120">
        <v>213</v>
      </c>
      <c r="S1120">
        <v>31</v>
      </c>
      <c r="T1120">
        <v>0</v>
      </c>
      <c r="U1120">
        <v>31</v>
      </c>
    </row>
    <row r="1121" spans="1:21" x14ac:dyDescent="0.3">
      <c r="A1121" s="1">
        <v>45200</v>
      </c>
      <c r="B1121" s="1">
        <v>45230</v>
      </c>
      <c r="C1121" t="s">
        <v>41</v>
      </c>
      <c r="D1121" t="s">
        <v>30</v>
      </c>
      <c r="E1121">
        <v>0</v>
      </c>
      <c r="F1121">
        <v>60</v>
      </c>
      <c r="G1121">
        <v>0</v>
      </c>
      <c r="H1121">
        <v>0</v>
      </c>
      <c r="I1121">
        <v>0</v>
      </c>
      <c r="J1121">
        <v>114.47499999999999</v>
      </c>
      <c r="K1121">
        <v>0</v>
      </c>
      <c r="L1121">
        <v>114.47499999999999</v>
      </c>
      <c r="M1121">
        <v>114.47499999999999</v>
      </c>
      <c r="N1121">
        <v>0</v>
      </c>
      <c r="O1121">
        <v>114.47499999999999</v>
      </c>
      <c r="P1121">
        <v>8782</v>
      </c>
      <c r="Q1121">
        <v>0</v>
      </c>
      <c r="R1121">
        <v>8782</v>
      </c>
      <c r="S1121">
        <v>8</v>
      </c>
      <c r="T1121">
        <v>0</v>
      </c>
      <c r="U1121">
        <v>8</v>
      </c>
    </row>
    <row r="1122" spans="1:21" x14ac:dyDescent="0.3">
      <c r="A1122" s="1">
        <v>45200</v>
      </c>
      <c r="B1122" s="1">
        <v>45230</v>
      </c>
      <c r="C1122" t="s">
        <v>41</v>
      </c>
      <c r="D1122" t="s">
        <v>31</v>
      </c>
      <c r="E1122">
        <v>0</v>
      </c>
      <c r="F1122">
        <v>70</v>
      </c>
      <c r="G1122">
        <v>0</v>
      </c>
      <c r="H1122">
        <v>0</v>
      </c>
      <c r="I1122">
        <v>0</v>
      </c>
      <c r="J1122">
        <v>3226.12</v>
      </c>
      <c r="K1122">
        <v>0</v>
      </c>
      <c r="L1122">
        <v>3226.12</v>
      </c>
      <c r="M1122">
        <v>2904.2330000000002</v>
      </c>
      <c r="N1122">
        <v>0</v>
      </c>
      <c r="O1122">
        <v>2904.2330000000002</v>
      </c>
      <c r="P1122">
        <v>276205.40000000002</v>
      </c>
      <c r="Q1122">
        <v>0</v>
      </c>
      <c r="R1122">
        <v>276205.40000000002</v>
      </c>
      <c r="S1122">
        <v>74</v>
      </c>
      <c r="T1122">
        <v>0</v>
      </c>
      <c r="U1122">
        <v>74</v>
      </c>
    </row>
    <row r="1123" spans="1:21" x14ac:dyDescent="0.3">
      <c r="A1123" s="1">
        <v>45200</v>
      </c>
      <c r="B1123" s="1">
        <v>45230</v>
      </c>
      <c r="C1123" t="s">
        <v>41</v>
      </c>
      <c r="D1123" t="s">
        <v>32</v>
      </c>
      <c r="E1123">
        <v>0</v>
      </c>
      <c r="F1123">
        <v>1</v>
      </c>
      <c r="G1123">
        <v>0</v>
      </c>
      <c r="H1123">
        <v>0</v>
      </c>
      <c r="I1123">
        <v>0</v>
      </c>
      <c r="J1123">
        <v>104.685</v>
      </c>
      <c r="K1123">
        <v>2.71</v>
      </c>
      <c r="L1123">
        <v>101.97499999999999</v>
      </c>
      <c r="M1123">
        <v>0</v>
      </c>
      <c r="N1123">
        <v>0</v>
      </c>
      <c r="O1123">
        <v>0</v>
      </c>
      <c r="P1123">
        <v>12842.43</v>
      </c>
      <c r="Q1123">
        <v>627.20000000000005</v>
      </c>
      <c r="R1123">
        <v>12215.23</v>
      </c>
      <c r="S1123">
        <v>61</v>
      </c>
      <c r="T1123">
        <v>3</v>
      </c>
      <c r="U1123">
        <v>58</v>
      </c>
    </row>
    <row r="1124" spans="1:21" x14ac:dyDescent="0.3">
      <c r="A1124" s="1">
        <v>45200</v>
      </c>
      <c r="B1124" s="1">
        <v>45230</v>
      </c>
      <c r="C1124" t="s">
        <v>42</v>
      </c>
      <c r="D1124" t="s">
        <v>22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16.14</v>
      </c>
      <c r="K1124">
        <v>0</v>
      </c>
      <c r="L1124">
        <v>16.14</v>
      </c>
      <c r="M1124">
        <v>0</v>
      </c>
      <c r="N1124">
        <v>0</v>
      </c>
      <c r="O1124">
        <v>0</v>
      </c>
      <c r="P1124">
        <v>1239320</v>
      </c>
      <c r="Q1124">
        <v>0</v>
      </c>
      <c r="R1124">
        <v>1239320</v>
      </c>
      <c r="S1124">
        <v>40</v>
      </c>
      <c r="T1124">
        <v>0</v>
      </c>
      <c r="U1124">
        <v>40</v>
      </c>
    </row>
    <row r="1125" spans="1:21" x14ac:dyDescent="0.3">
      <c r="A1125" s="1">
        <v>45200</v>
      </c>
      <c r="B1125" s="1">
        <v>45230</v>
      </c>
      <c r="C1125" t="s">
        <v>42</v>
      </c>
      <c r="D1125" t="s">
        <v>23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140.76400000000001</v>
      </c>
      <c r="K1125">
        <v>0</v>
      </c>
      <c r="L1125">
        <v>140.76400000000001</v>
      </c>
      <c r="M1125">
        <v>97.224999999999994</v>
      </c>
      <c r="N1125">
        <v>0</v>
      </c>
      <c r="O1125">
        <v>97.224999999999994</v>
      </c>
      <c r="P1125">
        <v>818085</v>
      </c>
      <c r="Q1125">
        <v>0</v>
      </c>
      <c r="R1125">
        <v>818085</v>
      </c>
      <c r="S1125">
        <v>43</v>
      </c>
      <c r="T1125">
        <v>0</v>
      </c>
      <c r="U1125">
        <v>43</v>
      </c>
    </row>
    <row r="1126" spans="1:21" x14ac:dyDescent="0.3">
      <c r="A1126" s="1">
        <v>45200</v>
      </c>
      <c r="B1126" s="1">
        <v>45230</v>
      </c>
      <c r="C1126" t="s">
        <v>42</v>
      </c>
      <c r="D1126" t="s">
        <v>24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617.23</v>
      </c>
      <c r="K1126">
        <v>2.02</v>
      </c>
      <c r="L1126">
        <v>615.21</v>
      </c>
      <c r="M1126">
        <v>614.14400000000001</v>
      </c>
      <c r="N1126">
        <v>2.0099999999999998</v>
      </c>
      <c r="O1126">
        <v>612.13400000000001</v>
      </c>
      <c r="P1126">
        <v>3549105.9</v>
      </c>
      <c r="Q1126">
        <v>11569</v>
      </c>
      <c r="R1126">
        <v>3537536.9</v>
      </c>
      <c r="S1126">
        <v>102</v>
      </c>
      <c r="T1126">
        <v>1</v>
      </c>
      <c r="U1126">
        <v>101</v>
      </c>
    </row>
    <row r="1127" spans="1:21" x14ac:dyDescent="0.3">
      <c r="A1127" s="1">
        <v>45200</v>
      </c>
      <c r="B1127" s="1">
        <v>45230</v>
      </c>
      <c r="C1127" t="s">
        <v>42</v>
      </c>
      <c r="D1127" t="s">
        <v>25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1525.1110000000001</v>
      </c>
      <c r="K1127">
        <v>1.45</v>
      </c>
      <c r="L1127">
        <v>1523.6610000000001</v>
      </c>
      <c r="M1127">
        <v>1403.9010000000001</v>
      </c>
      <c r="N1127">
        <v>1.3340000000000001</v>
      </c>
      <c r="O1127">
        <v>1402.567</v>
      </c>
      <c r="P1127">
        <v>9194386.6899999995</v>
      </c>
      <c r="Q1127">
        <v>8590</v>
      </c>
      <c r="R1127">
        <v>9185796.6899999995</v>
      </c>
      <c r="S1127">
        <v>231</v>
      </c>
      <c r="T1127">
        <v>2</v>
      </c>
      <c r="U1127">
        <v>229</v>
      </c>
    </row>
    <row r="1128" spans="1:21" x14ac:dyDescent="0.3">
      <c r="A1128" s="1">
        <v>45200</v>
      </c>
      <c r="B1128" s="1">
        <v>45230</v>
      </c>
      <c r="C1128" t="s">
        <v>42</v>
      </c>
      <c r="D1128" t="s">
        <v>26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30158</v>
      </c>
      <c r="Q1128">
        <v>0</v>
      </c>
      <c r="R1128">
        <v>30158</v>
      </c>
      <c r="S1128">
        <v>24</v>
      </c>
      <c r="T1128">
        <v>0</v>
      </c>
      <c r="U1128">
        <v>24</v>
      </c>
    </row>
    <row r="1129" spans="1:21" x14ac:dyDescent="0.3">
      <c r="A1129" s="1">
        <v>45200</v>
      </c>
      <c r="B1129" s="1">
        <v>45230</v>
      </c>
      <c r="C1129" t="s">
        <v>42</v>
      </c>
      <c r="D1129" t="s">
        <v>27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12937</v>
      </c>
      <c r="Q1129">
        <v>0</v>
      </c>
      <c r="R1129">
        <v>12937</v>
      </c>
      <c r="S1129">
        <v>19</v>
      </c>
      <c r="T1129">
        <v>0</v>
      </c>
      <c r="U1129">
        <v>19</v>
      </c>
    </row>
    <row r="1130" spans="1:21" x14ac:dyDescent="0.3">
      <c r="A1130" s="1">
        <v>45200</v>
      </c>
      <c r="B1130" s="1">
        <v>45230</v>
      </c>
      <c r="C1130" t="s">
        <v>42</v>
      </c>
      <c r="D1130" t="s">
        <v>29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93.61</v>
      </c>
      <c r="K1130">
        <v>0</v>
      </c>
      <c r="L1130">
        <v>93.61</v>
      </c>
      <c r="M1130">
        <v>86.04</v>
      </c>
      <c r="N1130">
        <v>0</v>
      </c>
      <c r="O1130">
        <v>86.04</v>
      </c>
      <c r="P1130">
        <v>318</v>
      </c>
      <c r="Q1130">
        <v>0</v>
      </c>
      <c r="R1130">
        <v>318</v>
      </c>
      <c r="S1130">
        <v>24</v>
      </c>
      <c r="T1130">
        <v>0</v>
      </c>
      <c r="U1130">
        <v>24</v>
      </c>
    </row>
    <row r="1131" spans="1:21" x14ac:dyDescent="0.3">
      <c r="A1131" s="1">
        <v>45200</v>
      </c>
      <c r="B1131" s="1">
        <v>45230</v>
      </c>
      <c r="C1131" t="s">
        <v>42</v>
      </c>
      <c r="D1131" t="s">
        <v>30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296.72000000000003</v>
      </c>
      <c r="K1131">
        <v>0</v>
      </c>
      <c r="L1131">
        <v>296.72000000000003</v>
      </c>
      <c r="M1131">
        <v>296.72000000000003</v>
      </c>
      <c r="N1131">
        <v>0</v>
      </c>
      <c r="O1131">
        <v>296.72000000000003</v>
      </c>
      <c r="P1131">
        <v>25404.45</v>
      </c>
      <c r="Q1131">
        <v>0</v>
      </c>
      <c r="R1131">
        <v>25404.45</v>
      </c>
      <c r="S1131">
        <v>95</v>
      </c>
      <c r="T1131">
        <v>0</v>
      </c>
      <c r="U1131">
        <v>95</v>
      </c>
    </row>
    <row r="1132" spans="1:21" x14ac:dyDescent="0.3">
      <c r="A1132" s="1">
        <v>45200</v>
      </c>
      <c r="B1132" s="1">
        <v>45230</v>
      </c>
      <c r="C1132" t="s">
        <v>42</v>
      </c>
      <c r="D1132" t="s">
        <v>31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4933.509</v>
      </c>
      <c r="K1132">
        <v>0</v>
      </c>
      <c r="L1132">
        <v>4933.509</v>
      </c>
      <c r="M1132">
        <v>4239.3890000000001</v>
      </c>
      <c r="N1132">
        <v>0</v>
      </c>
      <c r="O1132">
        <v>4239.3890000000001</v>
      </c>
      <c r="P1132">
        <v>400835.32</v>
      </c>
      <c r="Q1132">
        <v>0</v>
      </c>
      <c r="R1132">
        <v>400835.32</v>
      </c>
      <c r="S1132">
        <v>128</v>
      </c>
      <c r="T1132">
        <v>0</v>
      </c>
      <c r="U1132">
        <v>128</v>
      </c>
    </row>
    <row r="1133" spans="1:21" x14ac:dyDescent="0.3">
      <c r="A1133" s="1">
        <v>45200</v>
      </c>
      <c r="B1133" s="1">
        <v>45230</v>
      </c>
      <c r="C1133" t="s">
        <v>42</v>
      </c>
      <c r="D1133" t="s">
        <v>32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138.483</v>
      </c>
      <c r="K1133">
        <v>0</v>
      </c>
      <c r="L1133">
        <v>138.483</v>
      </c>
      <c r="M1133">
        <v>0</v>
      </c>
      <c r="N1133">
        <v>0</v>
      </c>
      <c r="O1133">
        <v>0</v>
      </c>
      <c r="P1133">
        <v>9607.18</v>
      </c>
      <c r="Q1133">
        <v>0</v>
      </c>
      <c r="R1133">
        <v>9607.18</v>
      </c>
      <c r="S1133">
        <v>60</v>
      </c>
      <c r="T1133">
        <v>0</v>
      </c>
      <c r="U1133">
        <v>60</v>
      </c>
    </row>
    <row r="1134" spans="1:21" x14ac:dyDescent="0.3">
      <c r="A1134" s="1">
        <v>45200</v>
      </c>
      <c r="B1134" s="1">
        <v>45230</v>
      </c>
      <c r="C1134" t="s">
        <v>43</v>
      </c>
      <c r="D1134" t="s">
        <v>22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13.31</v>
      </c>
      <c r="K1134">
        <v>0.13</v>
      </c>
      <c r="L1134">
        <v>13.18</v>
      </c>
      <c r="M1134">
        <v>0</v>
      </c>
      <c r="N1134">
        <v>0</v>
      </c>
      <c r="O1134">
        <v>0</v>
      </c>
      <c r="P1134">
        <v>1005160</v>
      </c>
      <c r="Q1134">
        <v>9750</v>
      </c>
      <c r="R1134">
        <v>995410</v>
      </c>
      <c r="S1134">
        <v>34</v>
      </c>
      <c r="T1134">
        <v>1</v>
      </c>
      <c r="U1134">
        <v>33</v>
      </c>
    </row>
    <row r="1135" spans="1:21" x14ac:dyDescent="0.3">
      <c r="A1135" s="1">
        <v>45200</v>
      </c>
      <c r="B1135" s="1">
        <v>45230</v>
      </c>
      <c r="C1135" t="s">
        <v>43</v>
      </c>
      <c r="D1135" t="s">
        <v>23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164.04300000000001</v>
      </c>
      <c r="K1135">
        <v>0.754</v>
      </c>
      <c r="L1135">
        <v>163.28899999999999</v>
      </c>
      <c r="M1135">
        <v>113.399</v>
      </c>
      <c r="N1135">
        <v>0.56599999999999995</v>
      </c>
      <c r="O1135">
        <v>112.833</v>
      </c>
      <c r="P1135">
        <v>936735.07</v>
      </c>
      <c r="Q1135">
        <v>4659</v>
      </c>
      <c r="R1135">
        <v>932076.07</v>
      </c>
      <c r="S1135">
        <v>41</v>
      </c>
      <c r="T1135">
        <v>1</v>
      </c>
      <c r="U1135">
        <v>40</v>
      </c>
    </row>
    <row r="1136" spans="1:21" x14ac:dyDescent="0.3">
      <c r="A1136" s="1">
        <v>45200</v>
      </c>
      <c r="B1136" s="1">
        <v>45230</v>
      </c>
      <c r="C1136" t="s">
        <v>43</v>
      </c>
      <c r="D1136" t="s">
        <v>24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673.36</v>
      </c>
      <c r="K1136">
        <v>5.01</v>
      </c>
      <c r="L1136">
        <v>668.35</v>
      </c>
      <c r="M1136">
        <v>669.995</v>
      </c>
      <c r="N1136">
        <v>4.9850000000000003</v>
      </c>
      <c r="O1136">
        <v>665.01</v>
      </c>
      <c r="P1136">
        <v>3862949.29</v>
      </c>
      <c r="Q1136">
        <v>28908</v>
      </c>
      <c r="R1136">
        <v>3834041.29</v>
      </c>
      <c r="S1136">
        <v>107</v>
      </c>
      <c r="T1136">
        <v>1</v>
      </c>
      <c r="U1136">
        <v>106</v>
      </c>
    </row>
    <row r="1137" spans="1:21" x14ac:dyDescent="0.3">
      <c r="A1137" s="1">
        <v>45200</v>
      </c>
      <c r="B1137" s="1">
        <v>45230</v>
      </c>
      <c r="C1137" t="s">
        <v>43</v>
      </c>
      <c r="D1137" t="s">
        <v>25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1442.211</v>
      </c>
      <c r="K1137">
        <v>28.85</v>
      </c>
      <c r="L1137">
        <v>1413.3610000000001</v>
      </c>
      <c r="M1137">
        <v>1326.13</v>
      </c>
      <c r="N1137">
        <v>26.542000000000002</v>
      </c>
      <c r="O1137">
        <v>1299.588</v>
      </c>
      <c r="P1137">
        <v>8740981.0700000003</v>
      </c>
      <c r="Q1137">
        <v>177194</v>
      </c>
      <c r="R1137">
        <v>8563787.0700000003</v>
      </c>
      <c r="S1137">
        <v>227</v>
      </c>
      <c r="T1137">
        <v>2</v>
      </c>
      <c r="U1137">
        <v>225</v>
      </c>
    </row>
    <row r="1138" spans="1:21" x14ac:dyDescent="0.3">
      <c r="A1138" s="1">
        <v>45200</v>
      </c>
      <c r="B1138" s="1">
        <v>45230</v>
      </c>
      <c r="C1138" t="s">
        <v>43</v>
      </c>
      <c r="D1138" t="s">
        <v>27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5093</v>
      </c>
      <c r="Q1138">
        <v>0</v>
      </c>
      <c r="R1138">
        <v>5093</v>
      </c>
      <c r="S1138">
        <v>10</v>
      </c>
      <c r="T1138">
        <v>0</v>
      </c>
      <c r="U1138">
        <v>10</v>
      </c>
    </row>
    <row r="1139" spans="1:21" x14ac:dyDescent="0.3">
      <c r="A1139" s="1">
        <v>45200</v>
      </c>
      <c r="B1139" s="1">
        <v>45230</v>
      </c>
      <c r="C1139" t="s">
        <v>43</v>
      </c>
      <c r="D1139" t="s">
        <v>29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595.89</v>
      </c>
      <c r="K1139">
        <v>0</v>
      </c>
      <c r="L1139">
        <v>595.89</v>
      </c>
      <c r="M1139">
        <v>508.59399999999999</v>
      </c>
      <c r="N1139">
        <v>0</v>
      </c>
      <c r="O1139">
        <v>508.59399999999999</v>
      </c>
      <c r="P1139">
        <v>519</v>
      </c>
      <c r="Q1139">
        <v>0</v>
      </c>
      <c r="R1139">
        <v>519</v>
      </c>
      <c r="S1139">
        <v>48</v>
      </c>
      <c r="T1139">
        <v>0</v>
      </c>
      <c r="U1139">
        <v>48</v>
      </c>
    </row>
    <row r="1140" spans="1:21" x14ac:dyDescent="0.3">
      <c r="A1140" s="1">
        <v>45200</v>
      </c>
      <c r="B1140" s="1">
        <v>45230</v>
      </c>
      <c r="C1140" t="s">
        <v>43</v>
      </c>
      <c r="D1140" t="s">
        <v>30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271.82</v>
      </c>
      <c r="K1140">
        <v>0</v>
      </c>
      <c r="L1140">
        <v>271.82</v>
      </c>
      <c r="M1140">
        <v>271.82</v>
      </c>
      <c r="N1140">
        <v>0</v>
      </c>
      <c r="O1140">
        <v>271.82</v>
      </c>
      <c r="P1140">
        <v>22278.25</v>
      </c>
      <c r="Q1140">
        <v>0</v>
      </c>
      <c r="R1140">
        <v>22278.25</v>
      </c>
      <c r="S1140">
        <v>69</v>
      </c>
      <c r="T1140">
        <v>0</v>
      </c>
      <c r="U1140">
        <v>69</v>
      </c>
    </row>
    <row r="1141" spans="1:21" x14ac:dyDescent="0.3">
      <c r="A1141" s="1">
        <v>45200</v>
      </c>
      <c r="B1141" s="1">
        <v>45230</v>
      </c>
      <c r="C1141" t="s">
        <v>43</v>
      </c>
      <c r="D1141" t="s">
        <v>31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3502.34</v>
      </c>
      <c r="K1141">
        <v>5.0999999999999996</v>
      </c>
      <c r="L1141">
        <v>3497.24</v>
      </c>
      <c r="M1141">
        <v>2737.31</v>
      </c>
      <c r="N1141">
        <v>4.718</v>
      </c>
      <c r="O1141">
        <v>2732.5920000000001</v>
      </c>
      <c r="P1141">
        <v>293392.68</v>
      </c>
      <c r="Q1141">
        <v>2499</v>
      </c>
      <c r="R1141">
        <v>290893.68</v>
      </c>
      <c r="S1141">
        <v>117</v>
      </c>
      <c r="T1141">
        <v>1</v>
      </c>
      <c r="U1141">
        <v>116</v>
      </c>
    </row>
    <row r="1142" spans="1:21" x14ac:dyDescent="0.3">
      <c r="A1142" s="1">
        <v>45200</v>
      </c>
      <c r="B1142" s="1">
        <v>45230</v>
      </c>
      <c r="C1142" t="s">
        <v>43</v>
      </c>
      <c r="D1142" t="s">
        <v>32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129.10300000000001</v>
      </c>
      <c r="K1142">
        <v>0.02</v>
      </c>
      <c r="L1142">
        <v>129.083</v>
      </c>
      <c r="M1142">
        <v>0</v>
      </c>
      <c r="N1142">
        <v>0</v>
      </c>
      <c r="O1142">
        <v>0</v>
      </c>
      <c r="P1142">
        <v>15244.61</v>
      </c>
      <c r="Q1142">
        <v>108</v>
      </c>
      <c r="R1142">
        <v>15136.61</v>
      </c>
      <c r="S1142">
        <v>58</v>
      </c>
      <c r="T1142">
        <v>1</v>
      </c>
      <c r="U1142">
        <v>57</v>
      </c>
    </row>
    <row r="1143" spans="1:21" x14ac:dyDescent="0.3">
      <c r="A1143" s="1">
        <v>45200</v>
      </c>
      <c r="B1143" s="1">
        <v>45230</v>
      </c>
      <c r="C1143" t="s">
        <v>44</v>
      </c>
      <c r="D1143" t="s">
        <v>22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3.66</v>
      </c>
      <c r="K1143">
        <v>0</v>
      </c>
      <c r="L1143">
        <v>3.66</v>
      </c>
      <c r="M1143">
        <v>0</v>
      </c>
      <c r="N1143">
        <v>0</v>
      </c>
      <c r="O1143">
        <v>0</v>
      </c>
      <c r="P1143">
        <v>274500</v>
      </c>
      <c r="Q1143">
        <v>0</v>
      </c>
      <c r="R1143">
        <v>274500</v>
      </c>
      <c r="S1143">
        <v>13</v>
      </c>
      <c r="T1143">
        <v>0</v>
      </c>
      <c r="U1143">
        <v>13</v>
      </c>
    </row>
    <row r="1144" spans="1:21" x14ac:dyDescent="0.3">
      <c r="A1144" s="1">
        <v>45200</v>
      </c>
      <c r="B1144" s="1">
        <v>45230</v>
      </c>
      <c r="C1144" t="s">
        <v>44</v>
      </c>
      <c r="D1144" t="s">
        <v>23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37.264000000000003</v>
      </c>
      <c r="K1144">
        <v>0</v>
      </c>
      <c r="L1144">
        <v>37.264000000000003</v>
      </c>
      <c r="M1144">
        <v>24.292000000000002</v>
      </c>
      <c r="N1144">
        <v>0</v>
      </c>
      <c r="O1144">
        <v>24.292000000000002</v>
      </c>
      <c r="P1144">
        <v>210271.75</v>
      </c>
      <c r="Q1144">
        <v>0</v>
      </c>
      <c r="R1144">
        <v>210271.75</v>
      </c>
      <c r="S1144">
        <v>16</v>
      </c>
      <c r="T1144">
        <v>0</v>
      </c>
      <c r="U1144">
        <v>16</v>
      </c>
    </row>
    <row r="1145" spans="1:21" x14ac:dyDescent="0.3">
      <c r="A1145" s="1">
        <v>45200</v>
      </c>
      <c r="B1145" s="1">
        <v>45230</v>
      </c>
      <c r="C1145" t="s">
        <v>44</v>
      </c>
      <c r="D1145" t="s">
        <v>24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315.72000000000003</v>
      </c>
      <c r="K1145">
        <v>2.02</v>
      </c>
      <c r="L1145">
        <v>313.7</v>
      </c>
      <c r="M1145">
        <v>314.14100000000002</v>
      </c>
      <c r="N1145">
        <v>2.0099999999999998</v>
      </c>
      <c r="O1145">
        <v>312.13099999999997</v>
      </c>
      <c r="P1145">
        <v>1809230.99</v>
      </c>
      <c r="Q1145">
        <v>11655</v>
      </c>
      <c r="R1145">
        <v>1797575.99</v>
      </c>
      <c r="S1145">
        <v>55</v>
      </c>
      <c r="T1145">
        <v>1</v>
      </c>
      <c r="U1145">
        <v>54</v>
      </c>
    </row>
    <row r="1146" spans="1:21" x14ac:dyDescent="0.3">
      <c r="A1146" s="1">
        <v>45200</v>
      </c>
      <c r="B1146" s="1">
        <v>45230</v>
      </c>
      <c r="C1146" t="s">
        <v>44</v>
      </c>
      <c r="D1146" t="s">
        <v>25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733.69600000000003</v>
      </c>
      <c r="K1146">
        <v>21.623999999999999</v>
      </c>
      <c r="L1146">
        <v>712.072</v>
      </c>
      <c r="M1146">
        <v>674.77099999999996</v>
      </c>
      <c r="N1146">
        <v>19.895</v>
      </c>
      <c r="O1146">
        <v>654.87599999999998</v>
      </c>
      <c r="P1146">
        <v>4453326.2699999996</v>
      </c>
      <c r="Q1146">
        <v>134270.39999999999</v>
      </c>
      <c r="R1146">
        <v>4319055.87</v>
      </c>
      <c r="S1146">
        <v>130</v>
      </c>
      <c r="T1146">
        <v>3</v>
      </c>
      <c r="U1146">
        <v>127</v>
      </c>
    </row>
    <row r="1147" spans="1:21" x14ac:dyDescent="0.3">
      <c r="A1147" s="1">
        <v>45200</v>
      </c>
      <c r="B1147" s="1">
        <v>45230</v>
      </c>
      <c r="C1147" t="s">
        <v>44</v>
      </c>
      <c r="D1147" t="s">
        <v>27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500</v>
      </c>
      <c r="Q1147">
        <v>0</v>
      </c>
      <c r="R1147">
        <v>500</v>
      </c>
      <c r="S1147">
        <v>1</v>
      </c>
      <c r="T1147">
        <v>0</v>
      </c>
      <c r="U1147">
        <v>1</v>
      </c>
    </row>
    <row r="1148" spans="1:21" x14ac:dyDescent="0.3">
      <c r="A1148" s="1">
        <v>45200</v>
      </c>
      <c r="B1148" s="1">
        <v>45230</v>
      </c>
      <c r="C1148" t="s">
        <v>44</v>
      </c>
      <c r="D1148" t="s">
        <v>29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487.93</v>
      </c>
      <c r="K1148">
        <v>0</v>
      </c>
      <c r="L1148">
        <v>487.93</v>
      </c>
      <c r="M1148">
        <v>292.75799999999998</v>
      </c>
      <c r="N1148">
        <v>0</v>
      </c>
      <c r="O1148">
        <v>292.75799999999998</v>
      </c>
      <c r="P1148">
        <v>315</v>
      </c>
      <c r="Q1148">
        <v>0</v>
      </c>
      <c r="R1148">
        <v>315</v>
      </c>
      <c r="S1148">
        <v>22</v>
      </c>
      <c r="T1148">
        <v>0</v>
      </c>
      <c r="U1148">
        <v>22</v>
      </c>
    </row>
    <row r="1149" spans="1:21" x14ac:dyDescent="0.3">
      <c r="A1149" s="1">
        <v>45200</v>
      </c>
      <c r="B1149" s="1">
        <v>45230</v>
      </c>
      <c r="C1149" t="s">
        <v>44</v>
      </c>
      <c r="D1149" t="s">
        <v>30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1211.58</v>
      </c>
      <c r="K1149">
        <v>0</v>
      </c>
      <c r="L1149">
        <v>1211.58</v>
      </c>
      <c r="M1149">
        <v>1211.58</v>
      </c>
      <c r="N1149">
        <v>0</v>
      </c>
      <c r="O1149">
        <v>1211.58</v>
      </c>
      <c r="P1149">
        <v>87208.79</v>
      </c>
      <c r="Q1149">
        <v>0</v>
      </c>
      <c r="R1149">
        <v>87208.79</v>
      </c>
      <c r="S1149">
        <v>29</v>
      </c>
      <c r="T1149">
        <v>0</v>
      </c>
      <c r="U1149">
        <v>29</v>
      </c>
    </row>
    <row r="1150" spans="1:21" x14ac:dyDescent="0.3">
      <c r="A1150" s="1">
        <v>45200</v>
      </c>
      <c r="B1150" s="1">
        <v>45230</v>
      </c>
      <c r="C1150" t="s">
        <v>44</v>
      </c>
      <c r="D1150" t="s">
        <v>31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3842.73</v>
      </c>
      <c r="K1150">
        <v>0</v>
      </c>
      <c r="L1150">
        <v>3842.73</v>
      </c>
      <c r="M1150">
        <v>3465.9180000000001</v>
      </c>
      <c r="N1150">
        <v>0</v>
      </c>
      <c r="O1150">
        <v>3465.9180000000001</v>
      </c>
      <c r="P1150">
        <v>323566.89</v>
      </c>
      <c r="Q1150">
        <v>0</v>
      </c>
      <c r="R1150">
        <v>323566.89</v>
      </c>
      <c r="S1150">
        <v>111</v>
      </c>
      <c r="T1150">
        <v>0</v>
      </c>
      <c r="U1150">
        <v>111</v>
      </c>
    </row>
    <row r="1151" spans="1:21" x14ac:dyDescent="0.3">
      <c r="A1151" s="1">
        <v>45200</v>
      </c>
      <c r="B1151" s="1">
        <v>45230</v>
      </c>
      <c r="C1151" t="s">
        <v>44</v>
      </c>
      <c r="D1151" t="s">
        <v>32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11.291</v>
      </c>
      <c r="K1151">
        <v>1.577</v>
      </c>
      <c r="L1151">
        <v>9.7140000000000004</v>
      </c>
      <c r="M1151">
        <v>0</v>
      </c>
      <c r="N1151">
        <v>0</v>
      </c>
      <c r="O1151">
        <v>0</v>
      </c>
      <c r="P1151">
        <v>3877.8</v>
      </c>
      <c r="Q1151">
        <v>939.6</v>
      </c>
      <c r="R1151">
        <v>2938.2</v>
      </c>
      <c r="S1151">
        <v>26</v>
      </c>
      <c r="T1151">
        <v>2</v>
      </c>
      <c r="U1151">
        <v>24</v>
      </c>
    </row>
    <row r="1152" spans="1:21" x14ac:dyDescent="0.3">
      <c r="A1152" s="1">
        <v>45200</v>
      </c>
      <c r="B1152" s="1">
        <v>45230</v>
      </c>
      <c r="C1152" t="s">
        <v>45</v>
      </c>
      <c r="D1152" t="s">
        <v>22</v>
      </c>
      <c r="E1152">
        <v>0</v>
      </c>
      <c r="F1152">
        <v>75000</v>
      </c>
      <c r="G1152">
        <v>0</v>
      </c>
      <c r="H1152">
        <v>0</v>
      </c>
      <c r="I1152">
        <v>0</v>
      </c>
      <c r="J1152">
        <v>0.37</v>
      </c>
      <c r="K1152">
        <v>0</v>
      </c>
      <c r="L1152">
        <v>0.37</v>
      </c>
      <c r="M1152">
        <v>0</v>
      </c>
      <c r="N1152">
        <v>0</v>
      </c>
      <c r="O1152">
        <v>0</v>
      </c>
      <c r="P1152">
        <v>27750</v>
      </c>
      <c r="Q1152">
        <v>0</v>
      </c>
      <c r="R1152">
        <v>27750</v>
      </c>
      <c r="S1152">
        <v>2</v>
      </c>
      <c r="T1152">
        <v>0</v>
      </c>
      <c r="U1152">
        <v>2</v>
      </c>
    </row>
    <row r="1153" spans="1:21" x14ac:dyDescent="0.3">
      <c r="A1153" s="1">
        <v>45200</v>
      </c>
      <c r="B1153" s="1">
        <v>45230</v>
      </c>
      <c r="C1153" t="s">
        <v>45</v>
      </c>
      <c r="D1153" t="s">
        <v>23</v>
      </c>
      <c r="E1153">
        <v>0</v>
      </c>
      <c r="F1153">
        <v>6000</v>
      </c>
      <c r="G1153">
        <v>0</v>
      </c>
      <c r="H1153">
        <v>0</v>
      </c>
      <c r="I1153">
        <v>0</v>
      </c>
      <c r="J1153">
        <v>2.536</v>
      </c>
      <c r="K1153">
        <v>0</v>
      </c>
      <c r="L1153">
        <v>2.536</v>
      </c>
      <c r="M1153">
        <v>1.9019999999999999</v>
      </c>
      <c r="N1153">
        <v>0</v>
      </c>
      <c r="O1153">
        <v>1.9019999999999999</v>
      </c>
      <c r="P1153">
        <v>16094</v>
      </c>
      <c r="Q1153">
        <v>0</v>
      </c>
      <c r="R1153">
        <v>16094</v>
      </c>
      <c r="S1153">
        <v>2</v>
      </c>
      <c r="T1153">
        <v>0</v>
      </c>
      <c r="U1153">
        <v>2</v>
      </c>
    </row>
    <row r="1154" spans="1:21" x14ac:dyDescent="0.3">
      <c r="A1154" s="1">
        <v>45200</v>
      </c>
      <c r="B1154" s="1">
        <v>45230</v>
      </c>
      <c r="C1154" t="s">
        <v>45</v>
      </c>
      <c r="D1154" t="s">
        <v>24</v>
      </c>
      <c r="E1154">
        <v>0</v>
      </c>
      <c r="F1154">
        <v>5700</v>
      </c>
      <c r="G1154">
        <v>0</v>
      </c>
      <c r="H1154">
        <v>0</v>
      </c>
      <c r="I1154">
        <v>0</v>
      </c>
      <c r="J1154">
        <v>20.02</v>
      </c>
      <c r="K1154">
        <v>0</v>
      </c>
      <c r="L1154">
        <v>20.02</v>
      </c>
      <c r="M1154">
        <v>19.920000000000002</v>
      </c>
      <c r="N1154">
        <v>0</v>
      </c>
      <c r="O1154">
        <v>19.920000000000002</v>
      </c>
      <c r="P1154">
        <v>115977</v>
      </c>
      <c r="Q1154">
        <v>0</v>
      </c>
      <c r="R1154">
        <v>115977</v>
      </c>
      <c r="S1154">
        <v>2</v>
      </c>
      <c r="T1154">
        <v>0</v>
      </c>
      <c r="U1154">
        <v>2</v>
      </c>
    </row>
    <row r="1155" spans="1:21" x14ac:dyDescent="0.3">
      <c r="A1155" s="1">
        <v>45200</v>
      </c>
      <c r="B1155" s="1">
        <v>45230</v>
      </c>
      <c r="C1155" t="s">
        <v>45</v>
      </c>
      <c r="D1155" t="s">
        <v>25</v>
      </c>
      <c r="E1155">
        <v>0</v>
      </c>
      <c r="F1155">
        <v>6000</v>
      </c>
      <c r="G1155">
        <v>0</v>
      </c>
      <c r="H1155">
        <v>0</v>
      </c>
      <c r="I1155">
        <v>0</v>
      </c>
      <c r="J1155">
        <v>181.43</v>
      </c>
      <c r="K1155">
        <v>0</v>
      </c>
      <c r="L1155">
        <v>181.43</v>
      </c>
      <c r="M1155">
        <v>166.79499999999999</v>
      </c>
      <c r="N1155">
        <v>0</v>
      </c>
      <c r="O1155">
        <v>166.79499999999999</v>
      </c>
      <c r="P1155">
        <v>1119349.1499999999</v>
      </c>
      <c r="Q1155">
        <v>0</v>
      </c>
      <c r="R1155">
        <v>1119349.1499999999</v>
      </c>
      <c r="S1155">
        <v>20</v>
      </c>
      <c r="T1155">
        <v>0</v>
      </c>
      <c r="U1155">
        <v>20</v>
      </c>
    </row>
    <row r="1156" spans="1:21" x14ac:dyDescent="0.3">
      <c r="A1156" s="1">
        <v>45200</v>
      </c>
      <c r="B1156" s="1">
        <v>45230</v>
      </c>
      <c r="C1156" t="s">
        <v>45</v>
      </c>
      <c r="D1156" t="s">
        <v>26</v>
      </c>
      <c r="E1156">
        <v>0</v>
      </c>
      <c r="F1156">
        <v>1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4797</v>
      </c>
      <c r="Q1156">
        <v>0</v>
      </c>
      <c r="R1156">
        <v>4797</v>
      </c>
      <c r="S1156">
        <v>4</v>
      </c>
      <c r="T1156">
        <v>0</v>
      </c>
      <c r="U1156">
        <v>4</v>
      </c>
    </row>
    <row r="1157" spans="1:21" x14ac:dyDescent="0.3">
      <c r="A1157" s="1">
        <v>45200</v>
      </c>
      <c r="B1157" s="1">
        <v>45230</v>
      </c>
      <c r="C1157" t="s">
        <v>45</v>
      </c>
      <c r="D1157" t="s">
        <v>27</v>
      </c>
      <c r="E1157">
        <v>0</v>
      </c>
      <c r="F1157">
        <v>1</v>
      </c>
      <c r="G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</row>
    <row r="1158" spans="1:21" x14ac:dyDescent="0.3">
      <c r="A1158" s="1">
        <v>45200</v>
      </c>
      <c r="B1158" s="1">
        <v>45230</v>
      </c>
      <c r="C1158" t="s">
        <v>45</v>
      </c>
      <c r="D1158" t="s">
        <v>28</v>
      </c>
      <c r="E1158">
        <v>0</v>
      </c>
      <c r="F1158">
        <v>5000</v>
      </c>
      <c r="G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</row>
    <row r="1159" spans="1:21" x14ac:dyDescent="0.3">
      <c r="A1159" s="1">
        <v>45200</v>
      </c>
      <c r="B1159" s="1">
        <v>45230</v>
      </c>
      <c r="C1159" t="s">
        <v>45</v>
      </c>
      <c r="D1159" t="s">
        <v>29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9</v>
      </c>
      <c r="T1159">
        <v>0</v>
      </c>
      <c r="U1159">
        <v>9</v>
      </c>
    </row>
    <row r="1160" spans="1:21" x14ac:dyDescent="0.3">
      <c r="A1160" s="1">
        <v>45200</v>
      </c>
      <c r="B1160" s="1">
        <v>45230</v>
      </c>
      <c r="C1160" t="s">
        <v>45</v>
      </c>
      <c r="D1160" t="s">
        <v>30</v>
      </c>
      <c r="E1160">
        <v>0</v>
      </c>
      <c r="F1160">
        <v>60</v>
      </c>
      <c r="G1160">
        <v>0</v>
      </c>
      <c r="H1160">
        <v>0</v>
      </c>
      <c r="I1160">
        <v>0</v>
      </c>
      <c r="J1160">
        <v>3.07</v>
      </c>
      <c r="K1160">
        <v>0</v>
      </c>
      <c r="L1160">
        <v>3.07</v>
      </c>
      <c r="M1160">
        <v>3.07</v>
      </c>
      <c r="N1160">
        <v>0</v>
      </c>
      <c r="O1160">
        <v>3.07</v>
      </c>
      <c r="P1160">
        <v>260</v>
      </c>
      <c r="Q1160">
        <v>0</v>
      </c>
      <c r="R1160">
        <v>260</v>
      </c>
      <c r="S1160">
        <v>2</v>
      </c>
      <c r="T1160">
        <v>0</v>
      </c>
      <c r="U1160">
        <v>2</v>
      </c>
    </row>
    <row r="1161" spans="1:21" x14ac:dyDescent="0.3">
      <c r="A1161" s="1">
        <v>45200</v>
      </c>
      <c r="B1161" s="1">
        <v>45230</v>
      </c>
      <c r="C1161" t="s">
        <v>45</v>
      </c>
      <c r="D1161" t="s">
        <v>31</v>
      </c>
      <c r="E1161">
        <v>0</v>
      </c>
      <c r="F1161">
        <v>70</v>
      </c>
      <c r="G1161">
        <v>0</v>
      </c>
      <c r="H1161">
        <v>0</v>
      </c>
      <c r="I1161">
        <v>0</v>
      </c>
      <c r="J1161">
        <v>1667.05</v>
      </c>
      <c r="K1161">
        <v>0</v>
      </c>
      <c r="L1161">
        <v>1667.05</v>
      </c>
      <c r="M1161">
        <v>1490.0609999999999</v>
      </c>
      <c r="N1161">
        <v>0</v>
      </c>
      <c r="O1161">
        <v>1490.0609999999999</v>
      </c>
      <c r="P1161">
        <v>141387</v>
      </c>
      <c r="Q1161">
        <v>0</v>
      </c>
      <c r="R1161">
        <v>141387</v>
      </c>
      <c r="S1161">
        <v>19</v>
      </c>
      <c r="T1161">
        <v>0</v>
      </c>
      <c r="U1161">
        <v>19</v>
      </c>
    </row>
    <row r="1162" spans="1:21" x14ac:dyDescent="0.3">
      <c r="A1162" s="1">
        <v>45200</v>
      </c>
      <c r="B1162" s="1">
        <v>45230</v>
      </c>
      <c r="C1162" t="s">
        <v>45</v>
      </c>
      <c r="D1162" t="s">
        <v>32</v>
      </c>
      <c r="E1162">
        <v>0</v>
      </c>
      <c r="F1162">
        <v>1</v>
      </c>
      <c r="G1162">
        <v>0</v>
      </c>
      <c r="H1162">
        <v>0</v>
      </c>
      <c r="I1162">
        <v>0</v>
      </c>
      <c r="J1162">
        <v>0.79</v>
      </c>
      <c r="K1162">
        <v>0</v>
      </c>
      <c r="L1162">
        <v>0.79</v>
      </c>
      <c r="M1162">
        <v>0</v>
      </c>
      <c r="N1162">
        <v>0</v>
      </c>
      <c r="O1162">
        <v>0</v>
      </c>
      <c r="P1162">
        <v>147</v>
      </c>
      <c r="Q1162">
        <v>0</v>
      </c>
      <c r="R1162">
        <v>147</v>
      </c>
      <c r="S1162">
        <v>4</v>
      </c>
      <c r="T1162">
        <v>0</v>
      </c>
      <c r="U1162">
        <v>4</v>
      </c>
    </row>
    <row r="1163" spans="1:21" x14ac:dyDescent="0.3">
      <c r="A1163" s="1">
        <v>45200</v>
      </c>
      <c r="B1163" s="1">
        <v>45230</v>
      </c>
      <c r="C1163" t="s">
        <v>46</v>
      </c>
      <c r="D1163" t="s">
        <v>22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9.59</v>
      </c>
      <c r="K1163">
        <v>0.28000000000000003</v>
      </c>
      <c r="L1163">
        <v>9.31</v>
      </c>
      <c r="M1163">
        <v>0</v>
      </c>
      <c r="N1163">
        <v>0</v>
      </c>
      <c r="O1163">
        <v>0</v>
      </c>
      <c r="P1163">
        <v>759860</v>
      </c>
      <c r="Q1163">
        <v>21000</v>
      </c>
      <c r="R1163">
        <v>738860</v>
      </c>
      <c r="S1163">
        <v>29</v>
      </c>
      <c r="T1163">
        <v>1</v>
      </c>
      <c r="U1163">
        <v>28</v>
      </c>
    </row>
    <row r="1164" spans="1:21" x14ac:dyDescent="0.3">
      <c r="A1164" s="1">
        <v>45200</v>
      </c>
      <c r="B1164" s="1">
        <v>45230</v>
      </c>
      <c r="C1164" t="s">
        <v>46</v>
      </c>
      <c r="D1164" t="s">
        <v>23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88.542000000000002</v>
      </c>
      <c r="K1164">
        <v>2.6339999999999999</v>
      </c>
      <c r="L1164">
        <v>85.908000000000001</v>
      </c>
      <c r="M1164">
        <v>62.293999999999997</v>
      </c>
      <c r="N1164">
        <v>1.9750000000000001</v>
      </c>
      <c r="O1164">
        <v>60.319000000000003</v>
      </c>
      <c r="P1164">
        <v>526128.46</v>
      </c>
      <c r="Q1164">
        <v>16271</v>
      </c>
      <c r="R1164">
        <v>509857.46</v>
      </c>
      <c r="S1164">
        <v>28</v>
      </c>
      <c r="T1164">
        <v>1</v>
      </c>
      <c r="U1164">
        <v>27</v>
      </c>
    </row>
    <row r="1165" spans="1:21" x14ac:dyDescent="0.3">
      <c r="A1165" s="1">
        <v>45200</v>
      </c>
      <c r="B1165" s="1">
        <v>45230</v>
      </c>
      <c r="C1165" t="s">
        <v>46</v>
      </c>
      <c r="D1165" t="s">
        <v>24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780.71</v>
      </c>
      <c r="K1165">
        <v>0</v>
      </c>
      <c r="L1165">
        <v>780.71</v>
      </c>
      <c r="M1165">
        <v>776.81</v>
      </c>
      <c r="N1165">
        <v>0</v>
      </c>
      <c r="O1165">
        <v>776.81</v>
      </c>
      <c r="P1165">
        <v>4479669.9000000004</v>
      </c>
      <c r="Q1165">
        <v>0</v>
      </c>
      <c r="R1165">
        <v>4479669.9000000004</v>
      </c>
      <c r="S1165">
        <v>113</v>
      </c>
      <c r="T1165">
        <v>0</v>
      </c>
      <c r="U1165">
        <v>113</v>
      </c>
    </row>
    <row r="1166" spans="1:21" x14ac:dyDescent="0.3">
      <c r="A1166" s="1">
        <v>45200</v>
      </c>
      <c r="B1166" s="1">
        <v>45230</v>
      </c>
      <c r="C1166" t="s">
        <v>46</v>
      </c>
      <c r="D1166" t="s">
        <v>25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2064.8780000000002</v>
      </c>
      <c r="K1166">
        <v>45.4</v>
      </c>
      <c r="L1166">
        <v>2019.4780000000001</v>
      </c>
      <c r="M1166">
        <v>1911.9010000000001</v>
      </c>
      <c r="N1166">
        <v>41.753</v>
      </c>
      <c r="O1166">
        <v>1870.1479999999999</v>
      </c>
      <c r="P1166">
        <v>12419387.460000001</v>
      </c>
      <c r="Q1166">
        <v>277065</v>
      </c>
      <c r="R1166">
        <v>12142322.460000001</v>
      </c>
      <c r="S1166">
        <v>251</v>
      </c>
      <c r="T1166">
        <v>3</v>
      </c>
      <c r="U1166">
        <v>248</v>
      </c>
    </row>
    <row r="1167" spans="1:21" x14ac:dyDescent="0.3">
      <c r="A1167" s="1">
        <v>45200</v>
      </c>
      <c r="B1167" s="1">
        <v>45230</v>
      </c>
      <c r="C1167" t="s">
        <v>46</v>
      </c>
      <c r="D1167" t="s">
        <v>27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4000</v>
      </c>
      <c r="Q1167">
        <v>0</v>
      </c>
      <c r="R1167">
        <v>4000</v>
      </c>
      <c r="S1167">
        <v>8</v>
      </c>
      <c r="T1167">
        <v>0</v>
      </c>
      <c r="U1167">
        <v>8</v>
      </c>
    </row>
    <row r="1168" spans="1:21" x14ac:dyDescent="0.3">
      <c r="A1168" s="1">
        <v>45200</v>
      </c>
      <c r="B1168" s="1">
        <v>45230</v>
      </c>
      <c r="C1168" t="s">
        <v>46</v>
      </c>
      <c r="D1168" t="s">
        <v>29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2</v>
      </c>
      <c r="K1168">
        <v>0</v>
      </c>
      <c r="L1168">
        <v>2</v>
      </c>
      <c r="M1168">
        <v>1.5</v>
      </c>
      <c r="N1168">
        <v>0</v>
      </c>
      <c r="O1168">
        <v>1.5</v>
      </c>
      <c r="P1168">
        <v>298</v>
      </c>
      <c r="Q1168">
        <v>0</v>
      </c>
      <c r="R1168">
        <v>298</v>
      </c>
      <c r="S1168">
        <v>34</v>
      </c>
      <c r="T1168">
        <v>0</v>
      </c>
      <c r="U1168">
        <v>34</v>
      </c>
    </row>
    <row r="1169" spans="1:21" x14ac:dyDescent="0.3">
      <c r="A1169" s="1">
        <v>45200</v>
      </c>
      <c r="B1169" s="1">
        <v>45230</v>
      </c>
      <c r="C1169" t="s">
        <v>46</v>
      </c>
      <c r="D1169" t="s">
        <v>30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2737.6</v>
      </c>
      <c r="K1169">
        <v>0</v>
      </c>
      <c r="L1169">
        <v>2737.6</v>
      </c>
      <c r="M1169">
        <v>2737.6</v>
      </c>
      <c r="N1169">
        <v>0</v>
      </c>
      <c r="O1169">
        <v>2737.6</v>
      </c>
      <c r="P1169">
        <v>189840.38</v>
      </c>
      <c r="Q1169">
        <v>0</v>
      </c>
      <c r="R1169">
        <v>189840.38</v>
      </c>
      <c r="S1169">
        <v>61</v>
      </c>
      <c r="T1169">
        <v>0</v>
      </c>
      <c r="U1169">
        <v>61</v>
      </c>
    </row>
    <row r="1170" spans="1:21" x14ac:dyDescent="0.3">
      <c r="A1170" s="1">
        <v>45200</v>
      </c>
      <c r="B1170" s="1">
        <v>45230</v>
      </c>
      <c r="C1170" t="s">
        <v>46</v>
      </c>
      <c r="D1170" t="s">
        <v>31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3079.24</v>
      </c>
      <c r="K1170">
        <v>0</v>
      </c>
      <c r="L1170">
        <v>3079.24</v>
      </c>
      <c r="M1170">
        <v>2607.8490000000002</v>
      </c>
      <c r="N1170">
        <v>0</v>
      </c>
      <c r="O1170">
        <v>2607.8490000000002</v>
      </c>
      <c r="P1170">
        <v>258250.02</v>
      </c>
      <c r="Q1170">
        <v>0</v>
      </c>
      <c r="R1170">
        <v>258250.02</v>
      </c>
      <c r="S1170">
        <v>100</v>
      </c>
      <c r="T1170">
        <v>0</v>
      </c>
      <c r="U1170">
        <v>100</v>
      </c>
    </row>
    <row r="1171" spans="1:21" x14ac:dyDescent="0.3">
      <c r="A1171" s="1">
        <v>45200</v>
      </c>
      <c r="B1171" s="1">
        <v>45230</v>
      </c>
      <c r="C1171" t="s">
        <v>46</v>
      </c>
      <c r="D1171" t="s">
        <v>32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71.373999999999995</v>
      </c>
      <c r="K1171">
        <v>0.97</v>
      </c>
      <c r="L1171">
        <v>70.403999999999996</v>
      </c>
      <c r="M1171">
        <v>0</v>
      </c>
      <c r="N1171">
        <v>0</v>
      </c>
      <c r="O1171">
        <v>0</v>
      </c>
      <c r="P1171">
        <v>12762.25</v>
      </c>
      <c r="Q1171">
        <v>336</v>
      </c>
      <c r="R1171">
        <v>12426.25</v>
      </c>
      <c r="S1171">
        <v>59</v>
      </c>
      <c r="T1171">
        <v>2</v>
      </c>
      <c r="U1171">
        <v>57</v>
      </c>
    </row>
    <row r="1172" spans="1:21" x14ac:dyDescent="0.3">
      <c r="A1172" s="1">
        <v>45200</v>
      </c>
      <c r="B1172" s="1">
        <v>45230</v>
      </c>
      <c r="C1172" t="s">
        <v>47</v>
      </c>
      <c r="D1172" t="s">
        <v>22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12.93</v>
      </c>
      <c r="K1172">
        <v>0.42</v>
      </c>
      <c r="L1172">
        <v>12.51</v>
      </c>
      <c r="M1172">
        <v>0</v>
      </c>
      <c r="N1172">
        <v>0</v>
      </c>
      <c r="O1172">
        <v>0</v>
      </c>
      <c r="P1172">
        <v>979350</v>
      </c>
      <c r="Q1172">
        <v>31500</v>
      </c>
      <c r="R1172">
        <v>947850</v>
      </c>
      <c r="S1172">
        <v>32</v>
      </c>
      <c r="T1172">
        <v>2</v>
      </c>
      <c r="U1172">
        <v>30</v>
      </c>
    </row>
    <row r="1173" spans="1:21" x14ac:dyDescent="0.3">
      <c r="A1173" s="1">
        <v>45200</v>
      </c>
      <c r="B1173" s="1">
        <v>45230</v>
      </c>
      <c r="C1173" t="s">
        <v>47</v>
      </c>
      <c r="D1173" t="s">
        <v>23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126.02</v>
      </c>
      <c r="K1173">
        <v>3.7559999999999998</v>
      </c>
      <c r="L1173">
        <v>122.264</v>
      </c>
      <c r="M1173">
        <v>87.225999999999999</v>
      </c>
      <c r="N1173">
        <v>2.8170000000000002</v>
      </c>
      <c r="O1173">
        <v>84.409000000000006</v>
      </c>
      <c r="P1173">
        <v>721944</v>
      </c>
      <c r="Q1173">
        <v>22902</v>
      </c>
      <c r="R1173">
        <v>699042</v>
      </c>
      <c r="S1173">
        <v>36</v>
      </c>
      <c r="T1173">
        <v>2</v>
      </c>
      <c r="U1173">
        <v>34</v>
      </c>
    </row>
    <row r="1174" spans="1:21" x14ac:dyDescent="0.3">
      <c r="A1174" s="1">
        <v>45200</v>
      </c>
      <c r="B1174" s="1">
        <v>45230</v>
      </c>
      <c r="C1174" t="s">
        <v>47</v>
      </c>
      <c r="D1174" t="s">
        <v>24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649.14</v>
      </c>
      <c r="K1174">
        <v>10</v>
      </c>
      <c r="L1174">
        <v>639.14</v>
      </c>
      <c r="M1174">
        <v>645.89499999999998</v>
      </c>
      <c r="N1174">
        <v>9.9499999999999993</v>
      </c>
      <c r="O1174">
        <v>635.94500000000005</v>
      </c>
      <c r="P1174">
        <v>3725145</v>
      </c>
      <c r="Q1174">
        <v>57700</v>
      </c>
      <c r="R1174">
        <v>3667445</v>
      </c>
      <c r="S1174">
        <v>109</v>
      </c>
      <c r="T1174">
        <v>1</v>
      </c>
      <c r="U1174">
        <v>108</v>
      </c>
    </row>
    <row r="1175" spans="1:21" x14ac:dyDescent="0.3">
      <c r="A1175" s="1">
        <v>45200</v>
      </c>
      <c r="B1175" s="1">
        <v>45230</v>
      </c>
      <c r="C1175" t="s">
        <v>47</v>
      </c>
      <c r="D1175" t="s">
        <v>25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1967.579</v>
      </c>
      <c r="K1175">
        <v>0</v>
      </c>
      <c r="L1175">
        <v>1967.579</v>
      </c>
      <c r="M1175">
        <v>1811.627</v>
      </c>
      <c r="N1175">
        <v>0</v>
      </c>
      <c r="O1175">
        <v>1811.627</v>
      </c>
      <c r="P1175">
        <v>11902477.390000001</v>
      </c>
      <c r="Q1175">
        <v>0</v>
      </c>
      <c r="R1175">
        <v>11902477.390000001</v>
      </c>
      <c r="S1175">
        <v>249</v>
      </c>
      <c r="T1175">
        <v>0</v>
      </c>
      <c r="U1175">
        <v>249</v>
      </c>
    </row>
    <row r="1176" spans="1:21" x14ac:dyDescent="0.3">
      <c r="A1176" s="1">
        <v>45200</v>
      </c>
      <c r="B1176" s="1">
        <v>45230</v>
      </c>
      <c r="C1176" t="s">
        <v>47</v>
      </c>
      <c r="D1176" t="s">
        <v>27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4000</v>
      </c>
      <c r="Q1176">
        <v>0</v>
      </c>
      <c r="R1176">
        <v>4000</v>
      </c>
      <c r="S1176">
        <v>8</v>
      </c>
      <c r="T1176">
        <v>0</v>
      </c>
      <c r="U1176">
        <v>8</v>
      </c>
    </row>
    <row r="1177" spans="1:21" x14ac:dyDescent="0.3">
      <c r="A1177" s="1">
        <v>45200</v>
      </c>
      <c r="B1177" s="1">
        <v>45230</v>
      </c>
      <c r="C1177" t="s">
        <v>47</v>
      </c>
      <c r="D1177" t="s">
        <v>29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238.8</v>
      </c>
      <c r="K1177">
        <v>0</v>
      </c>
      <c r="L1177">
        <v>238.8</v>
      </c>
      <c r="M1177">
        <v>213.93600000000001</v>
      </c>
      <c r="N1177">
        <v>0</v>
      </c>
      <c r="O1177">
        <v>213.93600000000001</v>
      </c>
      <c r="P1177">
        <v>145</v>
      </c>
      <c r="Q1177">
        <v>0</v>
      </c>
      <c r="R1177">
        <v>145</v>
      </c>
      <c r="S1177">
        <v>16</v>
      </c>
      <c r="T1177">
        <v>0</v>
      </c>
      <c r="U1177">
        <v>16</v>
      </c>
    </row>
    <row r="1178" spans="1:21" x14ac:dyDescent="0.3">
      <c r="A1178" s="1">
        <v>45200</v>
      </c>
      <c r="B1178" s="1">
        <v>45230</v>
      </c>
      <c r="C1178" t="s">
        <v>47</v>
      </c>
      <c r="D1178" t="s">
        <v>30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935.31</v>
      </c>
      <c r="K1178">
        <v>0</v>
      </c>
      <c r="L1178">
        <v>935.31</v>
      </c>
      <c r="M1178">
        <v>935.31</v>
      </c>
      <c r="N1178">
        <v>0</v>
      </c>
      <c r="O1178">
        <v>935.31</v>
      </c>
      <c r="P1178">
        <v>67469.259999999995</v>
      </c>
      <c r="Q1178">
        <v>0</v>
      </c>
      <c r="R1178">
        <v>67469.259999999995</v>
      </c>
      <c r="S1178">
        <v>77</v>
      </c>
      <c r="T1178">
        <v>0</v>
      </c>
      <c r="U1178">
        <v>77</v>
      </c>
    </row>
    <row r="1179" spans="1:21" x14ac:dyDescent="0.3">
      <c r="A1179" s="1">
        <v>45200</v>
      </c>
      <c r="B1179" s="1">
        <v>45230</v>
      </c>
      <c r="C1179" t="s">
        <v>47</v>
      </c>
      <c r="D1179" t="s">
        <v>31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3074.44</v>
      </c>
      <c r="K1179">
        <v>77.84</v>
      </c>
      <c r="L1179">
        <v>2996.6</v>
      </c>
      <c r="M1179">
        <v>2651.2809999999999</v>
      </c>
      <c r="N1179">
        <v>64.912000000000006</v>
      </c>
      <c r="O1179">
        <v>2586.3690000000001</v>
      </c>
      <c r="P1179">
        <v>254726.75</v>
      </c>
      <c r="Q1179">
        <v>5974</v>
      </c>
      <c r="R1179">
        <v>248752.75</v>
      </c>
      <c r="S1179">
        <v>116</v>
      </c>
      <c r="T1179">
        <v>3</v>
      </c>
      <c r="U1179">
        <v>113</v>
      </c>
    </row>
    <row r="1180" spans="1:21" x14ac:dyDescent="0.3">
      <c r="A1180" s="1">
        <v>45200</v>
      </c>
      <c r="B1180" s="1">
        <v>45230</v>
      </c>
      <c r="C1180" t="s">
        <v>47</v>
      </c>
      <c r="D1180" t="s">
        <v>32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77.668999999999997</v>
      </c>
      <c r="K1180">
        <v>0</v>
      </c>
      <c r="L1180">
        <v>77.668999999999997</v>
      </c>
      <c r="M1180">
        <v>0</v>
      </c>
      <c r="N1180">
        <v>0</v>
      </c>
      <c r="O1180">
        <v>0</v>
      </c>
      <c r="P1180">
        <v>11394.52</v>
      </c>
      <c r="Q1180">
        <v>0</v>
      </c>
      <c r="R1180">
        <v>11394.52</v>
      </c>
      <c r="S1180">
        <v>69</v>
      </c>
      <c r="T1180">
        <v>0</v>
      </c>
      <c r="U1180">
        <v>69</v>
      </c>
    </row>
    <row r="1181" spans="1:21" x14ac:dyDescent="0.3">
      <c r="A1181" s="1">
        <v>45200</v>
      </c>
      <c r="B1181" s="1">
        <v>45230</v>
      </c>
      <c r="C1181" t="s">
        <v>48</v>
      </c>
      <c r="D1181" t="s">
        <v>22</v>
      </c>
      <c r="E1181">
        <v>0</v>
      </c>
      <c r="F1181">
        <v>75000</v>
      </c>
      <c r="G1181">
        <v>0</v>
      </c>
      <c r="H1181">
        <v>0</v>
      </c>
      <c r="I1181">
        <v>0</v>
      </c>
      <c r="J1181">
        <v>0.62</v>
      </c>
      <c r="K1181">
        <v>0</v>
      </c>
      <c r="L1181">
        <v>0.62</v>
      </c>
      <c r="M1181">
        <v>0</v>
      </c>
      <c r="N1181">
        <v>0</v>
      </c>
      <c r="O1181">
        <v>0</v>
      </c>
      <c r="P1181">
        <v>46500</v>
      </c>
      <c r="Q1181">
        <v>0</v>
      </c>
      <c r="R1181">
        <v>46500</v>
      </c>
      <c r="S1181">
        <v>3</v>
      </c>
      <c r="T1181">
        <v>0</v>
      </c>
      <c r="U1181">
        <v>3</v>
      </c>
    </row>
    <row r="1182" spans="1:21" x14ac:dyDescent="0.3">
      <c r="A1182" s="1">
        <v>45200</v>
      </c>
      <c r="B1182" s="1">
        <v>45230</v>
      </c>
      <c r="C1182" t="s">
        <v>48</v>
      </c>
      <c r="D1182" t="s">
        <v>23</v>
      </c>
      <c r="E1182">
        <v>0</v>
      </c>
      <c r="F1182">
        <v>6000</v>
      </c>
      <c r="G1182">
        <v>0</v>
      </c>
      <c r="H1182">
        <v>0</v>
      </c>
      <c r="I1182">
        <v>0</v>
      </c>
      <c r="J1182">
        <v>4.8259999999999996</v>
      </c>
      <c r="K1182">
        <v>0</v>
      </c>
      <c r="L1182">
        <v>4.8259999999999996</v>
      </c>
      <c r="M1182">
        <v>3.3140000000000001</v>
      </c>
      <c r="N1182">
        <v>0</v>
      </c>
      <c r="O1182">
        <v>3.3140000000000001</v>
      </c>
      <c r="P1182">
        <v>28493</v>
      </c>
      <c r="Q1182">
        <v>0</v>
      </c>
      <c r="R1182">
        <v>28493</v>
      </c>
      <c r="S1182">
        <v>3</v>
      </c>
      <c r="T1182">
        <v>0</v>
      </c>
      <c r="U1182">
        <v>3</v>
      </c>
    </row>
    <row r="1183" spans="1:21" x14ac:dyDescent="0.3">
      <c r="A1183" s="1">
        <v>45200</v>
      </c>
      <c r="B1183" s="1">
        <v>45230</v>
      </c>
      <c r="C1183" t="s">
        <v>48</v>
      </c>
      <c r="D1183" t="s">
        <v>24</v>
      </c>
      <c r="E1183">
        <v>0</v>
      </c>
      <c r="F1183">
        <v>5700</v>
      </c>
      <c r="G1183">
        <v>0</v>
      </c>
      <c r="H1183">
        <v>0</v>
      </c>
      <c r="I1183">
        <v>0</v>
      </c>
      <c r="J1183">
        <v>38.18</v>
      </c>
      <c r="K1183">
        <v>8.5399999999999991</v>
      </c>
      <c r="L1183">
        <v>29.64</v>
      </c>
      <c r="M1183">
        <v>37.99</v>
      </c>
      <c r="N1183">
        <v>8.4979999999999993</v>
      </c>
      <c r="O1183">
        <v>29.492000000000001</v>
      </c>
      <c r="P1183">
        <v>221256</v>
      </c>
      <c r="Q1183">
        <v>49277</v>
      </c>
      <c r="R1183">
        <v>171979</v>
      </c>
      <c r="S1183">
        <v>6</v>
      </c>
      <c r="T1183">
        <v>5</v>
      </c>
      <c r="U1183">
        <v>1</v>
      </c>
    </row>
    <row r="1184" spans="1:21" x14ac:dyDescent="0.3">
      <c r="A1184" s="1">
        <v>45200</v>
      </c>
      <c r="B1184" s="1">
        <v>45230</v>
      </c>
      <c r="C1184" t="s">
        <v>48</v>
      </c>
      <c r="D1184" t="s">
        <v>25</v>
      </c>
      <c r="E1184">
        <v>0</v>
      </c>
      <c r="F1184">
        <v>6000</v>
      </c>
      <c r="G1184">
        <v>0</v>
      </c>
      <c r="H1184">
        <v>0</v>
      </c>
      <c r="I1184">
        <v>0</v>
      </c>
      <c r="J1184">
        <v>145.30600000000001</v>
      </c>
      <c r="K1184">
        <v>5.63</v>
      </c>
      <c r="L1184">
        <v>139.67599999999999</v>
      </c>
      <c r="M1184">
        <v>133.696</v>
      </c>
      <c r="N1184">
        <v>5.1790000000000003</v>
      </c>
      <c r="O1184">
        <v>128.517</v>
      </c>
      <c r="P1184">
        <v>881461.53</v>
      </c>
      <c r="Q1184">
        <v>33836</v>
      </c>
      <c r="R1184">
        <v>847625.53</v>
      </c>
      <c r="S1184">
        <v>52</v>
      </c>
      <c r="T1184">
        <v>2</v>
      </c>
      <c r="U1184">
        <v>50</v>
      </c>
    </row>
    <row r="1185" spans="1:21" x14ac:dyDescent="0.3">
      <c r="A1185" s="1">
        <v>45200</v>
      </c>
      <c r="B1185" s="1">
        <v>45230</v>
      </c>
      <c r="C1185" t="s">
        <v>48</v>
      </c>
      <c r="D1185" t="s">
        <v>26</v>
      </c>
      <c r="E1185">
        <v>0</v>
      </c>
      <c r="F1185">
        <v>1</v>
      </c>
      <c r="G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</row>
    <row r="1186" spans="1:21" x14ac:dyDescent="0.3">
      <c r="A1186" s="1">
        <v>45200</v>
      </c>
      <c r="B1186" s="1">
        <v>45230</v>
      </c>
      <c r="C1186" t="s">
        <v>48</v>
      </c>
      <c r="D1186" t="s">
        <v>27</v>
      </c>
      <c r="E1186">
        <v>0</v>
      </c>
      <c r="F1186">
        <v>1</v>
      </c>
      <c r="G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</row>
    <row r="1187" spans="1:21" x14ac:dyDescent="0.3">
      <c r="A1187" s="1">
        <v>45200</v>
      </c>
      <c r="B1187" s="1">
        <v>45230</v>
      </c>
      <c r="C1187" t="s">
        <v>48</v>
      </c>
      <c r="D1187" t="s">
        <v>28</v>
      </c>
      <c r="E1187">
        <v>0</v>
      </c>
      <c r="F1187">
        <v>5000</v>
      </c>
      <c r="G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</row>
    <row r="1188" spans="1:21" x14ac:dyDescent="0.3">
      <c r="A1188" s="1">
        <v>45200</v>
      </c>
      <c r="B1188" s="1">
        <v>45230</v>
      </c>
      <c r="C1188" t="s">
        <v>48</v>
      </c>
      <c r="D1188" t="s">
        <v>29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18</v>
      </c>
      <c r="Q1188">
        <v>0</v>
      </c>
      <c r="R1188">
        <v>18</v>
      </c>
      <c r="S1188">
        <v>3</v>
      </c>
      <c r="T1188">
        <v>0</v>
      </c>
      <c r="U1188">
        <v>3</v>
      </c>
    </row>
    <row r="1189" spans="1:21" x14ac:dyDescent="0.3">
      <c r="A1189" s="1">
        <v>45200</v>
      </c>
      <c r="B1189" s="1">
        <v>45230</v>
      </c>
      <c r="C1189" t="s">
        <v>48</v>
      </c>
      <c r="D1189" t="s">
        <v>30</v>
      </c>
      <c r="E1189">
        <v>0</v>
      </c>
      <c r="F1189">
        <v>60</v>
      </c>
      <c r="G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</row>
    <row r="1190" spans="1:21" x14ac:dyDescent="0.3">
      <c r="A1190" s="1">
        <v>45200</v>
      </c>
      <c r="B1190" s="1">
        <v>45230</v>
      </c>
      <c r="C1190" t="s">
        <v>48</v>
      </c>
      <c r="D1190" t="s">
        <v>31</v>
      </c>
      <c r="E1190">
        <v>0</v>
      </c>
      <c r="F1190">
        <v>70</v>
      </c>
      <c r="G1190">
        <v>0</v>
      </c>
      <c r="H1190">
        <v>0</v>
      </c>
      <c r="I1190">
        <v>0</v>
      </c>
      <c r="J1190">
        <v>487.75</v>
      </c>
      <c r="K1190">
        <v>44.06</v>
      </c>
      <c r="L1190">
        <v>443.69</v>
      </c>
      <c r="M1190">
        <v>397.68799999999999</v>
      </c>
      <c r="N1190">
        <v>35.247999999999998</v>
      </c>
      <c r="O1190">
        <v>362.44</v>
      </c>
      <c r="P1190">
        <v>43611</v>
      </c>
      <c r="Q1190">
        <v>3288</v>
      </c>
      <c r="R1190">
        <v>40323</v>
      </c>
      <c r="S1190">
        <v>30</v>
      </c>
      <c r="T1190">
        <v>1</v>
      </c>
      <c r="U1190">
        <v>29</v>
      </c>
    </row>
    <row r="1191" spans="1:21" x14ac:dyDescent="0.3">
      <c r="A1191" s="1">
        <v>45200</v>
      </c>
      <c r="B1191" s="1">
        <v>45230</v>
      </c>
      <c r="C1191" t="s">
        <v>48</v>
      </c>
      <c r="D1191" t="s">
        <v>32</v>
      </c>
      <c r="E1191">
        <v>0</v>
      </c>
      <c r="F1191">
        <v>1</v>
      </c>
      <c r="G1191">
        <v>0</v>
      </c>
      <c r="H1191">
        <v>0</v>
      </c>
      <c r="I1191">
        <v>0</v>
      </c>
      <c r="J1191">
        <v>1.92</v>
      </c>
      <c r="K1191">
        <v>0</v>
      </c>
      <c r="L1191">
        <v>1.92</v>
      </c>
      <c r="M1191">
        <v>0</v>
      </c>
      <c r="N1191">
        <v>0</v>
      </c>
      <c r="O1191">
        <v>0</v>
      </c>
      <c r="P1191">
        <v>160</v>
      </c>
      <c r="Q1191">
        <v>0</v>
      </c>
      <c r="R1191">
        <v>160</v>
      </c>
      <c r="S1191">
        <v>7</v>
      </c>
      <c r="T1191">
        <v>0</v>
      </c>
      <c r="U1191">
        <v>7</v>
      </c>
    </row>
    <row r="1192" spans="1:21" x14ac:dyDescent="0.3">
      <c r="A1192" s="1">
        <v>45200</v>
      </c>
      <c r="B1192" s="1">
        <v>45230</v>
      </c>
      <c r="C1192" t="s">
        <v>49</v>
      </c>
      <c r="D1192" t="s">
        <v>22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10.545</v>
      </c>
      <c r="K1192">
        <v>0.47</v>
      </c>
      <c r="L1192">
        <v>10.074999999999999</v>
      </c>
      <c r="M1192">
        <v>0</v>
      </c>
      <c r="N1192">
        <v>0</v>
      </c>
      <c r="O1192">
        <v>0</v>
      </c>
      <c r="P1192">
        <v>857795</v>
      </c>
      <c r="Q1192">
        <v>35250</v>
      </c>
      <c r="R1192">
        <v>822545</v>
      </c>
      <c r="S1192">
        <v>33</v>
      </c>
      <c r="T1192">
        <v>2</v>
      </c>
      <c r="U1192">
        <v>31</v>
      </c>
    </row>
    <row r="1193" spans="1:21" x14ac:dyDescent="0.3">
      <c r="A1193" s="1">
        <v>45200</v>
      </c>
      <c r="B1193" s="1">
        <v>45230</v>
      </c>
      <c r="C1193" t="s">
        <v>49</v>
      </c>
      <c r="D1193" t="s">
        <v>23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145.37</v>
      </c>
      <c r="K1193">
        <v>8.2460000000000004</v>
      </c>
      <c r="L1193">
        <v>137.124</v>
      </c>
      <c r="M1193">
        <v>102.10299999999999</v>
      </c>
      <c r="N1193">
        <v>5.0449999999999999</v>
      </c>
      <c r="O1193">
        <v>97.058000000000007</v>
      </c>
      <c r="P1193">
        <v>848609.66</v>
      </c>
      <c r="Q1193">
        <v>45234</v>
      </c>
      <c r="R1193">
        <v>803375.66</v>
      </c>
      <c r="S1193">
        <v>39</v>
      </c>
      <c r="T1193">
        <v>2</v>
      </c>
      <c r="U1193">
        <v>37</v>
      </c>
    </row>
    <row r="1194" spans="1:21" x14ac:dyDescent="0.3">
      <c r="A1194" s="1">
        <v>45200</v>
      </c>
      <c r="B1194" s="1">
        <v>45230</v>
      </c>
      <c r="C1194" t="s">
        <v>49</v>
      </c>
      <c r="D1194" t="s">
        <v>24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982.03</v>
      </c>
      <c r="K1194">
        <v>0</v>
      </c>
      <c r="L1194">
        <v>982.03</v>
      </c>
      <c r="M1194">
        <v>977.12199999999996</v>
      </c>
      <c r="N1194">
        <v>0</v>
      </c>
      <c r="O1194">
        <v>977.12199999999996</v>
      </c>
      <c r="P1194">
        <v>5646603.0599999996</v>
      </c>
      <c r="Q1194">
        <v>0</v>
      </c>
      <c r="R1194">
        <v>5646603.0599999996</v>
      </c>
      <c r="S1194">
        <v>203</v>
      </c>
      <c r="T1194">
        <v>0</v>
      </c>
      <c r="U1194">
        <v>203</v>
      </c>
    </row>
    <row r="1195" spans="1:21" x14ac:dyDescent="0.3">
      <c r="A1195" s="1">
        <v>45200</v>
      </c>
      <c r="B1195" s="1">
        <v>45230</v>
      </c>
      <c r="C1195" t="s">
        <v>49</v>
      </c>
      <c r="D1195" t="s">
        <v>25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2285.6619999999998</v>
      </c>
      <c r="K1195">
        <v>74.19</v>
      </c>
      <c r="L1195">
        <v>2211.4720000000002</v>
      </c>
      <c r="M1195">
        <v>2104.297</v>
      </c>
      <c r="N1195">
        <v>68.206999999999994</v>
      </c>
      <c r="O1195">
        <v>2036.09</v>
      </c>
      <c r="P1195">
        <v>13799517.939999999</v>
      </c>
      <c r="Q1195">
        <v>465354.3</v>
      </c>
      <c r="R1195">
        <v>13334163.640000001</v>
      </c>
      <c r="S1195">
        <v>350</v>
      </c>
      <c r="T1195">
        <v>2</v>
      </c>
      <c r="U1195">
        <v>348</v>
      </c>
    </row>
    <row r="1196" spans="1:21" x14ac:dyDescent="0.3">
      <c r="A1196" s="1">
        <v>45200</v>
      </c>
      <c r="B1196" s="1">
        <v>45230</v>
      </c>
      <c r="C1196" t="s">
        <v>49</v>
      </c>
      <c r="D1196" t="s">
        <v>26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33776.04</v>
      </c>
      <c r="Q1196">
        <v>0</v>
      </c>
      <c r="R1196">
        <v>33776.04</v>
      </c>
      <c r="S1196">
        <v>30</v>
      </c>
      <c r="T1196">
        <v>0</v>
      </c>
      <c r="U1196">
        <v>30</v>
      </c>
    </row>
    <row r="1197" spans="1:21" x14ac:dyDescent="0.3">
      <c r="A1197" s="1">
        <v>45200</v>
      </c>
      <c r="B1197" s="1">
        <v>45230</v>
      </c>
      <c r="C1197" t="s">
        <v>49</v>
      </c>
      <c r="D1197" t="s">
        <v>27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14398</v>
      </c>
      <c r="Q1197">
        <v>0</v>
      </c>
      <c r="R1197">
        <v>14398</v>
      </c>
      <c r="S1197">
        <v>18</v>
      </c>
      <c r="T1197">
        <v>0</v>
      </c>
      <c r="U1197">
        <v>18</v>
      </c>
    </row>
    <row r="1198" spans="1:21" x14ac:dyDescent="0.3">
      <c r="A1198" s="1">
        <v>45200</v>
      </c>
      <c r="B1198" s="1">
        <v>45230</v>
      </c>
      <c r="C1198" t="s">
        <v>49</v>
      </c>
      <c r="D1198" t="s">
        <v>29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266.26</v>
      </c>
      <c r="K1198">
        <v>0</v>
      </c>
      <c r="L1198">
        <v>266.26</v>
      </c>
      <c r="M1198">
        <v>243.614</v>
      </c>
      <c r="N1198">
        <v>0</v>
      </c>
      <c r="O1198">
        <v>243.614</v>
      </c>
      <c r="P1198">
        <v>463</v>
      </c>
      <c r="Q1198">
        <v>0</v>
      </c>
      <c r="R1198">
        <v>463</v>
      </c>
      <c r="S1198">
        <v>33</v>
      </c>
      <c r="T1198">
        <v>0</v>
      </c>
      <c r="U1198">
        <v>33</v>
      </c>
    </row>
    <row r="1199" spans="1:21" x14ac:dyDescent="0.3">
      <c r="A1199" s="1">
        <v>45200</v>
      </c>
      <c r="B1199" s="1">
        <v>45230</v>
      </c>
      <c r="C1199" t="s">
        <v>49</v>
      </c>
      <c r="D1199" t="s">
        <v>30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1142.8599999999999</v>
      </c>
      <c r="K1199">
        <v>0</v>
      </c>
      <c r="L1199">
        <v>1142.8599999999999</v>
      </c>
      <c r="M1199">
        <v>1142.8599999999999</v>
      </c>
      <c r="N1199">
        <v>0</v>
      </c>
      <c r="O1199">
        <v>1142.8599999999999</v>
      </c>
      <c r="P1199">
        <v>82306.41</v>
      </c>
      <c r="Q1199">
        <v>0</v>
      </c>
      <c r="R1199">
        <v>82306.41</v>
      </c>
      <c r="S1199">
        <v>69</v>
      </c>
      <c r="T1199">
        <v>0</v>
      </c>
      <c r="U1199">
        <v>69</v>
      </c>
    </row>
    <row r="1200" spans="1:21" x14ac:dyDescent="0.3">
      <c r="A1200" s="1">
        <v>45200</v>
      </c>
      <c r="B1200" s="1">
        <v>45230</v>
      </c>
      <c r="C1200" t="s">
        <v>49</v>
      </c>
      <c r="D1200" t="s">
        <v>31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8101.32</v>
      </c>
      <c r="K1200">
        <v>289.12</v>
      </c>
      <c r="L1200">
        <v>7812.2</v>
      </c>
      <c r="M1200">
        <v>7231.9369999999999</v>
      </c>
      <c r="N1200">
        <v>239.14699999999999</v>
      </c>
      <c r="O1200">
        <v>6992.79</v>
      </c>
      <c r="P1200">
        <v>650156.99</v>
      </c>
      <c r="Q1200">
        <v>21991</v>
      </c>
      <c r="R1200">
        <v>628165.99</v>
      </c>
      <c r="S1200">
        <v>159</v>
      </c>
      <c r="T1200">
        <v>6</v>
      </c>
      <c r="U1200">
        <v>153</v>
      </c>
    </row>
    <row r="1201" spans="1:21" x14ac:dyDescent="0.3">
      <c r="A1201" s="1">
        <v>45200</v>
      </c>
      <c r="B1201" s="1">
        <v>45230</v>
      </c>
      <c r="C1201" t="s">
        <v>49</v>
      </c>
      <c r="D1201" t="s">
        <v>32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151.02699999999999</v>
      </c>
      <c r="K1201">
        <v>3.52</v>
      </c>
      <c r="L1201">
        <v>147.50700000000001</v>
      </c>
      <c r="M1201">
        <v>0</v>
      </c>
      <c r="N1201">
        <v>0</v>
      </c>
      <c r="O1201">
        <v>0</v>
      </c>
      <c r="P1201">
        <v>17539.34</v>
      </c>
      <c r="Q1201">
        <v>504.7</v>
      </c>
      <c r="R1201">
        <v>17034.64</v>
      </c>
      <c r="S1201">
        <v>84</v>
      </c>
      <c r="T1201">
        <v>3</v>
      </c>
      <c r="U1201">
        <v>81</v>
      </c>
    </row>
    <row r="1202" spans="1:21" x14ac:dyDescent="0.3">
      <c r="A1202" s="1">
        <v>45200</v>
      </c>
      <c r="B1202" s="1">
        <v>45230</v>
      </c>
      <c r="C1202" t="s">
        <v>50</v>
      </c>
      <c r="D1202" t="s">
        <v>22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13.7</v>
      </c>
      <c r="K1202">
        <v>0</v>
      </c>
      <c r="L1202">
        <v>13.7</v>
      </c>
      <c r="M1202">
        <v>0</v>
      </c>
      <c r="N1202">
        <v>0</v>
      </c>
      <c r="O1202">
        <v>0</v>
      </c>
      <c r="P1202">
        <v>1035510</v>
      </c>
      <c r="Q1202">
        <v>0</v>
      </c>
      <c r="R1202">
        <v>1035510</v>
      </c>
      <c r="S1202">
        <v>42</v>
      </c>
      <c r="T1202">
        <v>0</v>
      </c>
      <c r="U1202">
        <v>42</v>
      </c>
    </row>
    <row r="1203" spans="1:21" x14ac:dyDescent="0.3">
      <c r="A1203" s="1">
        <v>45200</v>
      </c>
      <c r="B1203" s="1">
        <v>45230</v>
      </c>
      <c r="C1203" t="s">
        <v>50</v>
      </c>
      <c r="D1203" t="s">
        <v>23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145.82</v>
      </c>
      <c r="K1203">
        <v>0</v>
      </c>
      <c r="L1203">
        <v>145.82</v>
      </c>
      <c r="M1203">
        <v>101.38500000000001</v>
      </c>
      <c r="N1203">
        <v>0</v>
      </c>
      <c r="O1203">
        <v>101.38500000000001</v>
      </c>
      <c r="P1203">
        <v>843099.79</v>
      </c>
      <c r="Q1203">
        <v>0</v>
      </c>
      <c r="R1203">
        <v>843099.79</v>
      </c>
      <c r="S1203">
        <v>43</v>
      </c>
      <c r="T1203">
        <v>0</v>
      </c>
      <c r="U1203">
        <v>43</v>
      </c>
    </row>
    <row r="1204" spans="1:21" x14ac:dyDescent="0.3">
      <c r="A1204" s="1">
        <v>45200</v>
      </c>
      <c r="B1204" s="1">
        <v>45230</v>
      </c>
      <c r="C1204" t="s">
        <v>50</v>
      </c>
      <c r="D1204" t="s">
        <v>24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722.34</v>
      </c>
      <c r="K1204">
        <v>0</v>
      </c>
      <c r="L1204">
        <v>722.34</v>
      </c>
      <c r="M1204">
        <v>718.72799999999995</v>
      </c>
      <c r="N1204">
        <v>0</v>
      </c>
      <c r="O1204">
        <v>718.72799999999995</v>
      </c>
      <c r="P1204">
        <v>4151504.75</v>
      </c>
      <c r="Q1204">
        <v>0</v>
      </c>
      <c r="R1204">
        <v>4151504.75</v>
      </c>
      <c r="S1204">
        <v>116</v>
      </c>
      <c r="T1204">
        <v>0</v>
      </c>
      <c r="U1204">
        <v>116</v>
      </c>
    </row>
    <row r="1205" spans="1:21" x14ac:dyDescent="0.3">
      <c r="A1205" s="1">
        <v>45200</v>
      </c>
      <c r="B1205" s="1">
        <v>45230</v>
      </c>
      <c r="C1205" t="s">
        <v>50</v>
      </c>
      <c r="D1205" t="s">
        <v>25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2908.4769999999999</v>
      </c>
      <c r="K1205">
        <v>10.69</v>
      </c>
      <c r="L1205">
        <v>2897.7869999999998</v>
      </c>
      <c r="M1205">
        <v>2676.5369999999998</v>
      </c>
      <c r="N1205">
        <v>9.8350000000000009</v>
      </c>
      <c r="O1205">
        <v>2666.7020000000002</v>
      </c>
      <c r="P1205">
        <v>17542897.870000001</v>
      </c>
      <c r="Q1205">
        <v>65314.05</v>
      </c>
      <c r="R1205">
        <v>17477583.82</v>
      </c>
      <c r="S1205">
        <v>436</v>
      </c>
      <c r="T1205">
        <v>3</v>
      </c>
      <c r="U1205">
        <v>433</v>
      </c>
    </row>
    <row r="1206" spans="1:21" x14ac:dyDescent="0.3">
      <c r="A1206" s="1">
        <v>45200</v>
      </c>
      <c r="B1206" s="1">
        <v>45230</v>
      </c>
      <c r="C1206" t="s">
        <v>50</v>
      </c>
      <c r="D1206" t="s">
        <v>26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10726</v>
      </c>
      <c r="Q1206">
        <v>0</v>
      </c>
      <c r="R1206">
        <v>10726</v>
      </c>
      <c r="S1206">
        <v>14</v>
      </c>
      <c r="T1206">
        <v>0</v>
      </c>
      <c r="U1206">
        <v>14</v>
      </c>
    </row>
    <row r="1207" spans="1:21" x14ac:dyDescent="0.3">
      <c r="A1207" s="1">
        <v>45200</v>
      </c>
      <c r="B1207" s="1">
        <v>45230</v>
      </c>
      <c r="C1207" t="s">
        <v>50</v>
      </c>
      <c r="D1207" t="s">
        <v>27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37289</v>
      </c>
      <c r="Q1207">
        <v>0</v>
      </c>
      <c r="R1207">
        <v>37289</v>
      </c>
      <c r="S1207">
        <v>23</v>
      </c>
      <c r="T1207">
        <v>0</v>
      </c>
      <c r="U1207">
        <v>23</v>
      </c>
    </row>
    <row r="1208" spans="1:21" x14ac:dyDescent="0.3">
      <c r="A1208" s="1">
        <v>45200</v>
      </c>
      <c r="B1208" s="1">
        <v>45230</v>
      </c>
      <c r="C1208" t="s">
        <v>50</v>
      </c>
      <c r="D1208" t="s">
        <v>29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695.73</v>
      </c>
      <c r="K1208">
        <v>0</v>
      </c>
      <c r="L1208">
        <v>695.73</v>
      </c>
      <c r="M1208">
        <v>630.10500000000002</v>
      </c>
      <c r="N1208">
        <v>0</v>
      </c>
      <c r="O1208">
        <v>630.10500000000002</v>
      </c>
      <c r="P1208">
        <v>825</v>
      </c>
      <c r="Q1208">
        <v>0</v>
      </c>
      <c r="R1208">
        <v>825</v>
      </c>
      <c r="S1208">
        <v>80</v>
      </c>
      <c r="T1208">
        <v>0</v>
      </c>
      <c r="U1208">
        <v>80</v>
      </c>
    </row>
    <row r="1209" spans="1:21" x14ac:dyDescent="0.3">
      <c r="A1209" s="1">
        <v>45200</v>
      </c>
      <c r="B1209" s="1">
        <v>45230</v>
      </c>
      <c r="C1209" t="s">
        <v>50</v>
      </c>
      <c r="D1209" t="s">
        <v>30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1832.85</v>
      </c>
      <c r="K1209">
        <v>0</v>
      </c>
      <c r="L1209">
        <v>1832.85</v>
      </c>
      <c r="M1209">
        <v>1832.85</v>
      </c>
      <c r="N1209">
        <v>0</v>
      </c>
      <c r="O1209">
        <v>1832.85</v>
      </c>
      <c r="P1209">
        <v>129740.2</v>
      </c>
      <c r="Q1209">
        <v>0</v>
      </c>
      <c r="R1209">
        <v>129740.2</v>
      </c>
      <c r="S1209">
        <v>88</v>
      </c>
      <c r="T1209">
        <v>0</v>
      </c>
      <c r="U1209">
        <v>88</v>
      </c>
    </row>
    <row r="1210" spans="1:21" x14ac:dyDescent="0.3">
      <c r="A1210" s="1">
        <v>45200</v>
      </c>
      <c r="B1210" s="1">
        <v>45230</v>
      </c>
      <c r="C1210" t="s">
        <v>50</v>
      </c>
      <c r="D1210" t="s">
        <v>31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5958.79</v>
      </c>
      <c r="K1210">
        <v>22.66</v>
      </c>
      <c r="L1210">
        <v>5936.13</v>
      </c>
      <c r="M1210">
        <v>4981.1450000000004</v>
      </c>
      <c r="N1210">
        <v>18.128</v>
      </c>
      <c r="O1210">
        <v>4963.0169999999998</v>
      </c>
      <c r="P1210">
        <v>506600.89</v>
      </c>
      <c r="Q1210">
        <v>1636</v>
      </c>
      <c r="R1210">
        <v>504964.89</v>
      </c>
      <c r="S1210">
        <v>204</v>
      </c>
      <c r="T1210">
        <v>1</v>
      </c>
      <c r="U1210">
        <v>203</v>
      </c>
    </row>
    <row r="1211" spans="1:21" x14ac:dyDescent="0.3">
      <c r="A1211" s="1">
        <v>45200</v>
      </c>
      <c r="B1211" s="1">
        <v>45230</v>
      </c>
      <c r="C1211" t="s">
        <v>50</v>
      </c>
      <c r="D1211" t="s">
        <v>32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152.77699999999999</v>
      </c>
      <c r="K1211">
        <v>18.02</v>
      </c>
      <c r="L1211">
        <v>134.75700000000001</v>
      </c>
      <c r="M1211">
        <v>0</v>
      </c>
      <c r="N1211">
        <v>0</v>
      </c>
      <c r="O1211">
        <v>0</v>
      </c>
      <c r="P1211">
        <v>17984.59</v>
      </c>
      <c r="Q1211">
        <v>979.95</v>
      </c>
      <c r="R1211">
        <v>17004.64</v>
      </c>
      <c r="S1211">
        <v>103</v>
      </c>
      <c r="T1211">
        <v>2</v>
      </c>
      <c r="U1211">
        <v>101</v>
      </c>
    </row>
    <row r="1212" spans="1:21" x14ac:dyDescent="0.3">
      <c r="A1212" s="1">
        <v>45170</v>
      </c>
      <c r="B1212" s="1">
        <v>45199</v>
      </c>
      <c r="C1212" t="s">
        <v>21</v>
      </c>
      <c r="D1212" t="s">
        <v>22</v>
      </c>
      <c r="E1212">
        <v>70</v>
      </c>
      <c r="F1212">
        <v>75000</v>
      </c>
      <c r="G1212">
        <v>5250000</v>
      </c>
      <c r="H1212">
        <v>75361.84</v>
      </c>
      <c r="I1212">
        <v>5275328.8</v>
      </c>
      <c r="J1212">
        <v>76.25</v>
      </c>
      <c r="K1212">
        <v>1.39</v>
      </c>
      <c r="L1212">
        <v>74.86</v>
      </c>
      <c r="M1212">
        <v>0</v>
      </c>
      <c r="N1212">
        <v>0</v>
      </c>
      <c r="O1212">
        <v>0</v>
      </c>
      <c r="P1212">
        <v>5746340</v>
      </c>
      <c r="Q1212">
        <v>99260</v>
      </c>
      <c r="R1212">
        <v>5647080</v>
      </c>
      <c r="S1212">
        <v>198</v>
      </c>
      <c r="T1212">
        <v>6</v>
      </c>
      <c r="U1212">
        <v>192</v>
      </c>
    </row>
    <row r="1213" spans="1:21" x14ac:dyDescent="0.3">
      <c r="A1213" s="1">
        <v>45170</v>
      </c>
      <c r="B1213" s="1">
        <v>45199</v>
      </c>
      <c r="C1213" t="s">
        <v>21</v>
      </c>
      <c r="D1213" t="s">
        <v>23</v>
      </c>
      <c r="E1213">
        <v>570</v>
      </c>
      <c r="F1213">
        <v>6000</v>
      </c>
      <c r="G1213">
        <v>3420000</v>
      </c>
      <c r="H1213">
        <v>6061.48</v>
      </c>
      <c r="I1213">
        <v>3455043.6</v>
      </c>
      <c r="J1213">
        <v>765.62099999999998</v>
      </c>
      <c r="K1213">
        <v>24.321999999999999</v>
      </c>
      <c r="L1213">
        <v>741.29899999999998</v>
      </c>
      <c r="M1213">
        <v>546.66099999999994</v>
      </c>
      <c r="N1213">
        <v>17.579000000000001</v>
      </c>
      <c r="O1213">
        <v>529.08199999999999</v>
      </c>
      <c r="P1213">
        <v>4640798.71</v>
      </c>
      <c r="Q1213">
        <v>151512</v>
      </c>
      <c r="R1213">
        <v>4489286.71</v>
      </c>
      <c r="S1213">
        <v>228</v>
      </c>
      <c r="T1213">
        <v>7</v>
      </c>
      <c r="U1213">
        <v>221</v>
      </c>
    </row>
    <row r="1214" spans="1:21" x14ac:dyDescent="0.3">
      <c r="A1214" s="1">
        <v>45170</v>
      </c>
      <c r="B1214" s="1">
        <v>45199</v>
      </c>
      <c r="C1214" t="s">
        <v>21</v>
      </c>
      <c r="D1214" t="s">
        <v>24</v>
      </c>
      <c r="E1214">
        <v>1200</v>
      </c>
      <c r="F1214">
        <v>5700</v>
      </c>
      <c r="G1214">
        <v>6840000</v>
      </c>
      <c r="H1214">
        <v>5953.59</v>
      </c>
      <c r="I1214">
        <v>7144308</v>
      </c>
      <c r="J1214">
        <v>1449.74</v>
      </c>
      <c r="K1214">
        <v>85.149000000000001</v>
      </c>
      <c r="L1214">
        <v>1364.5909999999999</v>
      </c>
      <c r="M1214">
        <v>1442.4929999999999</v>
      </c>
      <c r="N1214">
        <v>79.915000000000006</v>
      </c>
      <c r="O1214">
        <v>1362.578</v>
      </c>
      <c r="P1214">
        <v>8631158.9000000004</v>
      </c>
      <c r="Q1214">
        <v>467628.28</v>
      </c>
      <c r="R1214">
        <v>8163530.6200000001</v>
      </c>
      <c r="S1214">
        <v>198</v>
      </c>
      <c r="T1214">
        <v>10</v>
      </c>
      <c r="U1214">
        <v>188</v>
      </c>
    </row>
    <row r="1215" spans="1:21" x14ac:dyDescent="0.3">
      <c r="A1215" s="1">
        <v>45170</v>
      </c>
      <c r="B1215" s="1">
        <v>45199</v>
      </c>
      <c r="C1215" t="s">
        <v>21</v>
      </c>
      <c r="D1215" t="s">
        <v>25</v>
      </c>
      <c r="E1215">
        <v>9500</v>
      </c>
      <c r="F1215">
        <v>6000</v>
      </c>
      <c r="G1215">
        <v>57000000</v>
      </c>
      <c r="H1215">
        <v>6245.86</v>
      </c>
      <c r="I1215">
        <v>59335670</v>
      </c>
      <c r="J1215">
        <v>8987.0879999999997</v>
      </c>
      <c r="K1215">
        <v>213.18</v>
      </c>
      <c r="L1215">
        <v>8773.9079999999994</v>
      </c>
      <c r="M1215">
        <v>8274.4429999999993</v>
      </c>
      <c r="N1215">
        <v>196.22300000000001</v>
      </c>
      <c r="O1215">
        <v>8078.22</v>
      </c>
      <c r="P1215">
        <v>56132114.369999997</v>
      </c>
      <c r="Q1215">
        <v>1329268.3999999999</v>
      </c>
      <c r="R1215">
        <v>54802845.969999999</v>
      </c>
      <c r="S1215">
        <v>1249</v>
      </c>
      <c r="T1215">
        <v>29</v>
      </c>
      <c r="U1215">
        <v>1220</v>
      </c>
    </row>
    <row r="1216" spans="1:21" x14ac:dyDescent="0.3">
      <c r="A1216" s="1">
        <v>45170</v>
      </c>
      <c r="B1216" s="1">
        <v>45199</v>
      </c>
      <c r="C1216" t="s">
        <v>21</v>
      </c>
      <c r="D1216" t="s">
        <v>26</v>
      </c>
      <c r="E1216">
        <v>0</v>
      </c>
      <c r="F1216">
        <v>1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104481</v>
      </c>
      <c r="Q1216">
        <v>0</v>
      </c>
      <c r="R1216">
        <v>104481</v>
      </c>
      <c r="S1216">
        <v>99</v>
      </c>
      <c r="T1216">
        <v>0</v>
      </c>
      <c r="U1216">
        <v>99</v>
      </c>
    </row>
    <row r="1217" spans="1:21" x14ac:dyDescent="0.3">
      <c r="A1217" s="1">
        <v>45170</v>
      </c>
      <c r="B1217" s="1">
        <v>45199</v>
      </c>
      <c r="C1217" t="s">
        <v>21</v>
      </c>
      <c r="D1217" t="s">
        <v>27</v>
      </c>
      <c r="E1217">
        <v>0</v>
      </c>
      <c r="F1217">
        <v>1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27051</v>
      </c>
      <c r="Q1217">
        <v>0</v>
      </c>
      <c r="R1217">
        <v>27051</v>
      </c>
      <c r="S1217">
        <v>42</v>
      </c>
      <c r="T1217">
        <v>0</v>
      </c>
      <c r="U1217">
        <v>42</v>
      </c>
    </row>
    <row r="1218" spans="1:21" x14ac:dyDescent="0.3">
      <c r="A1218" s="1">
        <v>45170</v>
      </c>
      <c r="B1218" s="1">
        <v>45199</v>
      </c>
      <c r="C1218" t="s">
        <v>21</v>
      </c>
      <c r="D1218" t="s">
        <v>28</v>
      </c>
      <c r="E1218">
        <v>0</v>
      </c>
      <c r="F1218">
        <v>5000</v>
      </c>
      <c r="G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</row>
    <row r="1219" spans="1:21" x14ac:dyDescent="0.3">
      <c r="A1219" s="1">
        <v>45170</v>
      </c>
      <c r="B1219" s="1">
        <v>45199</v>
      </c>
      <c r="C1219" t="s">
        <v>21</v>
      </c>
      <c r="D1219" t="s">
        <v>29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680.65</v>
      </c>
      <c r="K1219">
        <v>0</v>
      </c>
      <c r="L1219">
        <v>680.65</v>
      </c>
      <c r="M1219">
        <v>587.95299999999997</v>
      </c>
      <c r="N1219">
        <v>0</v>
      </c>
      <c r="O1219">
        <v>587.95299999999997</v>
      </c>
      <c r="P1219">
        <v>14810</v>
      </c>
      <c r="Q1219">
        <v>0</v>
      </c>
      <c r="R1219">
        <v>14810</v>
      </c>
      <c r="S1219">
        <v>219</v>
      </c>
      <c r="T1219">
        <v>0</v>
      </c>
      <c r="U1219">
        <v>219</v>
      </c>
    </row>
    <row r="1220" spans="1:21" x14ac:dyDescent="0.3">
      <c r="A1220" s="1">
        <v>45170</v>
      </c>
      <c r="B1220" s="1">
        <v>45199</v>
      </c>
      <c r="C1220" t="s">
        <v>21</v>
      </c>
      <c r="D1220" t="s">
        <v>30</v>
      </c>
      <c r="E1220">
        <v>9500</v>
      </c>
      <c r="F1220">
        <v>60</v>
      </c>
      <c r="G1220">
        <v>570000</v>
      </c>
      <c r="H1220">
        <v>79.77</v>
      </c>
      <c r="I1220">
        <v>757815</v>
      </c>
      <c r="J1220">
        <v>600.87</v>
      </c>
      <c r="K1220">
        <v>0</v>
      </c>
      <c r="L1220">
        <v>600.87</v>
      </c>
      <c r="M1220">
        <v>600.58299999999997</v>
      </c>
      <c r="N1220">
        <v>0</v>
      </c>
      <c r="O1220">
        <v>600.58299999999997</v>
      </c>
      <c r="P1220">
        <v>47929</v>
      </c>
      <c r="Q1220">
        <v>0</v>
      </c>
      <c r="R1220">
        <v>47929</v>
      </c>
      <c r="S1220">
        <v>30</v>
      </c>
      <c r="T1220">
        <v>0</v>
      </c>
      <c r="U1220">
        <v>30</v>
      </c>
    </row>
    <row r="1221" spans="1:21" x14ac:dyDescent="0.3">
      <c r="A1221" s="1">
        <v>45170</v>
      </c>
      <c r="B1221" s="1">
        <v>45199</v>
      </c>
      <c r="C1221" t="s">
        <v>21</v>
      </c>
      <c r="D1221" t="s">
        <v>31</v>
      </c>
      <c r="E1221">
        <v>35000</v>
      </c>
      <c r="F1221">
        <v>70</v>
      </c>
      <c r="G1221">
        <v>2450000</v>
      </c>
      <c r="H1221">
        <v>85.91</v>
      </c>
      <c r="I1221">
        <v>3006850</v>
      </c>
      <c r="J1221">
        <v>38655.364999999998</v>
      </c>
      <c r="K1221">
        <v>843.18</v>
      </c>
      <c r="L1221">
        <v>37812.184999999998</v>
      </c>
      <c r="M1221">
        <v>33993.642999999996</v>
      </c>
      <c r="N1221">
        <v>692.82500000000005</v>
      </c>
      <c r="O1221">
        <v>33300.817999999999</v>
      </c>
      <c r="P1221">
        <v>3320775.18</v>
      </c>
      <c r="Q1221">
        <v>67705</v>
      </c>
      <c r="R1221">
        <v>3253070.18</v>
      </c>
      <c r="S1221">
        <v>1024</v>
      </c>
      <c r="T1221">
        <v>21</v>
      </c>
      <c r="U1221">
        <v>1003</v>
      </c>
    </row>
    <row r="1222" spans="1:21" x14ac:dyDescent="0.3">
      <c r="A1222" s="1">
        <v>45170</v>
      </c>
      <c r="B1222" s="1">
        <v>45199</v>
      </c>
      <c r="C1222" t="s">
        <v>21</v>
      </c>
      <c r="D1222" t="s">
        <v>32</v>
      </c>
      <c r="E1222">
        <v>125000</v>
      </c>
      <c r="F1222">
        <v>1</v>
      </c>
      <c r="G1222">
        <v>125000</v>
      </c>
      <c r="H1222">
        <v>1</v>
      </c>
      <c r="I1222">
        <v>125000</v>
      </c>
      <c r="J1222">
        <v>326.94600000000003</v>
      </c>
      <c r="K1222">
        <v>2.29</v>
      </c>
      <c r="L1222">
        <v>324.65600000000001</v>
      </c>
      <c r="M1222">
        <v>0</v>
      </c>
      <c r="N1222">
        <v>0</v>
      </c>
      <c r="O1222">
        <v>0</v>
      </c>
      <c r="P1222">
        <v>73022.22</v>
      </c>
      <c r="Q1222">
        <v>1652.6</v>
      </c>
      <c r="R1222">
        <v>71369.62</v>
      </c>
      <c r="S1222">
        <v>405</v>
      </c>
      <c r="T1222">
        <v>6</v>
      </c>
      <c r="U1222">
        <v>399</v>
      </c>
    </row>
    <row r="1223" spans="1:21" x14ac:dyDescent="0.3">
      <c r="A1223" s="1">
        <v>45170</v>
      </c>
      <c r="B1223" s="1">
        <v>45199</v>
      </c>
      <c r="C1223" t="s">
        <v>33</v>
      </c>
      <c r="D1223" t="s">
        <v>22</v>
      </c>
      <c r="E1223">
        <v>95</v>
      </c>
      <c r="F1223">
        <v>75000</v>
      </c>
      <c r="G1223">
        <v>7125000</v>
      </c>
      <c r="H1223">
        <v>76463.490000000005</v>
      </c>
      <c r="I1223">
        <v>7264031.5499999998</v>
      </c>
      <c r="J1223">
        <v>80.52</v>
      </c>
      <c r="K1223">
        <v>4.7300000000000004</v>
      </c>
      <c r="L1223">
        <v>75.790000000000006</v>
      </c>
      <c r="M1223">
        <v>0</v>
      </c>
      <c r="N1223">
        <v>0</v>
      </c>
      <c r="O1223">
        <v>0</v>
      </c>
      <c r="P1223">
        <v>6156840</v>
      </c>
      <c r="Q1223">
        <v>355890</v>
      </c>
      <c r="R1223">
        <v>5800950</v>
      </c>
      <c r="S1223">
        <v>226</v>
      </c>
      <c r="T1223">
        <v>11</v>
      </c>
      <c r="U1223">
        <v>215</v>
      </c>
    </row>
    <row r="1224" spans="1:21" x14ac:dyDescent="0.3">
      <c r="A1224" s="1">
        <v>45170</v>
      </c>
      <c r="B1224" s="1">
        <v>45199</v>
      </c>
      <c r="C1224" t="s">
        <v>33</v>
      </c>
      <c r="D1224" t="s">
        <v>23</v>
      </c>
      <c r="E1224">
        <v>645</v>
      </c>
      <c r="F1224">
        <v>6000</v>
      </c>
      <c r="G1224">
        <v>3870000</v>
      </c>
      <c r="H1224">
        <v>6069.61</v>
      </c>
      <c r="I1224">
        <v>3914898.45</v>
      </c>
      <c r="J1224">
        <v>794.25300000000004</v>
      </c>
      <c r="K1224">
        <v>50.344000000000001</v>
      </c>
      <c r="L1224">
        <v>743.90899999999999</v>
      </c>
      <c r="M1224">
        <v>561.38</v>
      </c>
      <c r="N1224">
        <v>33.817999999999998</v>
      </c>
      <c r="O1224">
        <v>527.56200000000001</v>
      </c>
      <c r="P1224">
        <v>4820806.63</v>
      </c>
      <c r="Q1224">
        <v>298404</v>
      </c>
      <c r="R1224">
        <v>4522402.63</v>
      </c>
      <c r="S1224">
        <v>246</v>
      </c>
      <c r="T1224">
        <v>10</v>
      </c>
      <c r="U1224">
        <v>236</v>
      </c>
    </row>
    <row r="1225" spans="1:21" x14ac:dyDescent="0.3">
      <c r="A1225" s="1">
        <v>45170</v>
      </c>
      <c r="B1225" s="1">
        <v>45199</v>
      </c>
      <c r="C1225" t="s">
        <v>33</v>
      </c>
      <c r="D1225" t="s">
        <v>24</v>
      </c>
      <c r="E1225">
        <v>2500</v>
      </c>
      <c r="F1225">
        <v>5700</v>
      </c>
      <c r="G1225">
        <v>14250000</v>
      </c>
      <c r="H1225">
        <v>5937.48</v>
      </c>
      <c r="I1225">
        <v>14843700</v>
      </c>
      <c r="J1225">
        <v>3266.8</v>
      </c>
      <c r="K1225">
        <v>174.851</v>
      </c>
      <c r="L1225">
        <v>3091.9490000000001</v>
      </c>
      <c r="M1225">
        <v>3250.4679999999998</v>
      </c>
      <c r="N1225">
        <v>172.77699999999999</v>
      </c>
      <c r="O1225">
        <v>3077.6909999999998</v>
      </c>
      <c r="P1225">
        <v>19396570.399999999</v>
      </c>
      <c r="Q1225">
        <v>1031845.26</v>
      </c>
      <c r="R1225">
        <v>18364725.140000001</v>
      </c>
      <c r="S1225">
        <v>482</v>
      </c>
      <c r="T1225">
        <v>38</v>
      </c>
      <c r="U1225">
        <v>444</v>
      </c>
    </row>
    <row r="1226" spans="1:21" x14ac:dyDescent="0.3">
      <c r="A1226" s="1">
        <v>45170</v>
      </c>
      <c r="B1226" s="1">
        <v>45199</v>
      </c>
      <c r="C1226" t="s">
        <v>33</v>
      </c>
      <c r="D1226" t="s">
        <v>25</v>
      </c>
      <c r="E1226">
        <v>15000</v>
      </c>
      <c r="F1226">
        <v>6000</v>
      </c>
      <c r="G1226">
        <v>90000000</v>
      </c>
      <c r="H1226">
        <v>6252.42</v>
      </c>
      <c r="I1226">
        <v>93786300</v>
      </c>
      <c r="J1226">
        <v>12928.208000000001</v>
      </c>
      <c r="K1226">
        <v>457.47800000000001</v>
      </c>
      <c r="L1226">
        <v>12470.73</v>
      </c>
      <c r="M1226">
        <v>11911.103999999999</v>
      </c>
      <c r="N1226">
        <v>420.56799999999998</v>
      </c>
      <c r="O1226">
        <v>11490.536</v>
      </c>
      <c r="P1226">
        <v>80832539.280000001</v>
      </c>
      <c r="Q1226">
        <v>2844467.14</v>
      </c>
      <c r="R1226">
        <v>77988072.140000001</v>
      </c>
      <c r="S1226">
        <v>2342</v>
      </c>
      <c r="T1226">
        <v>74</v>
      </c>
      <c r="U1226">
        <v>2268</v>
      </c>
    </row>
    <row r="1227" spans="1:21" x14ac:dyDescent="0.3">
      <c r="A1227" s="1">
        <v>45170</v>
      </c>
      <c r="B1227" s="1">
        <v>45199</v>
      </c>
      <c r="C1227" t="s">
        <v>33</v>
      </c>
      <c r="D1227" t="s">
        <v>26</v>
      </c>
      <c r="E1227">
        <v>350000</v>
      </c>
      <c r="F1227">
        <v>1</v>
      </c>
      <c r="G1227">
        <v>350000</v>
      </c>
      <c r="H1227">
        <v>1</v>
      </c>
      <c r="I1227">
        <v>350000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276363</v>
      </c>
      <c r="Q1227">
        <v>190</v>
      </c>
      <c r="R1227">
        <v>276173</v>
      </c>
      <c r="S1227">
        <v>210</v>
      </c>
      <c r="T1227">
        <v>2</v>
      </c>
      <c r="U1227">
        <v>208</v>
      </c>
    </row>
    <row r="1228" spans="1:21" x14ac:dyDescent="0.3">
      <c r="A1228" s="1">
        <v>45170</v>
      </c>
      <c r="B1228" s="1">
        <v>45199</v>
      </c>
      <c r="C1228" t="s">
        <v>33</v>
      </c>
      <c r="D1228" t="s">
        <v>27</v>
      </c>
      <c r="E1228">
        <v>150000</v>
      </c>
      <c r="F1228">
        <v>1</v>
      </c>
      <c r="G1228">
        <v>150000</v>
      </c>
      <c r="H1228">
        <v>1</v>
      </c>
      <c r="I1228">
        <v>150000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160891</v>
      </c>
      <c r="Q1228">
        <v>0</v>
      </c>
      <c r="R1228">
        <v>160891</v>
      </c>
      <c r="S1228">
        <v>84</v>
      </c>
      <c r="T1228">
        <v>0</v>
      </c>
      <c r="U1228">
        <v>84</v>
      </c>
    </row>
    <row r="1229" spans="1:21" x14ac:dyDescent="0.3">
      <c r="A1229" s="1">
        <v>45170</v>
      </c>
      <c r="B1229" s="1">
        <v>45199</v>
      </c>
      <c r="C1229" t="s">
        <v>33</v>
      </c>
      <c r="D1229" t="s">
        <v>28</v>
      </c>
      <c r="E1229">
        <v>0</v>
      </c>
      <c r="F1229">
        <v>5000</v>
      </c>
      <c r="G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</row>
    <row r="1230" spans="1:21" x14ac:dyDescent="0.3">
      <c r="A1230" s="1">
        <v>45170</v>
      </c>
      <c r="B1230" s="1">
        <v>45199</v>
      </c>
      <c r="C1230" t="s">
        <v>33</v>
      </c>
      <c r="D1230" t="s">
        <v>29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720.12</v>
      </c>
      <c r="K1230">
        <v>0</v>
      </c>
      <c r="L1230">
        <v>720.12</v>
      </c>
      <c r="M1230">
        <v>614.654</v>
      </c>
      <c r="N1230">
        <v>0</v>
      </c>
      <c r="O1230">
        <v>614.654</v>
      </c>
      <c r="P1230">
        <v>105092</v>
      </c>
      <c r="Q1230">
        <v>0</v>
      </c>
      <c r="R1230">
        <v>105092</v>
      </c>
      <c r="S1230">
        <v>447</v>
      </c>
      <c r="T1230">
        <v>0</v>
      </c>
      <c r="U1230">
        <v>447</v>
      </c>
    </row>
    <row r="1231" spans="1:21" x14ac:dyDescent="0.3">
      <c r="A1231" s="1">
        <v>45170</v>
      </c>
      <c r="B1231" s="1">
        <v>45199</v>
      </c>
      <c r="C1231" t="s">
        <v>33</v>
      </c>
      <c r="D1231" t="s">
        <v>30</v>
      </c>
      <c r="E1231">
        <v>4000</v>
      </c>
      <c r="F1231">
        <v>60</v>
      </c>
      <c r="G1231">
        <v>240000</v>
      </c>
      <c r="H1231">
        <v>73.89</v>
      </c>
      <c r="I1231">
        <v>295560</v>
      </c>
      <c r="J1231">
        <v>1943.82</v>
      </c>
      <c r="K1231">
        <v>193.14</v>
      </c>
      <c r="L1231">
        <v>1750.68</v>
      </c>
      <c r="M1231">
        <v>1943.82</v>
      </c>
      <c r="N1231">
        <v>193.14</v>
      </c>
      <c r="O1231">
        <v>1750.68</v>
      </c>
      <c r="P1231">
        <v>143626.92000000001</v>
      </c>
      <c r="Q1231">
        <v>15132</v>
      </c>
      <c r="R1231">
        <v>128494.92</v>
      </c>
      <c r="S1231">
        <v>44</v>
      </c>
      <c r="T1231">
        <v>2</v>
      </c>
      <c r="U1231">
        <v>42</v>
      </c>
    </row>
    <row r="1232" spans="1:21" x14ac:dyDescent="0.3">
      <c r="A1232" s="1">
        <v>45170</v>
      </c>
      <c r="B1232" s="1">
        <v>45199</v>
      </c>
      <c r="C1232" t="s">
        <v>33</v>
      </c>
      <c r="D1232" t="s">
        <v>31</v>
      </c>
      <c r="E1232">
        <v>97000</v>
      </c>
      <c r="F1232">
        <v>70</v>
      </c>
      <c r="G1232">
        <v>6790000</v>
      </c>
      <c r="H1232">
        <v>85.83</v>
      </c>
      <c r="I1232">
        <v>8325510</v>
      </c>
      <c r="J1232">
        <v>65048.266000000003</v>
      </c>
      <c r="K1232">
        <v>2154.48</v>
      </c>
      <c r="L1232">
        <v>62893.786</v>
      </c>
      <c r="M1232">
        <v>55598.22</v>
      </c>
      <c r="N1232">
        <v>1768.989</v>
      </c>
      <c r="O1232">
        <v>53829.231</v>
      </c>
      <c r="P1232">
        <v>5583407.2699999996</v>
      </c>
      <c r="Q1232">
        <v>181734</v>
      </c>
      <c r="R1232">
        <v>5401673.2699999996</v>
      </c>
      <c r="S1232">
        <v>1748</v>
      </c>
      <c r="T1232">
        <v>54</v>
      </c>
      <c r="U1232">
        <v>1694</v>
      </c>
    </row>
    <row r="1233" spans="1:21" x14ac:dyDescent="0.3">
      <c r="A1233" s="1">
        <v>45170</v>
      </c>
      <c r="B1233" s="1">
        <v>45199</v>
      </c>
      <c r="C1233" t="s">
        <v>33</v>
      </c>
      <c r="D1233" t="s">
        <v>32</v>
      </c>
      <c r="E1233">
        <v>225000</v>
      </c>
      <c r="F1233">
        <v>1</v>
      </c>
      <c r="G1233">
        <v>225000</v>
      </c>
      <c r="H1233">
        <v>1</v>
      </c>
      <c r="I1233">
        <v>225000</v>
      </c>
      <c r="J1233">
        <v>822.00099999999998</v>
      </c>
      <c r="K1233">
        <v>39.121000000000002</v>
      </c>
      <c r="L1233">
        <v>782.88</v>
      </c>
      <c r="M1233">
        <v>0</v>
      </c>
      <c r="N1233">
        <v>0</v>
      </c>
      <c r="O1233">
        <v>0</v>
      </c>
      <c r="P1233">
        <v>232775.82</v>
      </c>
      <c r="Q1233">
        <v>14105.86</v>
      </c>
      <c r="R1233">
        <v>218669.96</v>
      </c>
      <c r="S1233">
        <v>637</v>
      </c>
      <c r="T1233">
        <v>20</v>
      </c>
      <c r="U1233">
        <v>617</v>
      </c>
    </row>
    <row r="1234" spans="1:21" x14ac:dyDescent="0.3">
      <c r="A1234" s="1">
        <v>45170</v>
      </c>
      <c r="B1234" s="1">
        <v>45199</v>
      </c>
      <c r="C1234" t="s">
        <v>34</v>
      </c>
      <c r="D1234" t="s">
        <v>22</v>
      </c>
      <c r="E1234">
        <v>20</v>
      </c>
      <c r="F1234">
        <v>75000</v>
      </c>
      <c r="G1234">
        <v>1500000</v>
      </c>
      <c r="H1234">
        <v>76857.990000000005</v>
      </c>
      <c r="I1234">
        <v>1537159.8</v>
      </c>
      <c r="J1234">
        <v>20.14</v>
      </c>
      <c r="K1234">
        <v>0.55000000000000004</v>
      </c>
      <c r="L1234">
        <v>19.59</v>
      </c>
      <c r="M1234">
        <v>0</v>
      </c>
      <c r="N1234">
        <v>0</v>
      </c>
      <c r="O1234">
        <v>0</v>
      </c>
      <c r="P1234">
        <v>1547920</v>
      </c>
      <c r="Q1234">
        <v>45760</v>
      </c>
      <c r="R1234">
        <v>1502160</v>
      </c>
      <c r="S1234">
        <v>92</v>
      </c>
      <c r="T1234">
        <v>3</v>
      </c>
      <c r="U1234">
        <v>89</v>
      </c>
    </row>
    <row r="1235" spans="1:21" x14ac:dyDescent="0.3">
      <c r="A1235" s="1">
        <v>45170</v>
      </c>
      <c r="B1235" s="1">
        <v>45199</v>
      </c>
      <c r="C1235" t="s">
        <v>34</v>
      </c>
      <c r="D1235" t="s">
        <v>23</v>
      </c>
      <c r="E1235">
        <v>210</v>
      </c>
      <c r="F1235">
        <v>6000</v>
      </c>
      <c r="G1235">
        <v>1260000</v>
      </c>
      <c r="H1235">
        <v>6206.71</v>
      </c>
      <c r="I1235">
        <v>1303409.1000000001</v>
      </c>
      <c r="J1235">
        <v>252.96199999999999</v>
      </c>
      <c r="K1235">
        <v>7.27</v>
      </c>
      <c r="L1235">
        <v>245.69200000000001</v>
      </c>
      <c r="M1235">
        <v>184.048</v>
      </c>
      <c r="N1235">
        <v>5.4530000000000003</v>
      </c>
      <c r="O1235">
        <v>178.595</v>
      </c>
      <c r="P1235">
        <v>1570061.65</v>
      </c>
      <c r="Q1235">
        <v>39407</v>
      </c>
      <c r="R1235">
        <v>1530654.65</v>
      </c>
      <c r="S1235">
        <v>98</v>
      </c>
      <c r="T1235">
        <v>3</v>
      </c>
      <c r="U1235">
        <v>95</v>
      </c>
    </row>
    <row r="1236" spans="1:21" x14ac:dyDescent="0.3">
      <c r="A1236" s="1">
        <v>45170</v>
      </c>
      <c r="B1236" s="1">
        <v>45199</v>
      </c>
      <c r="C1236" t="s">
        <v>34</v>
      </c>
      <c r="D1236" t="s">
        <v>24</v>
      </c>
      <c r="E1236">
        <v>900</v>
      </c>
      <c r="F1236">
        <v>5700</v>
      </c>
      <c r="G1236">
        <v>5130000</v>
      </c>
      <c r="H1236">
        <v>5940.38</v>
      </c>
      <c r="I1236">
        <v>5346342</v>
      </c>
      <c r="J1236">
        <v>798.65</v>
      </c>
      <c r="K1236">
        <v>68.69</v>
      </c>
      <c r="L1236">
        <v>729.96</v>
      </c>
      <c r="M1236">
        <v>794.47</v>
      </c>
      <c r="N1236">
        <v>68.346999999999994</v>
      </c>
      <c r="O1236">
        <v>726.12300000000005</v>
      </c>
      <c r="P1236">
        <v>4744284</v>
      </c>
      <c r="Q1236">
        <v>406256</v>
      </c>
      <c r="R1236">
        <v>4338028</v>
      </c>
      <c r="S1236">
        <v>138</v>
      </c>
      <c r="T1236">
        <v>16</v>
      </c>
      <c r="U1236">
        <v>122</v>
      </c>
    </row>
    <row r="1237" spans="1:21" x14ac:dyDescent="0.3">
      <c r="A1237" s="1">
        <v>45170</v>
      </c>
      <c r="B1237" s="1">
        <v>45199</v>
      </c>
      <c r="C1237" t="s">
        <v>34</v>
      </c>
      <c r="D1237" t="s">
        <v>25</v>
      </c>
      <c r="E1237">
        <v>3900</v>
      </c>
      <c r="F1237">
        <v>6000</v>
      </c>
      <c r="G1237">
        <v>23400000</v>
      </c>
      <c r="H1237">
        <v>6147.48</v>
      </c>
      <c r="I1237">
        <v>23975172</v>
      </c>
      <c r="J1237">
        <v>3737.4670000000001</v>
      </c>
      <c r="K1237">
        <v>147.03</v>
      </c>
      <c r="L1237">
        <v>3590.4369999999999</v>
      </c>
      <c r="M1237">
        <v>3436.8870000000002</v>
      </c>
      <c r="N1237">
        <v>135.268</v>
      </c>
      <c r="O1237">
        <v>3301.6190000000001</v>
      </c>
      <c r="P1237">
        <v>22976008.210000001</v>
      </c>
      <c r="Q1237">
        <v>909081.5</v>
      </c>
      <c r="R1237">
        <v>22066926.710000001</v>
      </c>
      <c r="S1237">
        <v>751</v>
      </c>
      <c r="T1237">
        <v>11</v>
      </c>
      <c r="U1237">
        <v>740</v>
      </c>
    </row>
    <row r="1238" spans="1:21" x14ac:dyDescent="0.3">
      <c r="A1238" s="1">
        <v>45170</v>
      </c>
      <c r="B1238" s="1">
        <v>45199</v>
      </c>
      <c r="C1238" t="s">
        <v>34</v>
      </c>
      <c r="D1238" t="s">
        <v>26</v>
      </c>
      <c r="E1238">
        <v>0</v>
      </c>
      <c r="F1238">
        <v>1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87933</v>
      </c>
      <c r="Q1238">
        <v>0</v>
      </c>
      <c r="R1238">
        <v>87933</v>
      </c>
      <c r="S1238">
        <v>93</v>
      </c>
      <c r="T1238">
        <v>0</v>
      </c>
      <c r="U1238">
        <v>93</v>
      </c>
    </row>
    <row r="1239" spans="1:21" x14ac:dyDescent="0.3">
      <c r="A1239" s="1">
        <v>45170</v>
      </c>
      <c r="B1239" s="1">
        <v>45199</v>
      </c>
      <c r="C1239" t="s">
        <v>34</v>
      </c>
      <c r="D1239" t="s">
        <v>27</v>
      </c>
      <c r="E1239">
        <v>0</v>
      </c>
      <c r="F1239">
        <v>1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20131</v>
      </c>
      <c r="Q1239">
        <v>0</v>
      </c>
      <c r="R1239">
        <v>20131</v>
      </c>
      <c r="S1239">
        <v>31</v>
      </c>
      <c r="T1239">
        <v>0</v>
      </c>
      <c r="U1239">
        <v>31</v>
      </c>
    </row>
    <row r="1240" spans="1:21" x14ac:dyDescent="0.3">
      <c r="A1240" s="1">
        <v>45170</v>
      </c>
      <c r="B1240" s="1">
        <v>45199</v>
      </c>
      <c r="C1240" t="s">
        <v>34</v>
      </c>
      <c r="D1240" t="s">
        <v>28</v>
      </c>
      <c r="E1240">
        <v>0</v>
      </c>
      <c r="F1240">
        <v>5000</v>
      </c>
      <c r="G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</row>
    <row r="1241" spans="1:21" x14ac:dyDescent="0.3">
      <c r="A1241" s="1">
        <v>45170</v>
      </c>
      <c r="B1241" s="1">
        <v>45199</v>
      </c>
      <c r="C1241" t="s">
        <v>34</v>
      </c>
      <c r="D1241" t="s">
        <v>29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6181.2110000000002</v>
      </c>
      <c r="K1241">
        <v>0</v>
      </c>
      <c r="L1241">
        <v>6181.2110000000002</v>
      </c>
      <c r="M1241">
        <v>6166.6120000000001</v>
      </c>
      <c r="N1241">
        <v>0</v>
      </c>
      <c r="O1241">
        <v>6166.6120000000001</v>
      </c>
      <c r="P1241">
        <v>8913</v>
      </c>
      <c r="Q1241">
        <v>0</v>
      </c>
      <c r="R1241">
        <v>8913</v>
      </c>
      <c r="S1241">
        <v>123</v>
      </c>
      <c r="T1241">
        <v>0</v>
      </c>
      <c r="U1241">
        <v>123</v>
      </c>
    </row>
    <row r="1242" spans="1:21" x14ac:dyDescent="0.3">
      <c r="A1242" s="1">
        <v>45170</v>
      </c>
      <c r="B1242" s="1">
        <v>45199</v>
      </c>
      <c r="C1242" t="s">
        <v>34</v>
      </c>
      <c r="D1242" t="s">
        <v>30</v>
      </c>
      <c r="E1242">
        <v>2500</v>
      </c>
      <c r="F1242">
        <v>60</v>
      </c>
      <c r="G1242">
        <v>150000</v>
      </c>
      <c r="H1242">
        <v>75.040000000000006</v>
      </c>
      <c r="I1242">
        <v>187600</v>
      </c>
      <c r="J1242">
        <v>1013.8</v>
      </c>
      <c r="K1242">
        <v>0</v>
      </c>
      <c r="L1242">
        <v>1013.8</v>
      </c>
      <c r="M1242">
        <v>1013.8</v>
      </c>
      <c r="N1242">
        <v>0</v>
      </c>
      <c r="O1242">
        <v>1013.8</v>
      </c>
      <c r="P1242">
        <v>76078</v>
      </c>
      <c r="Q1242">
        <v>0</v>
      </c>
      <c r="R1242">
        <v>76078</v>
      </c>
      <c r="S1242">
        <v>29</v>
      </c>
      <c r="T1242">
        <v>0</v>
      </c>
      <c r="U1242">
        <v>29</v>
      </c>
    </row>
    <row r="1243" spans="1:21" x14ac:dyDescent="0.3">
      <c r="A1243" s="1">
        <v>45170</v>
      </c>
      <c r="B1243" s="1">
        <v>45199</v>
      </c>
      <c r="C1243" t="s">
        <v>34</v>
      </c>
      <c r="D1243" t="s">
        <v>31</v>
      </c>
      <c r="E1243">
        <v>22500</v>
      </c>
      <c r="F1243">
        <v>70</v>
      </c>
      <c r="G1243">
        <v>1575000</v>
      </c>
      <c r="H1243">
        <v>86.67</v>
      </c>
      <c r="I1243">
        <v>1950075</v>
      </c>
      <c r="J1243">
        <v>29075.59</v>
      </c>
      <c r="K1243">
        <v>813.06</v>
      </c>
      <c r="L1243">
        <v>28262.53</v>
      </c>
      <c r="M1243">
        <v>25315.632000000001</v>
      </c>
      <c r="N1243">
        <v>627.49</v>
      </c>
      <c r="O1243">
        <v>24688.142</v>
      </c>
      <c r="P1243">
        <v>2519916.84</v>
      </c>
      <c r="Q1243">
        <v>67239</v>
      </c>
      <c r="R1243">
        <v>2452677.84</v>
      </c>
      <c r="S1243">
        <v>782</v>
      </c>
      <c r="T1243">
        <v>27</v>
      </c>
      <c r="U1243">
        <v>755</v>
      </c>
    </row>
    <row r="1244" spans="1:21" x14ac:dyDescent="0.3">
      <c r="A1244" s="1">
        <v>45170</v>
      </c>
      <c r="B1244" s="1">
        <v>45199</v>
      </c>
      <c r="C1244" t="s">
        <v>34</v>
      </c>
      <c r="D1244" t="s">
        <v>32</v>
      </c>
      <c r="E1244">
        <v>65000</v>
      </c>
      <c r="F1244">
        <v>1</v>
      </c>
      <c r="G1244">
        <v>65000</v>
      </c>
      <c r="H1244">
        <v>1</v>
      </c>
      <c r="I1244">
        <v>65000</v>
      </c>
      <c r="J1244">
        <v>491.315</v>
      </c>
      <c r="K1244">
        <v>1.75</v>
      </c>
      <c r="L1244">
        <v>489.565</v>
      </c>
      <c r="M1244">
        <v>0</v>
      </c>
      <c r="N1244">
        <v>0</v>
      </c>
      <c r="O1244">
        <v>0</v>
      </c>
      <c r="P1244">
        <v>47418.25</v>
      </c>
      <c r="Q1244">
        <v>857.5</v>
      </c>
      <c r="R1244">
        <v>46560.75</v>
      </c>
      <c r="S1244">
        <v>191</v>
      </c>
      <c r="T1244">
        <v>2</v>
      </c>
      <c r="U1244">
        <v>189</v>
      </c>
    </row>
    <row r="1245" spans="1:21" x14ac:dyDescent="0.3">
      <c r="A1245" s="1">
        <v>45170</v>
      </c>
      <c r="B1245" s="1">
        <v>45199</v>
      </c>
      <c r="C1245" t="s">
        <v>35</v>
      </c>
      <c r="D1245" t="s">
        <v>22</v>
      </c>
      <c r="E1245">
        <v>150</v>
      </c>
      <c r="F1245">
        <v>75000</v>
      </c>
      <c r="G1245">
        <v>11250000</v>
      </c>
      <c r="H1245">
        <v>76185.67</v>
      </c>
      <c r="I1245">
        <v>11427850.5</v>
      </c>
      <c r="J1245">
        <v>110.52</v>
      </c>
      <c r="K1245">
        <v>10.31</v>
      </c>
      <c r="L1245">
        <v>100.21</v>
      </c>
      <c r="M1245">
        <v>0</v>
      </c>
      <c r="N1245">
        <v>0</v>
      </c>
      <c r="O1245">
        <v>0</v>
      </c>
      <c r="P1245">
        <v>8420040</v>
      </c>
      <c r="Q1245">
        <v>761090</v>
      </c>
      <c r="R1245">
        <v>7658950</v>
      </c>
      <c r="S1245">
        <v>247</v>
      </c>
      <c r="T1245">
        <v>14</v>
      </c>
      <c r="U1245">
        <v>233</v>
      </c>
    </row>
    <row r="1246" spans="1:21" x14ac:dyDescent="0.3">
      <c r="A1246" s="1">
        <v>45170</v>
      </c>
      <c r="B1246" s="1">
        <v>45199</v>
      </c>
      <c r="C1246" t="s">
        <v>35</v>
      </c>
      <c r="D1246" t="s">
        <v>23</v>
      </c>
      <c r="E1246">
        <v>1650</v>
      </c>
      <c r="F1246">
        <v>6000</v>
      </c>
      <c r="G1246">
        <v>9900000</v>
      </c>
      <c r="H1246">
        <v>5934.99</v>
      </c>
      <c r="I1246">
        <v>9792733.5</v>
      </c>
      <c r="J1246">
        <v>1054.57</v>
      </c>
      <c r="K1246">
        <v>81.927999999999997</v>
      </c>
      <c r="L1246">
        <v>972.64200000000005</v>
      </c>
      <c r="M1246">
        <v>736.32899999999995</v>
      </c>
      <c r="N1246">
        <v>56.597999999999999</v>
      </c>
      <c r="O1246">
        <v>679.73099999999999</v>
      </c>
      <c r="P1246">
        <v>6258860.4699999997</v>
      </c>
      <c r="Q1246">
        <v>472676</v>
      </c>
      <c r="R1246">
        <v>5786184.4699999997</v>
      </c>
      <c r="S1246">
        <v>291</v>
      </c>
      <c r="T1246">
        <v>18</v>
      </c>
      <c r="U1246">
        <v>273</v>
      </c>
    </row>
    <row r="1247" spans="1:21" x14ac:dyDescent="0.3">
      <c r="A1247" s="1">
        <v>45170</v>
      </c>
      <c r="B1247" s="1">
        <v>45199</v>
      </c>
      <c r="C1247" t="s">
        <v>35</v>
      </c>
      <c r="D1247" t="s">
        <v>24</v>
      </c>
      <c r="E1247">
        <v>2000</v>
      </c>
      <c r="F1247">
        <v>5700</v>
      </c>
      <c r="G1247">
        <v>11400000</v>
      </c>
      <c r="H1247">
        <v>5941.67</v>
      </c>
      <c r="I1247">
        <v>11883340</v>
      </c>
      <c r="J1247">
        <v>2575.0100000000002</v>
      </c>
      <c r="K1247">
        <v>303.46199999999999</v>
      </c>
      <c r="L1247">
        <v>2271.5479999999998</v>
      </c>
      <c r="M1247">
        <v>2562.1280000000002</v>
      </c>
      <c r="N1247">
        <v>295.48500000000001</v>
      </c>
      <c r="O1247">
        <v>2266.643</v>
      </c>
      <c r="P1247">
        <v>15299865.1</v>
      </c>
      <c r="Q1247">
        <v>1754639.94</v>
      </c>
      <c r="R1247">
        <v>13545225.16</v>
      </c>
      <c r="S1247">
        <v>448</v>
      </c>
      <c r="T1247">
        <v>41</v>
      </c>
      <c r="U1247">
        <v>407</v>
      </c>
    </row>
    <row r="1248" spans="1:21" x14ac:dyDescent="0.3">
      <c r="A1248" s="1">
        <v>45170</v>
      </c>
      <c r="B1248" s="1">
        <v>45199</v>
      </c>
      <c r="C1248" t="s">
        <v>35</v>
      </c>
      <c r="D1248" t="s">
        <v>25</v>
      </c>
      <c r="E1248">
        <v>24377</v>
      </c>
      <c r="F1248">
        <v>6000</v>
      </c>
      <c r="G1248">
        <v>146262000</v>
      </c>
      <c r="H1248">
        <v>6283.2</v>
      </c>
      <c r="I1248">
        <v>153165566.40000001</v>
      </c>
      <c r="J1248">
        <v>25659.137999999999</v>
      </c>
      <c r="K1248">
        <v>857.94899999999996</v>
      </c>
      <c r="L1248">
        <v>24801.188999999998</v>
      </c>
      <c r="M1248">
        <v>23600.654999999999</v>
      </c>
      <c r="N1248">
        <v>784.428</v>
      </c>
      <c r="O1248">
        <v>22816.226999999999</v>
      </c>
      <c r="P1248">
        <v>161221519.97999999</v>
      </c>
      <c r="Q1248">
        <v>5390315.7699999996</v>
      </c>
      <c r="R1248">
        <v>155831204.21000001</v>
      </c>
      <c r="S1248">
        <v>4206</v>
      </c>
      <c r="T1248">
        <v>126</v>
      </c>
      <c r="U1248">
        <v>4080</v>
      </c>
    </row>
    <row r="1249" spans="1:21" x14ac:dyDescent="0.3">
      <c r="A1249" s="1">
        <v>45170</v>
      </c>
      <c r="B1249" s="1">
        <v>45199</v>
      </c>
      <c r="C1249" t="s">
        <v>35</v>
      </c>
      <c r="D1249" t="s">
        <v>26</v>
      </c>
      <c r="E1249">
        <v>700000</v>
      </c>
      <c r="F1249">
        <v>1</v>
      </c>
      <c r="G1249">
        <v>700000</v>
      </c>
      <c r="H1249">
        <v>1</v>
      </c>
      <c r="I1249">
        <v>700000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358163</v>
      </c>
      <c r="Q1249">
        <v>4190</v>
      </c>
      <c r="R1249">
        <v>353973</v>
      </c>
      <c r="S1249">
        <v>323</v>
      </c>
      <c r="T1249">
        <v>2</v>
      </c>
      <c r="U1249">
        <v>321</v>
      </c>
    </row>
    <row r="1250" spans="1:21" x14ac:dyDescent="0.3">
      <c r="A1250" s="1">
        <v>45170</v>
      </c>
      <c r="B1250" s="1">
        <v>45199</v>
      </c>
      <c r="C1250" t="s">
        <v>35</v>
      </c>
      <c r="D1250" t="s">
        <v>27</v>
      </c>
      <c r="E1250">
        <v>350000</v>
      </c>
      <c r="F1250">
        <v>1</v>
      </c>
      <c r="G1250">
        <v>350000</v>
      </c>
      <c r="H1250">
        <v>1</v>
      </c>
      <c r="I1250">
        <v>350000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288350</v>
      </c>
      <c r="Q1250">
        <v>6450</v>
      </c>
      <c r="R1250">
        <v>281900</v>
      </c>
      <c r="S1250">
        <v>330</v>
      </c>
      <c r="T1250">
        <v>2</v>
      </c>
      <c r="U1250">
        <v>328</v>
      </c>
    </row>
    <row r="1251" spans="1:21" x14ac:dyDescent="0.3">
      <c r="A1251" s="1">
        <v>45170</v>
      </c>
      <c r="B1251" s="1">
        <v>45199</v>
      </c>
      <c r="C1251" t="s">
        <v>35</v>
      </c>
      <c r="D1251" t="s">
        <v>28</v>
      </c>
      <c r="E1251">
        <v>0</v>
      </c>
      <c r="F1251">
        <v>5000</v>
      </c>
      <c r="G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</row>
    <row r="1252" spans="1:21" x14ac:dyDescent="0.3">
      <c r="A1252" s="1">
        <v>45170</v>
      </c>
      <c r="B1252" s="1">
        <v>45199</v>
      </c>
      <c r="C1252" t="s">
        <v>35</v>
      </c>
      <c r="D1252" t="s">
        <v>29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1911.05</v>
      </c>
      <c r="K1252">
        <v>0</v>
      </c>
      <c r="L1252">
        <v>1911.05</v>
      </c>
      <c r="M1252">
        <v>1693.2080000000001</v>
      </c>
      <c r="N1252">
        <v>0</v>
      </c>
      <c r="O1252">
        <v>1693.2080000000001</v>
      </c>
      <c r="P1252">
        <v>97203.99</v>
      </c>
      <c r="Q1252">
        <v>0</v>
      </c>
      <c r="R1252">
        <v>97203.99</v>
      </c>
      <c r="S1252">
        <v>121</v>
      </c>
      <c r="T1252">
        <v>0</v>
      </c>
      <c r="U1252">
        <v>121</v>
      </c>
    </row>
    <row r="1253" spans="1:21" x14ac:dyDescent="0.3">
      <c r="A1253" s="1">
        <v>45170</v>
      </c>
      <c r="B1253" s="1">
        <v>45199</v>
      </c>
      <c r="C1253" t="s">
        <v>35</v>
      </c>
      <c r="D1253" t="s">
        <v>30</v>
      </c>
      <c r="E1253">
        <v>5000</v>
      </c>
      <c r="F1253">
        <v>60</v>
      </c>
      <c r="G1253">
        <v>300000</v>
      </c>
      <c r="H1253">
        <v>74.510000000000005</v>
      </c>
      <c r="I1253">
        <v>372550</v>
      </c>
      <c r="J1253">
        <v>4707.2299999999996</v>
      </c>
      <c r="K1253">
        <v>90.23</v>
      </c>
      <c r="L1253">
        <v>4617</v>
      </c>
      <c r="M1253">
        <v>4707.1279999999997</v>
      </c>
      <c r="N1253">
        <v>90.23</v>
      </c>
      <c r="O1253">
        <v>4616.8980000000001</v>
      </c>
      <c r="P1253">
        <v>350737.2</v>
      </c>
      <c r="Q1253">
        <v>6460</v>
      </c>
      <c r="R1253">
        <v>344277.2</v>
      </c>
      <c r="S1253">
        <v>207</v>
      </c>
      <c r="T1253">
        <v>1</v>
      </c>
      <c r="U1253">
        <v>206</v>
      </c>
    </row>
    <row r="1254" spans="1:21" x14ac:dyDescent="0.3">
      <c r="A1254" s="1">
        <v>45170</v>
      </c>
      <c r="B1254" s="1">
        <v>45199</v>
      </c>
      <c r="C1254" t="s">
        <v>35</v>
      </c>
      <c r="D1254" t="s">
        <v>31</v>
      </c>
      <c r="E1254">
        <v>90000</v>
      </c>
      <c r="F1254">
        <v>70</v>
      </c>
      <c r="G1254">
        <v>6300000</v>
      </c>
      <c r="H1254">
        <v>86.49</v>
      </c>
      <c r="I1254">
        <v>7784100</v>
      </c>
      <c r="J1254">
        <v>92647.804000000004</v>
      </c>
      <c r="K1254">
        <v>2325.2600000000002</v>
      </c>
      <c r="L1254">
        <v>90322.543999999994</v>
      </c>
      <c r="M1254">
        <v>78172.827000000005</v>
      </c>
      <c r="N1254">
        <v>1885.972</v>
      </c>
      <c r="O1254">
        <v>76286.854999999996</v>
      </c>
      <c r="P1254">
        <v>8012917.6399999997</v>
      </c>
      <c r="Q1254">
        <v>211020</v>
      </c>
      <c r="R1254">
        <v>7801897.6399999997</v>
      </c>
      <c r="S1254">
        <v>3405</v>
      </c>
      <c r="T1254">
        <v>109</v>
      </c>
      <c r="U1254">
        <v>3296</v>
      </c>
    </row>
    <row r="1255" spans="1:21" x14ac:dyDescent="0.3">
      <c r="A1255" s="1">
        <v>45170</v>
      </c>
      <c r="B1255" s="1">
        <v>45199</v>
      </c>
      <c r="C1255" t="s">
        <v>35</v>
      </c>
      <c r="D1255" t="s">
        <v>32</v>
      </c>
      <c r="E1255">
        <v>600000</v>
      </c>
      <c r="F1255">
        <v>1</v>
      </c>
      <c r="G1255">
        <v>600000</v>
      </c>
      <c r="H1255">
        <v>1</v>
      </c>
      <c r="I1255">
        <v>600000</v>
      </c>
      <c r="J1255">
        <v>2876.444</v>
      </c>
      <c r="K1255">
        <v>50.981000000000002</v>
      </c>
      <c r="L1255">
        <v>2825.4630000000002</v>
      </c>
      <c r="M1255">
        <v>0</v>
      </c>
      <c r="N1255">
        <v>0</v>
      </c>
      <c r="O1255">
        <v>0</v>
      </c>
      <c r="P1255">
        <v>400595.59</v>
      </c>
      <c r="Q1255">
        <v>9621.74</v>
      </c>
      <c r="R1255">
        <v>390973.85</v>
      </c>
      <c r="S1255">
        <v>1322</v>
      </c>
      <c r="T1255">
        <v>65</v>
      </c>
      <c r="U1255">
        <v>1257</v>
      </c>
    </row>
    <row r="1256" spans="1:21" x14ac:dyDescent="0.3">
      <c r="A1256" s="1">
        <v>45170</v>
      </c>
      <c r="B1256" s="1">
        <v>45199</v>
      </c>
      <c r="C1256" t="s">
        <v>36</v>
      </c>
      <c r="D1256" t="s">
        <v>22</v>
      </c>
      <c r="E1256">
        <v>60</v>
      </c>
      <c r="F1256">
        <v>75000</v>
      </c>
      <c r="G1256">
        <v>4500000</v>
      </c>
      <c r="H1256">
        <v>74012.61</v>
      </c>
      <c r="I1256">
        <v>4440756.5999999996</v>
      </c>
      <c r="J1256">
        <v>71.349999999999994</v>
      </c>
      <c r="K1256">
        <v>1.61</v>
      </c>
      <c r="L1256">
        <v>69.739999999999995</v>
      </c>
      <c r="M1256">
        <v>0</v>
      </c>
      <c r="N1256">
        <v>0</v>
      </c>
      <c r="O1256">
        <v>0</v>
      </c>
      <c r="P1256">
        <v>5280800</v>
      </c>
      <c r="Q1256">
        <v>117530</v>
      </c>
      <c r="R1256">
        <v>5163270</v>
      </c>
      <c r="S1256">
        <v>174</v>
      </c>
      <c r="T1256">
        <v>5</v>
      </c>
      <c r="U1256">
        <v>169</v>
      </c>
    </row>
    <row r="1257" spans="1:21" x14ac:dyDescent="0.3">
      <c r="A1257" s="1">
        <v>45170</v>
      </c>
      <c r="B1257" s="1">
        <v>45199</v>
      </c>
      <c r="C1257" t="s">
        <v>36</v>
      </c>
      <c r="D1257" t="s">
        <v>23</v>
      </c>
      <c r="E1257">
        <v>550</v>
      </c>
      <c r="F1257">
        <v>6000</v>
      </c>
      <c r="G1257">
        <v>3300000</v>
      </c>
      <c r="H1257">
        <v>5947.31</v>
      </c>
      <c r="I1257">
        <v>3271020.5</v>
      </c>
      <c r="J1257">
        <v>658.86400000000003</v>
      </c>
      <c r="K1257">
        <v>13.228</v>
      </c>
      <c r="L1257">
        <v>645.63599999999997</v>
      </c>
      <c r="M1257">
        <v>452.56700000000001</v>
      </c>
      <c r="N1257">
        <v>8.6519999999999992</v>
      </c>
      <c r="O1257">
        <v>443.91500000000002</v>
      </c>
      <c r="P1257">
        <v>3918465.94</v>
      </c>
      <c r="Q1257">
        <v>80718</v>
      </c>
      <c r="R1257">
        <v>3837747.94</v>
      </c>
      <c r="S1257">
        <v>199</v>
      </c>
      <c r="T1257">
        <v>5</v>
      </c>
      <c r="U1257">
        <v>194</v>
      </c>
    </row>
    <row r="1258" spans="1:21" x14ac:dyDescent="0.3">
      <c r="A1258" s="1">
        <v>45170</v>
      </c>
      <c r="B1258" s="1">
        <v>45199</v>
      </c>
      <c r="C1258" t="s">
        <v>36</v>
      </c>
      <c r="D1258" t="s">
        <v>24</v>
      </c>
      <c r="E1258">
        <v>2100</v>
      </c>
      <c r="F1258">
        <v>5700</v>
      </c>
      <c r="G1258">
        <v>11970000</v>
      </c>
      <c r="H1258">
        <v>5956.65</v>
      </c>
      <c r="I1258">
        <v>12508965</v>
      </c>
      <c r="J1258">
        <v>1274.24</v>
      </c>
      <c r="K1258">
        <v>90.224999999999994</v>
      </c>
      <c r="L1258">
        <v>1184.0150000000001</v>
      </c>
      <c r="M1258">
        <v>1267.866</v>
      </c>
      <c r="N1258">
        <v>84.66</v>
      </c>
      <c r="O1258">
        <v>1183.2059999999999</v>
      </c>
      <c r="P1258">
        <v>7590202.2000000002</v>
      </c>
      <c r="Q1258">
        <v>504685.51</v>
      </c>
      <c r="R1258">
        <v>7085516.6900000004</v>
      </c>
      <c r="S1258">
        <v>232</v>
      </c>
      <c r="T1258">
        <v>17</v>
      </c>
      <c r="U1258">
        <v>215</v>
      </c>
    </row>
    <row r="1259" spans="1:21" x14ac:dyDescent="0.3">
      <c r="A1259" s="1">
        <v>45170</v>
      </c>
      <c r="B1259" s="1">
        <v>45199</v>
      </c>
      <c r="C1259" t="s">
        <v>36</v>
      </c>
      <c r="D1259" t="s">
        <v>25</v>
      </c>
      <c r="E1259">
        <v>10300</v>
      </c>
      <c r="F1259">
        <v>6000</v>
      </c>
      <c r="G1259">
        <v>61800000</v>
      </c>
      <c r="H1259">
        <v>6286.55</v>
      </c>
      <c r="I1259">
        <v>64751465</v>
      </c>
      <c r="J1259">
        <v>8920.4560000000001</v>
      </c>
      <c r="K1259">
        <v>293.95499999999998</v>
      </c>
      <c r="L1259">
        <v>8626.5010000000002</v>
      </c>
      <c r="M1259">
        <v>8212.1740000000009</v>
      </c>
      <c r="N1259">
        <v>270.15699999999998</v>
      </c>
      <c r="O1259">
        <v>7942.0169999999998</v>
      </c>
      <c r="P1259">
        <v>56078904.189999998</v>
      </c>
      <c r="Q1259">
        <v>1853225.2</v>
      </c>
      <c r="R1259">
        <v>54225678.990000002</v>
      </c>
      <c r="S1259">
        <v>1348</v>
      </c>
      <c r="T1259">
        <v>33</v>
      </c>
      <c r="U1259">
        <v>1315</v>
      </c>
    </row>
    <row r="1260" spans="1:21" x14ac:dyDescent="0.3">
      <c r="A1260" s="1">
        <v>45170</v>
      </c>
      <c r="B1260" s="1">
        <v>45199</v>
      </c>
      <c r="C1260" t="s">
        <v>36</v>
      </c>
      <c r="D1260" t="s">
        <v>26</v>
      </c>
      <c r="E1260">
        <v>0</v>
      </c>
      <c r="F1260">
        <v>1</v>
      </c>
      <c r="G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</row>
    <row r="1261" spans="1:21" x14ac:dyDescent="0.3">
      <c r="A1261" s="1">
        <v>45170</v>
      </c>
      <c r="B1261" s="1">
        <v>45199</v>
      </c>
      <c r="C1261" t="s">
        <v>36</v>
      </c>
      <c r="D1261" t="s">
        <v>27</v>
      </c>
      <c r="E1261">
        <v>0</v>
      </c>
      <c r="F1261">
        <v>1</v>
      </c>
      <c r="G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</row>
    <row r="1262" spans="1:21" x14ac:dyDescent="0.3">
      <c r="A1262" s="1">
        <v>45170</v>
      </c>
      <c r="B1262" s="1">
        <v>45199</v>
      </c>
      <c r="C1262" t="s">
        <v>36</v>
      </c>
      <c r="D1262" t="s">
        <v>28</v>
      </c>
      <c r="E1262">
        <v>0</v>
      </c>
      <c r="F1262">
        <v>5000</v>
      </c>
      <c r="G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</row>
    <row r="1263" spans="1:21" x14ac:dyDescent="0.3">
      <c r="A1263" s="1">
        <v>45170</v>
      </c>
      <c r="B1263" s="1">
        <v>45199</v>
      </c>
      <c r="C1263" t="s">
        <v>36</v>
      </c>
      <c r="D1263" t="s">
        <v>29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278.25</v>
      </c>
      <c r="K1263">
        <v>0</v>
      </c>
      <c r="L1263">
        <v>278.25</v>
      </c>
      <c r="M1263">
        <v>252.90700000000001</v>
      </c>
      <c r="N1263">
        <v>0</v>
      </c>
      <c r="O1263">
        <v>252.90700000000001</v>
      </c>
      <c r="P1263">
        <v>1361</v>
      </c>
      <c r="Q1263">
        <v>0</v>
      </c>
      <c r="R1263">
        <v>1361</v>
      </c>
      <c r="S1263">
        <v>149</v>
      </c>
      <c r="T1263">
        <v>0</v>
      </c>
      <c r="U1263">
        <v>149</v>
      </c>
    </row>
    <row r="1264" spans="1:21" x14ac:dyDescent="0.3">
      <c r="A1264" s="1">
        <v>45170</v>
      </c>
      <c r="B1264" s="1">
        <v>45199</v>
      </c>
      <c r="C1264" t="s">
        <v>36</v>
      </c>
      <c r="D1264" t="s">
        <v>30</v>
      </c>
      <c r="E1264">
        <v>3600</v>
      </c>
      <c r="F1264">
        <v>60</v>
      </c>
      <c r="G1264">
        <v>216000</v>
      </c>
      <c r="H1264">
        <v>75.849999999999994</v>
      </c>
      <c r="I1264">
        <v>273060</v>
      </c>
      <c r="J1264">
        <v>1497.902</v>
      </c>
      <c r="K1264">
        <v>0</v>
      </c>
      <c r="L1264">
        <v>1497.902</v>
      </c>
      <c r="M1264">
        <v>1497.902</v>
      </c>
      <c r="N1264">
        <v>0</v>
      </c>
      <c r="O1264">
        <v>1497.902</v>
      </c>
      <c r="P1264">
        <v>113620.81</v>
      </c>
      <c r="Q1264">
        <v>0</v>
      </c>
      <c r="R1264">
        <v>113620.81</v>
      </c>
      <c r="S1264">
        <v>35</v>
      </c>
      <c r="T1264">
        <v>0</v>
      </c>
      <c r="U1264">
        <v>35</v>
      </c>
    </row>
    <row r="1265" spans="1:21" x14ac:dyDescent="0.3">
      <c r="A1265" s="1">
        <v>45170</v>
      </c>
      <c r="B1265" s="1">
        <v>45199</v>
      </c>
      <c r="C1265" t="s">
        <v>36</v>
      </c>
      <c r="D1265" t="s">
        <v>31</v>
      </c>
      <c r="E1265">
        <v>25800</v>
      </c>
      <c r="F1265">
        <v>70</v>
      </c>
      <c r="G1265">
        <v>1806000</v>
      </c>
      <c r="H1265">
        <v>90.07</v>
      </c>
      <c r="I1265">
        <v>2323806</v>
      </c>
      <c r="J1265">
        <v>32947.362999999998</v>
      </c>
      <c r="K1265">
        <v>823.64</v>
      </c>
      <c r="L1265">
        <v>32123.723000000002</v>
      </c>
      <c r="M1265">
        <v>27872.714</v>
      </c>
      <c r="N1265">
        <v>707.46100000000001</v>
      </c>
      <c r="O1265">
        <v>27165.253000000001</v>
      </c>
      <c r="P1265">
        <v>2967594.32</v>
      </c>
      <c r="Q1265">
        <v>69801</v>
      </c>
      <c r="R1265">
        <v>2897793.32</v>
      </c>
      <c r="S1265">
        <v>1087</v>
      </c>
      <c r="T1265">
        <v>20</v>
      </c>
      <c r="U1265">
        <v>1067</v>
      </c>
    </row>
    <row r="1266" spans="1:21" x14ac:dyDescent="0.3">
      <c r="A1266" s="1">
        <v>45170</v>
      </c>
      <c r="B1266" s="1">
        <v>45199</v>
      </c>
      <c r="C1266" t="s">
        <v>36</v>
      </c>
      <c r="D1266" t="s">
        <v>32</v>
      </c>
      <c r="E1266">
        <v>310000</v>
      </c>
      <c r="F1266">
        <v>1</v>
      </c>
      <c r="G1266">
        <v>310000</v>
      </c>
      <c r="H1266">
        <v>1</v>
      </c>
      <c r="I1266">
        <v>310000</v>
      </c>
      <c r="J1266">
        <v>820.86099999999999</v>
      </c>
      <c r="K1266">
        <v>10.855</v>
      </c>
      <c r="L1266">
        <v>810.00599999999997</v>
      </c>
      <c r="M1266">
        <v>0</v>
      </c>
      <c r="N1266">
        <v>0</v>
      </c>
      <c r="O1266">
        <v>0</v>
      </c>
      <c r="P1266">
        <v>236497.8</v>
      </c>
      <c r="Q1266">
        <v>2762.8</v>
      </c>
      <c r="R1266">
        <v>233735</v>
      </c>
      <c r="S1266">
        <v>384</v>
      </c>
      <c r="T1266">
        <v>16</v>
      </c>
      <c r="U1266">
        <v>368</v>
      </c>
    </row>
    <row r="1267" spans="1:21" x14ac:dyDescent="0.3">
      <c r="A1267" s="1">
        <v>45170</v>
      </c>
      <c r="B1267" s="1">
        <v>45199</v>
      </c>
      <c r="C1267" t="s">
        <v>37</v>
      </c>
      <c r="D1267" t="s">
        <v>22</v>
      </c>
      <c r="E1267">
        <v>375</v>
      </c>
      <c r="F1267">
        <v>75000</v>
      </c>
      <c r="G1267">
        <v>28125000</v>
      </c>
      <c r="H1267">
        <v>74631.22</v>
      </c>
      <c r="I1267">
        <v>27986707.5</v>
      </c>
      <c r="J1267">
        <v>361.78500000000003</v>
      </c>
      <c r="K1267">
        <v>16.03</v>
      </c>
      <c r="L1267">
        <v>345.755</v>
      </c>
      <c r="M1267">
        <v>0</v>
      </c>
      <c r="N1267">
        <v>0</v>
      </c>
      <c r="O1267">
        <v>0</v>
      </c>
      <c r="P1267">
        <v>27000455</v>
      </c>
      <c r="Q1267">
        <v>1202550</v>
      </c>
      <c r="R1267">
        <v>25797905</v>
      </c>
      <c r="S1267">
        <v>986</v>
      </c>
      <c r="T1267">
        <v>47</v>
      </c>
      <c r="U1267">
        <v>939</v>
      </c>
    </row>
    <row r="1268" spans="1:21" x14ac:dyDescent="0.3">
      <c r="A1268" s="1">
        <v>45170</v>
      </c>
      <c r="B1268" s="1">
        <v>45199</v>
      </c>
      <c r="C1268" t="s">
        <v>37</v>
      </c>
      <c r="D1268" t="s">
        <v>23</v>
      </c>
      <c r="E1268">
        <v>2970</v>
      </c>
      <c r="F1268">
        <v>6000</v>
      </c>
      <c r="G1268">
        <v>17820000</v>
      </c>
      <c r="H1268">
        <v>6054.72</v>
      </c>
      <c r="I1268">
        <v>17982518.399999999</v>
      </c>
      <c r="J1268">
        <v>3504.7710000000002</v>
      </c>
      <c r="K1268">
        <v>165.64400000000001</v>
      </c>
      <c r="L1268">
        <v>3339.127</v>
      </c>
      <c r="M1268">
        <v>2437.739</v>
      </c>
      <c r="N1268">
        <v>116.9</v>
      </c>
      <c r="O1268">
        <v>2320.8389999999999</v>
      </c>
      <c r="P1268">
        <v>21220393.359999999</v>
      </c>
      <c r="Q1268">
        <v>981123</v>
      </c>
      <c r="R1268">
        <v>20239270.359999999</v>
      </c>
      <c r="S1268">
        <v>1047</v>
      </c>
      <c r="T1268">
        <v>53</v>
      </c>
      <c r="U1268">
        <v>994</v>
      </c>
    </row>
    <row r="1269" spans="1:21" x14ac:dyDescent="0.3">
      <c r="A1269" s="1">
        <v>45170</v>
      </c>
      <c r="B1269" s="1">
        <v>45199</v>
      </c>
      <c r="C1269" t="s">
        <v>37</v>
      </c>
      <c r="D1269" t="s">
        <v>24</v>
      </c>
      <c r="E1269">
        <v>7000</v>
      </c>
      <c r="F1269">
        <v>5700</v>
      </c>
      <c r="G1269">
        <v>39900000</v>
      </c>
      <c r="H1269">
        <v>5938.59</v>
      </c>
      <c r="I1269">
        <v>41570130</v>
      </c>
      <c r="J1269">
        <v>6430.8</v>
      </c>
      <c r="K1269">
        <v>1035.0899999999999</v>
      </c>
      <c r="L1269">
        <v>5395.71</v>
      </c>
      <c r="M1269">
        <v>6398.6369999999997</v>
      </c>
      <c r="N1269">
        <v>965.75300000000004</v>
      </c>
      <c r="O1269">
        <v>5432.884</v>
      </c>
      <c r="P1269">
        <v>38189898.299999997</v>
      </c>
      <c r="Q1269">
        <v>5641622.5999999996</v>
      </c>
      <c r="R1269">
        <v>32548275.699999999</v>
      </c>
      <c r="S1269">
        <v>1062</v>
      </c>
      <c r="T1269">
        <v>112</v>
      </c>
      <c r="U1269">
        <v>950</v>
      </c>
    </row>
    <row r="1270" spans="1:21" x14ac:dyDescent="0.3">
      <c r="A1270" s="1">
        <v>45170</v>
      </c>
      <c r="B1270" s="1">
        <v>45199</v>
      </c>
      <c r="C1270" t="s">
        <v>37</v>
      </c>
      <c r="D1270" t="s">
        <v>25</v>
      </c>
      <c r="E1270">
        <v>75000</v>
      </c>
      <c r="F1270">
        <v>6000</v>
      </c>
      <c r="G1270">
        <v>450000000</v>
      </c>
      <c r="H1270">
        <v>6256.23</v>
      </c>
      <c r="I1270">
        <v>469217250</v>
      </c>
      <c r="J1270">
        <v>67004.698000000004</v>
      </c>
      <c r="K1270">
        <v>1542.11</v>
      </c>
      <c r="L1270">
        <v>65462.588000000003</v>
      </c>
      <c r="M1270">
        <v>61676.826999999997</v>
      </c>
      <c r="N1270">
        <v>1417.271</v>
      </c>
      <c r="O1270">
        <v>60259.555999999997</v>
      </c>
      <c r="P1270">
        <v>419196883.54000002</v>
      </c>
      <c r="Q1270">
        <v>9655052.7699999996</v>
      </c>
      <c r="R1270">
        <v>409541830.76999998</v>
      </c>
      <c r="S1270">
        <v>12172</v>
      </c>
      <c r="T1270">
        <v>245</v>
      </c>
      <c r="U1270">
        <v>11927</v>
      </c>
    </row>
    <row r="1271" spans="1:21" x14ac:dyDescent="0.3">
      <c r="A1271" s="1">
        <v>45170</v>
      </c>
      <c r="B1271" s="1">
        <v>45199</v>
      </c>
      <c r="C1271" t="s">
        <v>37</v>
      </c>
      <c r="D1271" t="s">
        <v>26</v>
      </c>
      <c r="E1271">
        <v>1300000</v>
      </c>
      <c r="F1271">
        <v>1</v>
      </c>
      <c r="G1271">
        <v>1300000</v>
      </c>
      <c r="H1271">
        <v>1</v>
      </c>
      <c r="I1271">
        <v>1300000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869380</v>
      </c>
      <c r="Q1271">
        <v>6750</v>
      </c>
      <c r="R1271">
        <v>862630</v>
      </c>
      <c r="S1271">
        <v>622</v>
      </c>
      <c r="T1271">
        <v>3</v>
      </c>
      <c r="U1271">
        <v>619</v>
      </c>
    </row>
    <row r="1272" spans="1:21" x14ac:dyDescent="0.3">
      <c r="A1272" s="1">
        <v>45170</v>
      </c>
      <c r="B1272" s="1">
        <v>45199</v>
      </c>
      <c r="C1272" t="s">
        <v>37</v>
      </c>
      <c r="D1272" t="s">
        <v>27</v>
      </c>
      <c r="E1272">
        <v>600000</v>
      </c>
      <c r="F1272">
        <v>1</v>
      </c>
      <c r="G1272">
        <v>600000</v>
      </c>
      <c r="H1272">
        <v>1</v>
      </c>
      <c r="I1272">
        <v>600000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539685.29</v>
      </c>
      <c r="Q1272">
        <v>20740</v>
      </c>
      <c r="R1272">
        <v>518945.29</v>
      </c>
      <c r="S1272">
        <v>1119</v>
      </c>
      <c r="T1272">
        <v>58</v>
      </c>
      <c r="U1272">
        <v>1061</v>
      </c>
    </row>
    <row r="1273" spans="1:21" x14ac:dyDescent="0.3">
      <c r="A1273" s="1">
        <v>45170</v>
      </c>
      <c r="B1273" s="1">
        <v>45199</v>
      </c>
      <c r="C1273" t="s">
        <v>37</v>
      </c>
      <c r="D1273" t="s">
        <v>28</v>
      </c>
      <c r="E1273">
        <v>0</v>
      </c>
      <c r="F1273">
        <v>5000</v>
      </c>
      <c r="G1273">
        <v>0</v>
      </c>
      <c r="H1273">
        <v>0</v>
      </c>
      <c r="I1273">
        <v>0</v>
      </c>
      <c r="J1273">
        <v>7.65</v>
      </c>
      <c r="K1273">
        <v>0</v>
      </c>
      <c r="L1273">
        <v>7.65</v>
      </c>
      <c r="M1273">
        <v>0</v>
      </c>
      <c r="N1273">
        <v>0</v>
      </c>
      <c r="O1273">
        <v>0</v>
      </c>
      <c r="P1273">
        <v>44523</v>
      </c>
      <c r="Q1273">
        <v>0</v>
      </c>
      <c r="R1273">
        <v>44523</v>
      </c>
      <c r="S1273">
        <v>1</v>
      </c>
      <c r="T1273">
        <v>0</v>
      </c>
      <c r="U1273">
        <v>1</v>
      </c>
    </row>
    <row r="1274" spans="1:21" x14ac:dyDescent="0.3">
      <c r="A1274" s="1">
        <v>45170</v>
      </c>
      <c r="B1274" s="1">
        <v>45199</v>
      </c>
      <c r="C1274" t="s">
        <v>37</v>
      </c>
      <c r="D1274" t="s">
        <v>29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3342.16</v>
      </c>
      <c r="K1274">
        <v>0</v>
      </c>
      <c r="L1274">
        <v>3342.16</v>
      </c>
      <c r="M1274">
        <v>3022.7049999999999</v>
      </c>
      <c r="N1274">
        <v>0</v>
      </c>
      <c r="O1274">
        <v>3022.7049999999999</v>
      </c>
      <c r="P1274">
        <v>144654</v>
      </c>
      <c r="Q1274">
        <v>0</v>
      </c>
      <c r="R1274">
        <v>144654</v>
      </c>
      <c r="S1274">
        <v>177</v>
      </c>
      <c r="T1274">
        <v>0</v>
      </c>
      <c r="U1274">
        <v>177</v>
      </c>
    </row>
    <row r="1275" spans="1:21" x14ac:dyDescent="0.3">
      <c r="A1275" s="1">
        <v>45170</v>
      </c>
      <c r="B1275" s="1">
        <v>45199</v>
      </c>
      <c r="C1275" t="s">
        <v>37</v>
      </c>
      <c r="D1275" t="s">
        <v>30</v>
      </c>
      <c r="E1275">
        <v>15000</v>
      </c>
      <c r="F1275">
        <v>60</v>
      </c>
      <c r="G1275">
        <v>900000</v>
      </c>
      <c r="H1275">
        <v>72.900000000000006</v>
      </c>
      <c r="I1275">
        <v>1093500</v>
      </c>
      <c r="J1275">
        <v>17154.23</v>
      </c>
      <c r="K1275">
        <v>330.54</v>
      </c>
      <c r="L1275">
        <v>16823.689999999999</v>
      </c>
      <c r="M1275">
        <v>17152.63</v>
      </c>
      <c r="N1275">
        <v>330.54</v>
      </c>
      <c r="O1275">
        <v>16822.09</v>
      </c>
      <c r="P1275">
        <v>1250584.75</v>
      </c>
      <c r="Q1275">
        <v>24960</v>
      </c>
      <c r="R1275">
        <v>1225624.75</v>
      </c>
      <c r="S1275">
        <v>762</v>
      </c>
      <c r="T1275">
        <v>10</v>
      </c>
      <c r="U1275">
        <v>752</v>
      </c>
    </row>
    <row r="1276" spans="1:21" x14ac:dyDescent="0.3">
      <c r="A1276" s="1">
        <v>45170</v>
      </c>
      <c r="B1276" s="1">
        <v>45199</v>
      </c>
      <c r="C1276" t="s">
        <v>37</v>
      </c>
      <c r="D1276" t="s">
        <v>31</v>
      </c>
      <c r="E1276">
        <v>275000</v>
      </c>
      <c r="F1276">
        <v>70</v>
      </c>
      <c r="G1276">
        <v>19250000</v>
      </c>
      <c r="H1276">
        <v>85.42</v>
      </c>
      <c r="I1276">
        <v>23490500</v>
      </c>
      <c r="J1276">
        <v>250035.16699999999</v>
      </c>
      <c r="K1276">
        <v>9798.57</v>
      </c>
      <c r="L1276">
        <v>240236.59700000001</v>
      </c>
      <c r="M1276">
        <v>212929.88399999999</v>
      </c>
      <c r="N1276">
        <v>8086.4920000000002</v>
      </c>
      <c r="O1276">
        <v>204843.39199999999</v>
      </c>
      <c r="P1276">
        <v>21357708.550000001</v>
      </c>
      <c r="Q1276">
        <v>859436</v>
      </c>
      <c r="R1276">
        <v>20498272.550000001</v>
      </c>
      <c r="S1276">
        <v>8308</v>
      </c>
      <c r="T1276">
        <v>322</v>
      </c>
      <c r="U1276">
        <v>7986</v>
      </c>
    </row>
    <row r="1277" spans="1:21" x14ac:dyDescent="0.3">
      <c r="A1277" s="1">
        <v>45170</v>
      </c>
      <c r="B1277" s="1">
        <v>45199</v>
      </c>
      <c r="C1277" t="s">
        <v>37</v>
      </c>
      <c r="D1277" t="s">
        <v>32</v>
      </c>
      <c r="E1277">
        <v>1700000</v>
      </c>
      <c r="F1277">
        <v>1</v>
      </c>
      <c r="G1277">
        <v>1700000</v>
      </c>
      <c r="H1277">
        <v>1</v>
      </c>
      <c r="I1277">
        <v>1700000</v>
      </c>
      <c r="J1277">
        <v>3977.2660000000001</v>
      </c>
      <c r="K1277">
        <v>86.06</v>
      </c>
      <c r="L1277">
        <v>3891.2060000000001</v>
      </c>
      <c r="M1277">
        <v>0</v>
      </c>
      <c r="N1277">
        <v>0</v>
      </c>
      <c r="O1277">
        <v>0</v>
      </c>
      <c r="P1277">
        <v>1499513.14</v>
      </c>
      <c r="Q1277">
        <v>29264.69</v>
      </c>
      <c r="R1277">
        <v>1470248.45</v>
      </c>
      <c r="S1277">
        <v>3104</v>
      </c>
      <c r="T1277">
        <v>81</v>
      </c>
      <c r="U1277">
        <v>3023</v>
      </c>
    </row>
    <row r="1278" spans="1:21" x14ac:dyDescent="0.3">
      <c r="A1278" s="1">
        <v>45170</v>
      </c>
      <c r="B1278" s="1">
        <v>45199</v>
      </c>
      <c r="C1278" t="s">
        <v>38</v>
      </c>
      <c r="D1278" t="s">
        <v>22</v>
      </c>
      <c r="E1278">
        <v>90</v>
      </c>
      <c r="F1278">
        <v>75000</v>
      </c>
      <c r="G1278">
        <v>6750000</v>
      </c>
      <c r="H1278">
        <v>74392.639999999999</v>
      </c>
      <c r="I1278">
        <v>6695337.5999999996</v>
      </c>
      <c r="J1278">
        <v>109.54</v>
      </c>
      <c r="K1278">
        <v>7.12</v>
      </c>
      <c r="L1278">
        <v>102.42</v>
      </c>
      <c r="M1278">
        <v>0</v>
      </c>
      <c r="N1278">
        <v>0</v>
      </c>
      <c r="O1278">
        <v>0</v>
      </c>
      <c r="P1278">
        <v>8148970</v>
      </c>
      <c r="Q1278">
        <v>572180</v>
      </c>
      <c r="R1278">
        <v>7576790</v>
      </c>
      <c r="S1278">
        <v>282</v>
      </c>
      <c r="T1278">
        <v>11</v>
      </c>
      <c r="U1278">
        <v>271</v>
      </c>
    </row>
    <row r="1279" spans="1:21" x14ac:dyDescent="0.3">
      <c r="A1279" s="1">
        <v>45170</v>
      </c>
      <c r="B1279" s="1">
        <v>45199</v>
      </c>
      <c r="C1279" t="s">
        <v>38</v>
      </c>
      <c r="D1279" t="s">
        <v>23</v>
      </c>
      <c r="E1279">
        <v>850</v>
      </c>
      <c r="F1279">
        <v>6000</v>
      </c>
      <c r="G1279">
        <v>5100000</v>
      </c>
      <c r="H1279">
        <v>5948.3</v>
      </c>
      <c r="I1279">
        <v>5056055</v>
      </c>
      <c r="J1279">
        <v>985.86</v>
      </c>
      <c r="K1279">
        <v>34.207999999999998</v>
      </c>
      <c r="L1279">
        <v>951.65200000000004</v>
      </c>
      <c r="M1279">
        <v>680.08900000000006</v>
      </c>
      <c r="N1279">
        <v>24.111999999999998</v>
      </c>
      <c r="O1279">
        <v>655.97699999999998</v>
      </c>
      <c r="P1279">
        <v>5864195.04</v>
      </c>
      <c r="Q1279">
        <v>204038</v>
      </c>
      <c r="R1279">
        <v>5660157.04</v>
      </c>
      <c r="S1279">
        <v>318</v>
      </c>
      <c r="T1279">
        <v>10</v>
      </c>
      <c r="U1279">
        <v>308</v>
      </c>
    </row>
    <row r="1280" spans="1:21" x14ac:dyDescent="0.3">
      <c r="A1280" s="1">
        <v>45170</v>
      </c>
      <c r="B1280" s="1">
        <v>45199</v>
      </c>
      <c r="C1280" t="s">
        <v>38</v>
      </c>
      <c r="D1280" t="s">
        <v>24</v>
      </c>
      <c r="E1280">
        <v>3600</v>
      </c>
      <c r="F1280">
        <v>5700</v>
      </c>
      <c r="G1280">
        <v>20520000</v>
      </c>
      <c r="H1280">
        <v>5956.31</v>
      </c>
      <c r="I1280">
        <v>21442716</v>
      </c>
      <c r="J1280">
        <v>2808.1</v>
      </c>
      <c r="K1280">
        <v>266.90100000000001</v>
      </c>
      <c r="L1280">
        <v>2541.1990000000001</v>
      </c>
      <c r="M1280">
        <v>2794.0509999999999</v>
      </c>
      <c r="N1280">
        <v>255.79900000000001</v>
      </c>
      <c r="O1280">
        <v>2538.252</v>
      </c>
      <c r="P1280">
        <v>16725919.17</v>
      </c>
      <c r="Q1280">
        <v>1511953.35</v>
      </c>
      <c r="R1280">
        <v>15213965.82</v>
      </c>
      <c r="S1280">
        <v>485</v>
      </c>
      <c r="T1280">
        <v>70</v>
      </c>
      <c r="U1280">
        <v>415</v>
      </c>
    </row>
    <row r="1281" spans="1:21" x14ac:dyDescent="0.3">
      <c r="A1281" s="1">
        <v>45170</v>
      </c>
      <c r="B1281" s="1">
        <v>45199</v>
      </c>
      <c r="C1281" t="s">
        <v>38</v>
      </c>
      <c r="D1281" t="s">
        <v>25</v>
      </c>
      <c r="E1281">
        <v>15000</v>
      </c>
      <c r="F1281">
        <v>6000</v>
      </c>
      <c r="G1281">
        <v>90000000</v>
      </c>
      <c r="H1281">
        <v>6288.25</v>
      </c>
      <c r="I1281">
        <v>94323750</v>
      </c>
      <c r="J1281">
        <v>11653.058000000001</v>
      </c>
      <c r="K1281">
        <v>305.87599999999998</v>
      </c>
      <c r="L1281">
        <v>11347.182000000001</v>
      </c>
      <c r="M1281">
        <v>10728.207</v>
      </c>
      <c r="N1281">
        <v>283.09500000000003</v>
      </c>
      <c r="O1281">
        <v>10445.111999999999</v>
      </c>
      <c r="P1281">
        <v>73277299.659999996</v>
      </c>
      <c r="Q1281">
        <v>1904518.02</v>
      </c>
      <c r="R1281">
        <v>71372781.640000001</v>
      </c>
      <c r="S1281">
        <v>2345</v>
      </c>
      <c r="T1281">
        <v>50</v>
      </c>
      <c r="U1281">
        <v>2295</v>
      </c>
    </row>
    <row r="1282" spans="1:21" x14ac:dyDescent="0.3">
      <c r="A1282" s="1">
        <v>45170</v>
      </c>
      <c r="B1282" s="1">
        <v>45199</v>
      </c>
      <c r="C1282" t="s">
        <v>38</v>
      </c>
      <c r="D1282" t="s">
        <v>26</v>
      </c>
      <c r="E1282">
        <v>0</v>
      </c>
      <c r="F1282">
        <v>1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163541</v>
      </c>
      <c r="Q1282">
        <v>2400</v>
      </c>
      <c r="R1282">
        <v>161141</v>
      </c>
      <c r="S1282">
        <v>158</v>
      </c>
      <c r="T1282">
        <v>1</v>
      </c>
      <c r="U1282">
        <v>157</v>
      </c>
    </row>
    <row r="1283" spans="1:21" x14ac:dyDescent="0.3">
      <c r="A1283" s="1">
        <v>45170</v>
      </c>
      <c r="B1283" s="1">
        <v>45199</v>
      </c>
      <c r="C1283" t="s">
        <v>38</v>
      </c>
      <c r="D1283" t="s">
        <v>27</v>
      </c>
      <c r="E1283">
        <v>0</v>
      </c>
      <c r="F1283">
        <v>1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40003</v>
      </c>
      <c r="Q1283">
        <v>0</v>
      </c>
      <c r="R1283">
        <v>40003</v>
      </c>
      <c r="S1283">
        <v>51</v>
      </c>
      <c r="T1283">
        <v>0</v>
      </c>
      <c r="U1283">
        <v>51</v>
      </c>
    </row>
    <row r="1284" spans="1:21" x14ac:dyDescent="0.3">
      <c r="A1284" s="1">
        <v>45170</v>
      </c>
      <c r="B1284" s="1">
        <v>45199</v>
      </c>
      <c r="C1284" t="s">
        <v>38</v>
      </c>
      <c r="D1284" t="s">
        <v>28</v>
      </c>
      <c r="E1284">
        <v>0</v>
      </c>
      <c r="F1284">
        <v>5000</v>
      </c>
      <c r="G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</row>
    <row r="1285" spans="1:21" x14ac:dyDescent="0.3">
      <c r="A1285" s="1">
        <v>45170</v>
      </c>
      <c r="B1285" s="1">
        <v>45199</v>
      </c>
      <c r="C1285" t="s">
        <v>38</v>
      </c>
      <c r="D1285" t="s">
        <v>29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602.85</v>
      </c>
      <c r="K1285">
        <v>0</v>
      </c>
      <c r="L1285">
        <v>602.85</v>
      </c>
      <c r="M1285">
        <v>539.38499999999999</v>
      </c>
      <c r="N1285">
        <v>0</v>
      </c>
      <c r="O1285">
        <v>539.38499999999999</v>
      </c>
      <c r="P1285">
        <v>24549</v>
      </c>
      <c r="Q1285">
        <v>0</v>
      </c>
      <c r="R1285">
        <v>24549</v>
      </c>
      <c r="S1285">
        <v>322</v>
      </c>
      <c r="T1285">
        <v>0</v>
      </c>
      <c r="U1285">
        <v>322</v>
      </c>
    </row>
    <row r="1286" spans="1:21" x14ac:dyDescent="0.3">
      <c r="A1286" s="1">
        <v>45170</v>
      </c>
      <c r="B1286" s="1">
        <v>45199</v>
      </c>
      <c r="C1286" t="s">
        <v>38</v>
      </c>
      <c r="D1286" t="s">
        <v>30</v>
      </c>
      <c r="E1286">
        <v>8500</v>
      </c>
      <c r="F1286">
        <v>60</v>
      </c>
      <c r="G1286">
        <v>510000</v>
      </c>
      <c r="H1286">
        <v>73.66</v>
      </c>
      <c r="I1286">
        <v>626110</v>
      </c>
      <c r="J1286">
        <v>4545.3</v>
      </c>
      <c r="K1286">
        <v>36.869999999999997</v>
      </c>
      <c r="L1286">
        <v>4508.43</v>
      </c>
      <c r="M1286">
        <v>4545.3</v>
      </c>
      <c r="N1286">
        <v>36.869999999999997</v>
      </c>
      <c r="O1286">
        <v>4508.43</v>
      </c>
      <c r="P1286">
        <v>334824</v>
      </c>
      <c r="Q1286">
        <v>2775</v>
      </c>
      <c r="R1286">
        <v>332049</v>
      </c>
      <c r="S1286">
        <v>109</v>
      </c>
      <c r="T1286">
        <v>4</v>
      </c>
      <c r="U1286">
        <v>105</v>
      </c>
    </row>
    <row r="1287" spans="1:21" x14ac:dyDescent="0.3">
      <c r="A1287" s="1">
        <v>45170</v>
      </c>
      <c r="B1287" s="1">
        <v>45199</v>
      </c>
      <c r="C1287" t="s">
        <v>38</v>
      </c>
      <c r="D1287" t="s">
        <v>31</v>
      </c>
      <c r="E1287">
        <v>55800</v>
      </c>
      <c r="F1287">
        <v>70</v>
      </c>
      <c r="G1287">
        <v>3906000</v>
      </c>
      <c r="H1287">
        <v>89.52</v>
      </c>
      <c r="I1287">
        <v>4995216</v>
      </c>
      <c r="J1287">
        <v>68221.650999999998</v>
      </c>
      <c r="K1287">
        <v>2186.0300000000002</v>
      </c>
      <c r="L1287">
        <v>66035.620999999999</v>
      </c>
      <c r="M1287">
        <v>58206.042000000001</v>
      </c>
      <c r="N1287">
        <v>1794.9010000000001</v>
      </c>
      <c r="O1287">
        <v>56411.141000000003</v>
      </c>
      <c r="P1287">
        <v>6107342.7699999996</v>
      </c>
      <c r="Q1287">
        <v>207314</v>
      </c>
      <c r="R1287">
        <v>5900028.7699999996</v>
      </c>
      <c r="S1287">
        <v>2245</v>
      </c>
      <c r="T1287">
        <v>71</v>
      </c>
      <c r="U1287">
        <v>2174</v>
      </c>
    </row>
    <row r="1288" spans="1:21" x14ac:dyDescent="0.3">
      <c r="A1288" s="1">
        <v>45170</v>
      </c>
      <c r="B1288" s="1">
        <v>45199</v>
      </c>
      <c r="C1288" t="s">
        <v>38</v>
      </c>
      <c r="D1288" t="s">
        <v>32</v>
      </c>
      <c r="E1288">
        <v>290000</v>
      </c>
      <c r="F1288">
        <v>1</v>
      </c>
      <c r="G1288">
        <v>290000</v>
      </c>
      <c r="H1288">
        <v>1</v>
      </c>
      <c r="I1288">
        <v>290000</v>
      </c>
      <c r="J1288">
        <v>562.02300000000002</v>
      </c>
      <c r="K1288">
        <v>26.852</v>
      </c>
      <c r="L1288">
        <v>535.17100000000005</v>
      </c>
      <c r="M1288">
        <v>0</v>
      </c>
      <c r="N1288">
        <v>0</v>
      </c>
      <c r="O1288">
        <v>0</v>
      </c>
      <c r="P1288">
        <v>284953.27</v>
      </c>
      <c r="Q1288">
        <v>54289.98</v>
      </c>
      <c r="R1288">
        <v>230663.29</v>
      </c>
      <c r="S1288">
        <v>580</v>
      </c>
      <c r="T1288">
        <v>20</v>
      </c>
      <c r="U1288">
        <v>560</v>
      </c>
    </row>
    <row r="1289" spans="1:21" x14ac:dyDescent="0.3">
      <c r="A1289" s="1">
        <v>45170</v>
      </c>
      <c r="B1289" s="1">
        <v>45199</v>
      </c>
      <c r="C1289" t="s">
        <v>39</v>
      </c>
      <c r="D1289" t="s">
        <v>22</v>
      </c>
      <c r="E1289">
        <v>275</v>
      </c>
      <c r="F1289">
        <v>75000</v>
      </c>
      <c r="G1289">
        <v>20625000</v>
      </c>
      <c r="H1289">
        <v>74315.66</v>
      </c>
      <c r="I1289">
        <v>20436806.5</v>
      </c>
      <c r="J1289">
        <v>230.89500000000001</v>
      </c>
      <c r="K1289">
        <v>4.53</v>
      </c>
      <c r="L1289">
        <v>226.36500000000001</v>
      </c>
      <c r="M1289">
        <v>0</v>
      </c>
      <c r="N1289">
        <v>0</v>
      </c>
      <c r="O1289">
        <v>0</v>
      </c>
      <c r="P1289">
        <v>17159115</v>
      </c>
      <c r="Q1289">
        <v>331070</v>
      </c>
      <c r="R1289">
        <v>16828045</v>
      </c>
      <c r="S1289">
        <v>463</v>
      </c>
      <c r="T1289">
        <v>12</v>
      </c>
      <c r="U1289">
        <v>451</v>
      </c>
    </row>
    <row r="1290" spans="1:21" x14ac:dyDescent="0.3">
      <c r="A1290" s="1">
        <v>45170</v>
      </c>
      <c r="B1290" s="1">
        <v>45199</v>
      </c>
      <c r="C1290" t="s">
        <v>39</v>
      </c>
      <c r="D1290" t="s">
        <v>23</v>
      </c>
      <c r="E1290">
        <v>2760</v>
      </c>
      <c r="F1290">
        <v>6000</v>
      </c>
      <c r="G1290">
        <v>16560000</v>
      </c>
      <c r="H1290">
        <v>5964.49</v>
      </c>
      <c r="I1290">
        <v>16461992.4</v>
      </c>
      <c r="J1290">
        <v>1898.232</v>
      </c>
      <c r="K1290">
        <v>41.718000000000004</v>
      </c>
      <c r="L1290">
        <v>1856.5139999999999</v>
      </c>
      <c r="M1290">
        <v>1296.585</v>
      </c>
      <c r="N1290">
        <v>29.478999999999999</v>
      </c>
      <c r="O1290">
        <v>1267.106</v>
      </c>
      <c r="P1290">
        <v>11321993.65</v>
      </c>
      <c r="Q1290">
        <v>260320</v>
      </c>
      <c r="R1290">
        <v>11061673.65</v>
      </c>
      <c r="S1290">
        <v>510</v>
      </c>
      <c r="T1290">
        <v>13</v>
      </c>
      <c r="U1290">
        <v>497</v>
      </c>
    </row>
    <row r="1291" spans="1:21" x14ac:dyDescent="0.3">
      <c r="A1291" s="1">
        <v>45170</v>
      </c>
      <c r="B1291" s="1">
        <v>45199</v>
      </c>
      <c r="C1291" t="s">
        <v>39</v>
      </c>
      <c r="D1291" t="s">
        <v>24</v>
      </c>
      <c r="E1291">
        <v>5300</v>
      </c>
      <c r="F1291">
        <v>5700</v>
      </c>
      <c r="G1291">
        <v>30210000</v>
      </c>
      <c r="H1291">
        <v>5959.74</v>
      </c>
      <c r="I1291">
        <v>31586622</v>
      </c>
      <c r="J1291">
        <v>5888.54</v>
      </c>
      <c r="K1291">
        <v>185.92699999999999</v>
      </c>
      <c r="L1291">
        <v>5702.6130000000003</v>
      </c>
      <c r="M1291">
        <v>5858.8580000000002</v>
      </c>
      <c r="N1291">
        <v>179.39500000000001</v>
      </c>
      <c r="O1291">
        <v>5679.4629999999997</v>
      </c>
      <c r="P1291">
        <v>35094138.119999997</v>
      </c>
      <c r="Q1291">
        <v>1061217.58</v>
      </c>
      <c r="R1291">
        <v>34032920.539999999</v>
      </c>
      <c r="S1291">
        <v>796</v>
      </c>
      <c r="T1291">
        <v>44</v>
      </c>
      <c r="U1291">
        <v>752</v>
      </c>
    </row>
    <row r="1292" spans="1:21" x14ac:dyDescent="0.3">
      <c r="A1292" s="1">
        <v>45170</v>
      </c>
      <c r="B1292" s="1">
        <v>45199</v>
      </c>
      <c r="C1292" t="s">
        <v>39</v>
      </c>
      <c r="D1292" t="s">
        <v>25</v>
      </c>
      <c r="E1292">
        <v>24700</v>
      </c>
      <c r="F1292">
        <v>6000</v>
      </c>
      <c r="G1292">
        <v>148200000</v>
      </c>
      <c r="H1292">
        <v>6280.71</v>
      </c>
      <c r="I1292">
        <v>155133537</v>
      </c>
      <c r="J1292">
        <v>24347.843000000001</v>
      </c>
      <c r="K1292">
        <v>796.43</v>
      </c>
      <c r="L1292">
        <v>23551.413</v>
      </c>
      <c r="M1292">
        <v>22431.575000000001</v>
      </c>
      <c r="N1292">
        <v>731.226</v>
      </c>
      <c r="O1292">
        <v>21700.348999999998</v>
      </c>
      <c r="P1292">
        <v>152921838.22999999</v>
      </c>
      <c r="Q1292">
        <v>4990961.67</v>
      </c>
      <c r="R1292">
        <v>147930876.56</v>
      </c>
      <c r="S1292">
        <v>3621</v>
      </c>
      <c r="T1292">
        <v>86</v>
      </c>
      <c r="U1292">
        <v>3535</v>
      </c>
    </row>
    <row r="1293" spans="1:21" x14ac:dyDescent="0.3">
      <c r="A1293" s="1">
        <v>45170</v>
      </c>
      <c r="B1293" s="1">
        <v>45199</v>
      </c>
      <c r="C1293" t="s">
        <v>39</v>
      </c>
      <c r="D1293" t="s">
        <v>26</v>
      </c>
      <c r="E1293">
        <v>0</v>
      </c>
      <c r="F1293">
        <v>1</v>
      </c>
      <c r="G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</row>
    <row r="1294" spans="1:21" x14ac:dyDescent="0.3">
      <c r="A1294" s="1">
        <v>45170</v>
      </c>
      <c r="B1294" s="1">
        <v>45199</v>
      </c>
      <c r="C1294" t="s">
        <v>39</v>
      </c>
      <c r="D1294" t="s">
        <v>27</v>
      </c>
      <c r="E1294">
        <v>0</v>
      </c>
      <c r="F1294">
        <v>1</v>
      </c>
      <c r="G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</row>
    <row r="1295" spans="1:21" x14ac:dyDescent="0.3">
      <c r="A1295" s="1">
        <v>45170</v>
      </c>
      <c r="B1295" s="1">
        <v>45199</v>
      </c>
      <c r="C1295" t="s">
        <v>39</v>
      </c>
      <c r="D1295" t="s">
        <v>28</v>
      </c>
      <c r="E1295">
        <v>0</v>
      </c>
      <c r="F1295">
        <v>5000</v>
      </c>
      <c r="G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</row>
    <row r="1296" spans="1:21" x14ac:dyDescent="0.3">
      <c r="A1296" s="1">
        <v>45170</v>
      </c>
      <c r="B1296" s="1">
        <v>45199</v>
      </c>
      <c r="C1296" t="s">
        <v>39</v>
      </c>
      <c r="D1296" t="s">
        <v>29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535.03399999999999</v>
      </c>
      <c r="K1296">
        <v>0</v>
      </c>
      <c r="L1296">
        <v>535.03399999999999</v>
      </c>
      <c r="M1296">
        <v>487.28199999999998</v>
      </c>
      <c r="N1296">
        <v>0</v>
      </c>
      <c r="O1296">
        <v>487.28199999999998</v>
      </c>
      <c r="P1296">
        <v>10478</v>
      </c>
      <c r="Q1296">
        <v>0</v>
      </c>
      <c r="R1296">
        <v>10478</v>
      </c>
      <c r="S1296">
        <v>256</v>
      </c>
      <c r="T1296">
        <v>0</v>
      </c>
      <c r="U1296">
        <v>256</v>
      </c>
    </row>
    <row r="1297" spans="1:21" x14ac:dyDescent="0.3">
      <c r="A1297" s="1">
        <v>45170</v>
      </c>
      <c r="B1297" s="1">
        <v>45199</v>
      </c>
      <c r="C1297" t="s">
        <v>39</v>
      </c>
      <c r="D1297" t="s">
        <v>30</v>
      </c>
      <c r="E1297">
        <v>13000</v>
      </c>
      <c r="F1297">
        <v>60</v>
      </c>
      <c r="G1297">
        <v>780000</v>
      </c>
      <c r="H1297">
        <v>74.11</v>
      </c>
      <c r="I1297">
        <v>963430</v>
      </c>
      <c r="J1297">
        <v>5373.6</v>
      </c>
      <c r="K1297">
        <v>24.9</v>
      </c>
      <c r="L1297">
        <v>5348.7</v>
      </c>
      <c r="M1297">
        <v>5373.4979999999996</v>
      </c>
      <c r="N1297">
        <v>24.9</v>
      </c>
      <c r="O1297">
        <v>5348.598</v>
      </c>
      <c r="P1297">
        <v>398238.83</v>
      </c>
      <c r="Q1297">
        <v>1916</v>
      </c>
      <c r="R1297">
        <v>396322.83</v>
      </c>
      <c r="S1297">
        <v>106</v>
      </c>
      <c r="T1297">
        <v>1</v>
      </c>
      <c r="U1297">
        <v>105</v>
      </c>
    </row>
    <row r="1298" spans="1:21" x14ac:dyDescent="0.3">
      <c r="A1298" s="1">
        <v>45170</v>
      </c>
      <c r="B1298" s="1">
        <v>45199</v>
      </c>
      <c r="C1298" t="s">
        <v>39</v>
      </c>
      <c r="D1298" t="s">
        <v>31</v>
      </c>
      <c r="E1298">
        <v>89000</v>
      </c>
      <c r="F1298">
        <v>70</v>
      </c>
      <c r="G1298">
        <v>6230000</v>
      </c>
      <c r="H1298">
        <v>87.17</v>
      </c>
      <c r="I1298">
        <v>7758130</v>
      </c>
      <c r="J1298">
        <v>152317.77600000001</v>
      </c>
      <c r="K1298">
        <v>3508.58</v>
      </c>
      <c r="L1298">
        <v>148809.196</v>
      </c>
      <c r="M1298">
        <v>133266.72700000001</v>
      </c>
      <c r="N1298">
        <v>2824.5169999999998</v>
      </c>
      <c r="O1298">
        <v>130442.21</v>
      </c>
      <c r="P1298">
        <v>13278128.33</v>
      </c>
      <c r="Q1298">
        <v>287357</v>
      </c>
      <c r="R1298">
        <v>12990771.33</v>
      </c>
      <c r="S1298">
        <v>3391</v>
      </c>
      <c r="T1298">
        <v>71</v>
      </c>
      <c r="U1298">
        <v>3320</v>
      </c>
    </row>
    <row r="1299" spans="1:21" x14ac:dyDescent="0.3">
      <c r="A1299" s="1">
        <v>45170</v>
      </c>
      <c r="B1299" s="1">
        <v>45199</v>
      </c>
      <c r="C1299" t="s">
        <v>39</v>
      </c>
      <c r="D1299" t="s">
        <v>32</v>
      </c>
      <c r="E1299">
        <v>645000</v>
      </c>
      <c r="F1299">
        <v>1</v>
      </c>
      <c r="G1299">
        <v>645000</v>
      </c>
      <c r="H1299">
        <v>1</v>
      </c>
      <c r="I1299">
        <v>645000</v>
      </c>
      <c r="J1299">
        <v>1271.2919999999999</v>
      </c>
      <c r="K1299">
        <v>62.52</v>
      </c>
      <c r="L1299">
        <v>1208.7719999999999</v>
      </c>
      <c r="M1299">
        <v>0</v>
      </c>
      <c r="N1299">
        <v>0</v>
      </c>
      <c r="O1299">
        <v>0</v>
      </c>
      <c r="P1299">
        <v>726628.9</v>
      </c>
      <c r="Q1299">
        <v>58188.71</v>
      </c>
      <c r="R1299">
        <v>668440.18999999994</v>
      </c>
      <c r="S1299">
        <v>949</v>
      </c>
      <c r="T1299">
        <v>24</v>
      </c>
      <c r="U1299">
        <v>925</v>
      </c>
    </row>
    <row r="1300" spans="1:21" x14ac:dyDescent="0.3">
      <c r="A1300" s="1">
        <v>45170</v>
      </c>
      <c r="B1300" s="1">
        <v>45199</v>
      </c>
      <c r="C1300" t="s">
        <v>40</v>
      </c>
      <c r="D1300" t="s">
        <v>24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45.01</v>
      </c>
      <c r="K1300">
        <v>0</v>
      </c>
      <c r="L1300">
        <v>45.01</v>
      </c>
      <c r="M1300">
        <v>44.783000000000001</v>
      </c>
      <c r="N1300">
        <v>0</v>
      </c>
      <c r="O1300">
        <v>44.783000000000001</v>
      </c>
      <c r="P1300">
        <v>268171</v>
      </c>
      <c r="Q1300">
        <v>0</v>
      </c>
      <c r="R1300">
        <v>268171</v>
      </c>
      <c r="S1300">
        <v>15</v>
      </c>
      <c r="T1300">
        <v>0</v>
      </c>
      <c r="U1300">
        <v>15</v>
      </c>
    </row>
    <row r="1301" spans="1:21" x14ac:dyDescent="0.3">
      <c r="A1301" s="1">
        <v>45170</v>
      </c>
      <c r="B1301" s="1">
        <v>45199</v>
      </c>
      <c r="C1301" t="s">
        <v>40</v>
      </c>
      <c r="D1301" t="s">
        <v>25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36.200000000000003</v>
      </c>
      <c r="K1301">
        <v>5.1999999999999998E-2</v>
      </c>
      <c r="L1301">
        <v>36.148000000000003</v>
      </c>
      <c r="M1301">
        <v>33.212000000000003</v>
      </c>
      <c r="N1301">
        <v>4.8000000000000001E-2</v>
      </c>
      <c r="O1301">
        <v>33.164000000000001</v>
      </c>
      <c r="P1301">
        <v>230182.39</v>
      </c>
      <c r="Q1301">
        <v>456</v>
      </c>
      <c r="R1301">
        <v>229726.39</v>
      </c>
      <c r="S1301">
        <v>12</v>
      </c>
      <c r="T1301">
        <v>1</v>
      </c>
      <c r="U1301">
        <v>11</v>
      </c>
    </row>
    <row r="1302" spans="1:21" x14ac:dyDescent="0.3">
      <c r="A1302" s="1">
        <v>45170</v>
      </c>
      <c r="B1302" s="1">
        <v>45199</v>
      </c>
      <c r="C1302" t="s">
        <v>40</v>
      </c>
      <c r="D1302" t="s">
        <v>26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3255</v>
      </c>
      <c r="Q1302">
        <v>0</v>
      </c>
      <c r="R1302">
        <v>3255</v>
      </c>
      <c r="S1302">
        <v>1</v>
      </c>
      <c r="T1302">
        <v>0</v>
      </c>
      <c r="U1302">
        <v>1</v>
      </c>
    </row>
    <row r="1303" spans="1:21" x14ac:dyDescent="0.3">
      <c r="A1303" s="1">
        <v>45170</v>
      </c>
      <c r="B1303" s="1">
        <v>45199</v>
      </c>
      <c r="C1303" t="s">
        <v>40</v>
      </c>
      <c r="D1303" t="s">
        <v>27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1975</v>
      </c>
      <c r="Q1303">
        <v>0</v>
      </c>
      <c r="R1303">
        <v>1975</v>
      </c>
      <c r="S1303">
        <v>2</v>
      </c>
      <c r="T1303">
        <v>0</v>
      </c>
      <c r="U1303">
        <v>2</v>
      </c>
    </row>
    <row r="1304" spans="1:21" x14ac:dyDescent="0.3">
      <c r="A1304" s="1">
        <v>45170</v>
      </c>
      <c r="B1304" s="1">
        <v>45199</v>
      </c>
      <c r="C1304" t="s">
        <v>40</v>
      </c>
      <c r="D1304" t="s">
        <v>30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24.05</v>
      </c>
      <c r="K1304">
        <v>0</v>
      </c>
      <c r="L1304">
        <v>24.05</v>
      </c>
      <c r="M1304">
        <v>24.05</v>
      </c>
      <c r="N1304">
        <v>0</v>
      </c>
      <c r="O1304">
        <v>24.05</v>
      </c>
      <c r="P1304">
        <v>1961</v>
      </c>
      <c r="Q1304">
        <v>0</v>
      </c>
      <c r="R1304">
        <v>1961</v>
      </c>
      <c r="S1304">
        <v>7</v>
      </c>
      <c r="T1304">
        <v>0</v>
      </c>
      <c r="U1304">
        <v>7</v>
      </c>
    </row>
    <row r="1305" spans="1:21" x14ac:dyDescent="0.3">
      <c r="A1305" s="1">
        <v>45170</v>
      </c>
      <c r="B1305" s="1">
        <v>45199</v>
      </c>
      <c r="C1305" t="s">
        <v>40</v>
      </c>
      <c r="D1305" t="s">
        <v>31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619.83000000000004</v>
      </c>
      <c r="K1305">
        <v>6.54</v>
      </c>
      <c r="L1305">
        <v>613.29</v>
      </c>
      <c r="M1305">
        <v>541.59500000000003</v>
      </c>
      <c r="N1305">
        <v>5.95</v>
      </c>
      <c r="O1305">
        <v>535.64499999999998</v>
      </c>
      <c r="P1305">
        <v>74354</v>
      </c>
      <c r="Q1305">
        <v>1303</v>
      </c>
      <c r="R1305">
        <v>73051</v>
      </c>
      <c r="S1305">
        <v>71</v>
      </c>
      <c r="T1305">
        <v>3</v>
      </c>
      <c r="U1305">
        <v>68</v>
      </c>
    </row>
    <row r="1306" spans="1:21" x14ac:dyDescent="0.3">
      <c r="A1306" s="1">
        <v>45170</v>
      </c>
      <c r="B1306" s="1">
        <v>45199</v>
      </c>
      <c r="C1306" t="s">
        <v>40</v>
      </c>
      <c r="D1306" t="s">
        <v>32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67.84</v>
      </c>
      <c r="K1306">
        <v>0</v>
      </c>
      <c r="L1306">
        <v>67.84</v>
      </c>
      <c r="M1306">
        <v>0</v>
      </c>
      <c r="N1306">
        <v>0</v>
      </c>
      <c r="O1306">
        <v>0</v>
      </c>
      <c r="P1306">
        <v>2140.02</v>
      </c>
      <c r="Q1306">
        <v>0</v>
      </c>
      <c r="R1306">
        <v>2140.02</v>
      </c>
      <c r="S1306">
        <v>8</v>
      </c>
      <c r="T1306">
        <v>0</v>
      </c>
      <c r="U1306">
        <v>8</v>
      </c>
    </row>
    <row r="1307" spans="1:21" x14ac:dyDescent="0.3">
      <c r="A1307" s="1">
        <v>45170</v>
      </c>
      <c r="B1307" s="1">
        <v>45199</v>
      </c>
      <c r="C1307" t="s">
        <v>41</v>
      </c>
      <c r="D1307" t="s">
        <v>22</v>
      </c>
      <c r="E1307">
        <v>205</v>
      </c>
      <c r="F1307">
        <v>75000</v>
      </c>
      <c r="G1307">
        <v>15375000</v>
      </c>
      <c r="H1307">
        <v>75729.100000000006</v>
      </c>
      <c r="I1307">
        <v>15524465.5</v>
      </c>
      <c r="J1307">
        <v>178.63</v>
      </c>
      <c r="K1307">
        <v>3.58</v>
      </c>
      <c r="L1307">
        <v>175.05</v>
      </c>
      <c r="M1307">
        <v>0</v>
      </c>
      <c r="N1307">
        <v>0</v>
      </c>
      <c r="O1307">
        <v>0</v>
      </c>
      <c r="P1307">
        <v>13527490</v>
      </c>
      <c r="Q1307">
        <v>267880</v>
      </c>
      <c r="R1307">
        <v>13259610</v>
      </c>
      <c r="S1307">
        <v>403</v>
      </c>
      <c r="T1307">
        <v>13</v>
      </c>
      <c r="U1307">
        <v>390</v>
      </c>
    </row>
    <row r="1308" spans="1:21" x14ac:dyDescent="0.3">
      <c r="A1308" s="1">
        <v>45170</v>
      </c>
      <c r="B1308" s="1">
        <v>45199</v>
      </c>
      <c r="C1308" t="s">
        <v>41</v>
      </c>
      <c r="D1308" t="s">
        <v>23</v>
      </c>
      <c r="E1308">
        <v>1560</v>
      </c>
      <c r="F1308">
        <v>6000</v>
      </c>
      <c r="G1308">
        <v>9360000</v>
      </c>
      <c r="H1308">
        <v>5984.48</v>
      </c>
      <c r="I1308">
        <v>9335788.8000000007</v>
      </c>
      <c r="J1308">
        <v>1661.981</v>
      </c>
      <c r="K1308">
        <v>45.113999999999997</v>
      </c>
      <c r="L1308">
        <v>1616.867</v>
      </c>
      <c r="M1308">
        <v>1148.7829999999999</v>
      </c>
      <c r="N1308">
        <v>30.434999999999999</v>
      </c>
      <c r="O1308">
        <v>1118.348</v>
      </c>
      <c r="P1308">
        <v>9946098.2400000002</v>
      </c>
      <c r="Q1308">
        <v>261384</v>
      </c>
      <c r="R1308">
        <v>9684714.2400000002</v>
      </c>
      <c r="S1308">
        <v>449</v>
      </c>
      <c r="T1308">
        <v>13</v>
      </c>
      <c r="U1308">
        <v>436</v>
      </c>
    </row>
    <row r="1309" spans="1:21" x14ac:dyDescent="0.3">
      <c r="A1309" s="1">
        <v>45170</v>
      </c>
      <c r="B1309" s="1">
        <v>45199</v>
      </c>
      <c r="C1309" t="s">
        <v>41</v>
      </c>
      <c r="D1309" t="s">
        <v>24</v>
      </c>
      <c r="E1309">
        <v>3800</v>
      </c>
      <c r="F1309">
        <v>5700</v>
      </c>
      <c r="G1309">
        <v>21660000</v>
      </c>
      <c r="H1309">
        <v>5959.61</v>
      </c>
      <c r="I1309">
        <v>22646518</v>
      </c>
      <c r="J1309">
        <v>5612.32</v>
      </c>
      <c r="K1309">
        <v>268.58</v>
      </c>
      <c r="L1309">
        <v>5343.74</v>
      </c>
      <c r="M1309">
        <v>5587.0649999999996</v>
      </c>
      <c r="N1309">
        <v>264.89299999999997</v>
      </c>
      <c r="O1309">
        <v>5322.1719999999996</v>
      </c>
      <c r="P1309">
        <v>33447246.100000001</v>
      </c>
      <c r="Q1309">
        <v>1577405.96</v>
      </c>
      <c r="R1309">
        <v>31869840.140000001</v>
      </c>
      <c r="S1309">
        <v>474</v>
      </c>
      <c r="T1309">
        <v>42</v>
      </c>
      <c r="U1309">
        <v>432</v>
      </c>
    </row>
    <row r="1310" spans="1:21" x14ac:dyDescent="0.3">
      <c r="A1310" s="1">
        <v>45170</v>
      </c>
      <c r="B1310" s="1">
        <v>45199</v>
      </c>
      <c r="C1310" t="s">
        <v>41</v>
      </c>
      <c r="D1310" t="s">
        <v>25</v>
      </c>
      <c r="E1310">
        <v>20000</v>
      </c>
      <c r="F1310">
        <v>6000</v>
      </c>
      <c r="G1310">
        <v>120000000</v>
      </c>
      <c r="H1310">
        <v>6295.32</v>
      </c>
      <c r="I1310">
        <v>125906400</v>
      </c>
      <c r="J1310">
        <v>18383.542000000001</v>
      </c>
      <c r="K1310">
        <v>575.69500000000005</v>
      </c>
      <c r="L1310">
        <v>17807.847000000002</v>
      </c>
      <c r="M1310">
        <v>16928.107</v>
      </c>
      <c r="N1310">
        <v>533.14599999999996</v>
      </c>
      <c r="O1310">
        <v>16394.960999999999</v>
      </c>
      <c r="P1310">
        <v>115730226.02</v>
      </c>
      <c r="Q1310">
        <v>3636560.34</v>
      </c>
      <c r="R1310">
        <v>112093665.68000001</v>
      </c>
      <c r="S1310">
        <v>2516</v>
      </c>
      <c r="T1310">
        <v>46</v>
      </c>
      <c r="U1310">
        <v>2470</v>
      </c>
    </row>
    <row r="1311" spans="1:21" x14ac:dyDescent="0.3">
      <c r="A1311" s="1">
        <v>45170</v>
      </c>
      <c r="B1311" s="1">
        <v>45199</v>
      </c>
      <c r="C1311" t="s">
        <v>41</v>
      </c>
      <c r="D1311" t="s">
        <v>26</v>
      </c>
      <c r="E1311">
        <v>0</v>
      </c>
      <c r="F1311">
        <v>1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180217</v>
      </c>
      <c r="Q1311">
        <v>0</v>
      </c>
      <c r="R1311">
        <v>180217</v>
      </c>
      <c r="S1311">
        <v>113</v>
      </c>
      <c r="T1311">
        <v>0</v>
      </c>
      <c r="U1311">
        <v>113</v>
      </c>
    </row>
    <row r="1312" spans="1:21" x14ac:dyDescent="0.3">
      <c r="A1312" s="1">
        <v>45170</v>
      </c>
      <c r="B1312" s="1">
        <v>45199</v>
      </c>
      <c r="C1312" t="s">
        <v>41</v>
      </c>
      <c r="D1312" t="s">
        <v>27</v>
      </c>
      <c r="E1312">
        <v>0</v>
      </c>
      <c r="F1312">
        <v>1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82597</v>
      </c>
      <c r="Q1312">
        <v>0</v>
      </c>
      <c r="R1312">
        <v>82597</v>
      </c>
      <c r="S1312">
        <v>65</v>
      </c>
      <c r="T1312">
        <v>0</v>
      </c>
      <c r="U1312">
        <v>65</v>
      </c>
    </row>
    <row r="1313" spans="1:21" x14ac:dyDescent="0.3">
      <c r="A1313" s="1">
        <v>45170</v>
      </c>
      <c r="B1313" s="1">
        <v>45199</v>
      </c>
      <c r="C1313" t="s">
        <v>41</v>
      </c>
      <c r="D1313" t="s">
        <v>28</v>
      </c>
      <c r="E1313">
        <v>0</v>
      </c>
      <c r="F1313">
        <v>5000</v>
      </c>
      <c r="G1313">
        <v>0</v>
      </c>
      <c r="H1313">
        <v>0</v>
      </c>
      <c r="I1313">
        <v>0</v>
      </c>
      <c r="J1313">
        <v>19.07</v>
      </c>
      <c r="K1313">
        <v>0</v>
      </c>
      <c r="L1313">
        <v>19.07</v>
      </c>
      <c r="M1313">
        <v>0</v>
      </c>
      <c r="N1313">
        <v>0</v>
      </c>
      <c r="O1313">
        <v>0</v>
      </c>
      <c r="P1313">
        <v>106975</v>
      </c>
      <c r="Q1313">
        <v>0</v>
      </c>
      <c r="R1313">
        <v>106975</v>
      </c>
      <c r="S1313">
        <v>4</v>
      </c>
      <c r="T1313">
        <v>0</v>
      </c>
      <c r="U1313">
        <v>4</v>
      </c>
    </row>
    <row r="1314" spans="1:21" x14ac:dyDescent="0.3">
      <c r="A1314" s="1">
        <v>45170</v>
      </c>
      <c r="B1314" s="1">
        <v>45199</v>
      </c>
      <c r="C1314" t="s">
        <v>41</v>
      </c>
      <c r="D1314" t="s">
        <v>29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1267.18</v>
      </c>
      <c r="K1314">
        <v>0</v>
      </c>
      <c r="L1314">
        <v>1267.18</v>
      </c>
      <c r="M1314">
        <v>1050.2429999999999</v>
      </c>
      <c r="N1314">
        <v>0</v>
      </c>
      <c r="O1314">
        <v>1050.2429999999999</v>
      </c>
      <c r="P1314">
        <v>7330.9</v>
      </c>
      <c r="Q1314">
        <v>0</v>
      </c>
      <c r="R1314">
        <v>7330.9</v>
      </c>
      <c r="S1314">
        <v>296</v>
      </c>
      <c r="T1314">
        <v>0</v>
      </c>
      <c r="U1314">
        <v>296</v>
      </c>
    </row>
    <row r="1315" spans="1:21" x14ac:dyDescent="0.3">
      <c r="A1315" s="1">
        <v>45170</v>
      </c>
      <c r="B1315" s="1">
        <v>45199</v>
      </c>
      <c r="C1315" t="s">
        <v>41</v>
      </c>
      <c r="D1315" t="s">
        <v>30</v>
      </c>
      <c r="E1315">
        <v>12300</v>
      </c>
      <c r="F1315">
        <v>60</v>
      </c>
      <c r="G1315">
        <v>738000</v>
      </c>
      <c r="H1315">
        <v>75.489999999999995</v>
      </c>
      <c r="I1315">
        <v>928527</v>
      </c>
      <c r="J1315">
        <v>4432.79</v>
      </c>
      <c r="K1315">
        <v>49.95</v>
      </c>
      <c r="L1315">
        <v>4382.84</v>
      </c>
      <c r="M1315">
        <v>4432.79</v>
      </c>
      <c r="N1315">
        <v>49.95</v>
      </c>
      <c r="O1315">
        <v>4382.84</v>
      </c>
      <c r="P1315">
        <v>334629.48</v>
      </c>
      <c r="Q1315">
        <v>3952</v>
      </c>
      <c r="R1315">
        <v>330677.48</v>
      </c>
      <c r="S1315">
        <v>73</v>
      </c>
      <c r="T1315">
        <v>1</v>
      </c>
      <c r="U1315">
        <v>72</v>
      </c>
    </row>
    <row r="1316" spans="1:21" x14ac:dyDescent="0.3">
      <c r="A1316" s="1">
        <v>45170</v>
      </c>
      <c r="B1316" s="1">
        <v>45199</v>
      </c>
      <c r="C1316" t="s">
        <v>41</v>
      </c>
      <c r="D1316" t="s">
        <v>31</v>
      </c>
      <c r="E1316">
        <v>70900</v>
      </c>
      <c r="F1316">
        <v>70</v>
      </c>
      <c r="G1316">
        <v>4963000</v>
      </c>
      <c r="H1316">
        <v>86.83</v>
      </c>
      <c r="I1316">
        <v>6156247</v>
      </c>
      <c r="J1316">
        <v>83599.082999999999</v>
      </c>
      <c r="K1316">
        <v>1823.09</v>
      </c>
      <c r="L1316">
        <v>81775.993000000002</v>
      </c>
      <c r="M1316">
        <v>73337.303</v>
      </c>
      <c r="N1316">
        <v>1530.9059999999999</v>
      </c>
      <c r="O1316">
        <v>71806.396999999997</v>
      </c>
      <c r="P1316">
        <v>7259254.79</v>
      </c>
      <c r="Q1316">
        <v>152262</v>
      </c>
      <c r="R1316">
        <v>7106992.79</v>
      </c>
      <c r="S1316">
        <v>2058</v>
      </c>
      <c r="T1316">
        <v>45</v>
      </c>
      <c r="U1316">
        <v>2013</v>
      </c>
    </row>
    <row r="1317" spans="1:21" x14ac:dyDescent="0.3">
      <c r="A1317" s="1">
        <v>45170</v>
      </c>
      <c r="B1317" s="1">
        <v>45199</v>
      </c>
      <c r="C1317" t="s">
        <v>41</v>
      </c>
      <c r="D1317" t="s">
        <v>32</v>
      </c>
      <c r="E1317">
        <v>375000</v>
      </c>
      <c r="F1317">
        <v>1</v>
      </c>
      <c r="G1317">
        <v>375000</v>
      </c>
      <c r="H1317">
        <v>1</v>
      </c>
      <c r="I1317">
        <v>375000</v>
      </c>
      <c r="J1317">
        <v>1136.9760000000001</v>
      </c>
      <c r="K1317">
        <v>24.58</v>
      </c>
      <c r="L1317">
        <v>1112.396</v>
      </c>
      <c r="M1317">
        <v>0</v>
      </c>
      <c r="N1317">
        <v>0</v>
      </c>
      <c r="O1317">
        <v>0</v>
      </c>
      <c r="P1317">
        <v>554364.04</v>
      </c>
      <c r="Q1317">
        <v>7296.1</v>
      </c>
      <c r="R1317">
        <v>547067.93999999994</v>
      </c>
      <c r="S1317">
        <v>789</v>
      </c>
      <c r="T1317">
        <v>27</v>
      </c>
      <c r="U1317">
        <v>762</v>
      </c>
    </row>
    <row r="1318" spans="1:21" x14ac:dyDescent="0.3">
      <c r="A1318" s="1">
        <v>45170</v>
      </c>
      <c r="B1318" s="1">
        <v>45199</v>
      </c>
      <c r="C1318" t="s">
        <v>42</v>
      </c>
      <c r="D1318" t="s">
        <v>22</v>
      </c>
      <c r="E1318">
        <v>80</v>
      </c>
      <c r="F1318">
        <v>75000</v>
      </c>
      <c r="G1318">
        <v>6000000</v>
      </c>
      <c r="H1318">
        <v>74606.77</v>
      </c>
      <c r="I1318">
        <v>5968541.5999999996</v>
      </c>
      <c r="J1318">
        <v>104.34099999999999</v>
      </c>
      <c r="K1318">
        <v>2.93</v>
      </c>
      <c r="L1318">
        <v>101.411</v>
      </c>
      <c r="M1318">
        <v>0</v>
      </c>
      <c r="N1318">
        <v>0</v>
      </c>
      <c r="O1318">
        <v>0</v>
      </c>
      <c r="P1318">
        <v>7784545</v>
      </c>
      <c r="Q1318">
        <v>225220</v>
      </c>
      <c r="R1318">
        <v>7559325</v>
      </c>
      <c r="S1318">
        <v>274</v>
      </c>
      <c r="T1318">
        <v>7</v>
      </c>
      <c r="U1318">
        <v>267</v>
      </c>
    </row>
    <row r="1319" spans="1:21" x14ac:dyDescent="0.3">
      <c r="A1319" s="1">
        <v>45170</v>
      </c>
      <c r="B1319" s="1">
        <v>45199</v>
      </c>
      <c r="C1319" t="s">
        <v>42</v>
      </c>
      <c r="D1319" t="s">
        <v>23</v>
      </c>
      <c r="E1319">
        <v>1020</v>
      </c>
      <c r="F1319">
        <v>6000</v>
      </c>
      <c r="G1319">
        <v>6120000</v>
      </c>
      <c r="H1319">
        <v>6004.41</v>
      </c>
      <c r="I1319">
        <v>6124498.2000000002</v>
      </c>
      <c r="J1319">
        <v>992.43</v>
      </c>
      <c r="K1319">
        <v>22.044</v>
      </c>
      <c r="L1319">
        <v>970.38599999999997</v>
      </c>
      <c r="M1319">
        <v>694.81500000000005</v>
      </c>
      <c r="N1319">
        <v>15.223000000000001</v>
      </c>
      <c r="O1319">
        <v>679.59199999999998</v>
      </c>
      <c r="P1319">
        <v>5958951.8399999999</v>
      </c>
      <c r="Q1319">
        <v>129453</v>
      </c>
      <c r="R1319">
        <v>5829498.8399999999</v>
      </c>
      <c r="S1319">
        <v>300</v>
      </c>
      <c r="T1319">
        <v>8</v>
      </c>
      <c r="U1319">
        <v>292</v>
      </c>
    </row>
    <row r="1320" spans="1:21" x14ac:dyDescent="0.3">
      <c r="A1320" s="1">
        <v>45170</v>
      </c>
      <c r="B1320" s="1">
        <v>45199</v>
      </c>
      <c r="C1320" t="s">
        <v>42</v>
      </c>
      <c r="D1320" t="s">
        <v>24</v>
      </c>
      <c r="E1320">
        <v>2500</v>
      </c>
      <c r="F1320">
        <v>5700</v>
      </c>
      <c r="G1320">
        <v>14250000</v>
      </c>
      <c r="H1320">
        <v>5944.79</v>
      </c>
      <c r="I1320">
        <v>14861975</v>
      </c>
      <c r="J1320">
        <v>2321.35</v>
      </c>
      <c r="K1320">
        <v>184.45</v>
      </c>
      <c r="L1320">
        <v>2136.9</v>
      </c>
      <c r="M1320">
        <v>2309.7429999999999</v>
      </c>
      <c r="N1320">
        <v>175.227</v>
      </c>
      <c r="O1320">
        <v>2134.5160000000001</v>
      </c>
      <c r="P1320">
        <v>13799930.949999999</v>
      </c>
      <c r="Q1320">
        <v>1029612.45</v>
      </c>
      <c r="R1320">
        <v>12770318.5</v>
      </c>
      <c r="S1320">
        <v>346</v>
      </c>
      <c r="T1320">
        <v>19</v>
      </c>
      <c r="U1320">
        <v>327</v>
      </c>
    </row>
    <row r="1321" spans="1:21" x14ac:dyDescent="0.3">
      <c r="A1321" s="1">
        <v>45170</v>
      </c>
      <c r="B1321" s="1">
        <v>45199</v>
      </c>
      <c r="C1321" t="s">
        <v>42</v>
      </c>
      <c r="D1321" t="s">
        <v>25</v>
      </c>
      <c r="E1321">
        <v>19200</v>
      </c>
      <c r="F1321">
        <v>6000</v>
      </c>
      <c r="G1321">
        <v>115200000</v>
      </c>
      <c r="H1321">
        <v>6273.17</v>
      </c>
      <c r="I1321">
        <v>120444864</v>
      </c>
      <c r="J1321">
        <v>15086.619000000001</v>
      </c>
      <c r="K1321">
        <v>514.65700000000004</v>
      </c>
      <c r="L1321">
        <v>14571.962</v>
      </c>
      <c r="M1321">
        <v>13899.776</v>
      </c>
      <c r="N1321">
        <v>477.87599999999998</v>
      </c>
      <c r="O1321">
        <v>13421.9</v>
      </c>
      <c r="P1321">
        <v>94640862.209999993</v>
      </c>
      <c r="Q1321">
        <v>3195785.3</v>
      </c>
      <c r="R1321">
        <v>91445076.909999996</v>
      </c>
      <c r="S1321">
        <v>1789</v>
      </c>
      <c r="T1321">
        <v>51</v>
      </c>
      <c r="U1321">
        <v>1738</v>
      </c>
    </row>
    <row r="1322" spans="1:21" x14ac:dyDescent="0.3">
      <c r="A1322" s="1">
        <v>45170</v>
      </c>
      <c r="B1322" s="1">
        <v>45199</v>
      </c>
      <c r="C1322" t="s">
        <v>42</v>
      </c>
      <c r="D1322" t="s">
        <v>26</v>
      </c>
      <c r="E1322">
        <v>0</v>
      </c>
      <c r="F1322">
        <v>1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183517</v>
      </c>
      <c r="Q1322">
        <v>900</v>
      </c>
      <c r="R1322">
        <v>182617</v>
      </c>
      <c r="S1322">
        <v>155</v>
      </c>
      <c r="T1322">
        <v>1</v>
      </c>
      <c r="U1322">
        <v>154</v>
      </c>
    </row>
    <row r="1323" spans="1:21" x14ac:dyDescent="0.3">
      <c r="A1323" s="1">
        <v>45170</v>
      </c>
      <c r="B1323" s="1">
        <v>45199</v>
      </c>
      <c r="C1323" t="s">
        <v>42</v>
      </c>
      <c r="D1323" t="s">
        <v>27</v>
      </c>
      <c r="E1323">
        <v>0</v>
      </c>
      <c r="F1323">
        <v>1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55568</v>
      </c>
      <c r="Q1323">
        <v>0</v>
      </c>
      <c r="R1323">
        <v>55568</v>
      </c>
      <c r="S1323">
        <v>56</v>
      </c>
      <c r="T1323">
        <v>0</v>
      </c>
      <c r="U1323">
        <v>56</v>
      </c>
    </row>
    <row r="1324" spans="1:21" x14ac:dyDescent="0.3">
      <c r="A1324" s="1">
        <v>45170</v>
      </c>
      <c r="B1324" s="1">
        <v>45199</v>
      </c>
      <c r="C1324" t="s">
        <v>42</v>
      </c>
      <c r="D1324" t="s">
        <v>28</v>
      </c>
      <c r="E1324">
        <v>0</v>
      </c>
      <c r="F1324">
        <v>5000</v>
      </c>
      <c r="G1324">
        <v>0</v>
      </c>
      <c r="H1324">
        <v>0</v>
      </c>
      <c r="I1324">
        <v>0</v>
      </c>
      <c r="J1324">
        <v>4.1550000000000002</v>
      </c>
      <c r="K1324">
        <v>0</v>
      </c>
      <c r="L1324">
        <v>4.1550000000000002</v>
      </c>
      <c r="M1324">
        <v>0</v>
      </c>
      <c r="N1324">
        <v>0</v>
      </c>
      <c r="O1324">
        <v>0</v>
      </c>
      <c r="P1324">
        <v>23374</v>
      </c>
      <c r="Q1324">
        <v>0</v>
      </c>
      <c r="R1324">
        <v>23374</v>
      </c>
      <c r="S1324">
        <v>1</v>
      </c>
      <c r="T1324">
        <v>0</v>
      </c>
      <c r="U1324">
        <v>1</v>
      </c>
    </row>
    <row r="1325" spans="1:21" x14ac:dyDescent="0.3">
      <c r="A1325" s="1">
        <v>45170</v>
      </c>
      <c r="B1325" s="1">
        <v>45199</v>
      </c>
      <c r="C1325" t="s">
        <v>42</v>
      </c>
      <c r="D1325" t="s">
        <v>29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313.17</v>
      </c>
      <c r="K1325">
        <v>0</v>
      </c>
      <c r="L1325">
        <v>313.17</v>
      </c>
      <c r="M1325">
        <v>286.291</v>
      </c>
      <c r="N1325">
        <v>0</v>
      </c>
      <c r="O1325">
        <v>286.291</v>
      </c>
      <c r="P1325">
        <v>8849</v>
      </c>
      <c r="Q1325">
        <v>0</v>
      </c>
      <c r="R1325">
        <v>8849</v>
      </c>
      <c r="S1325">
        <v>141</v>
      </c>
      <c r="T1325">
        <v>0</v>
      </c>
      <c r="U1325">
        <v>141</v>
      </c>
    </row>
    <row r="1326" spans="1:21" x14ac:dyDescent="0.3">
      <c r="A1326" s="1">
        <v>45170</v>
      </c>
      <c r="B1326" s="1">
        <v>45199</v>
      </c>
      <c r="C1326" t="s">
        <v>42</v>
      </c>
      <c r="D1326" t="s">
        <v>30</v>
      </c>
      <c r="E1326">
        <v>3600</v>
      </c>
      <c r="F1326">
        <v>60</v>
      </c>
      <c r="G1326">
        <v>216000</v>
      </c>
      <c r="H1326">
        <v>73.17</v>
      </c>
      <c r="I1326">
        <v>263412</v>
      </c>
      <c r="J1326">
        <v>5171.17</v>
      </c>
      <c r="K1326">
        <v>21.42</v>
      </c>
      <c r="L1326">
        <v>5149.75</v>
      </c>
      <c r="M1326">
        <v>5170.7129999999997</v>
      </c>
      <c r="N1326">
        <v>21.42</v>
      </c>
      <c r="O1326">
        <v>5149.2929999999997</v>
      </c>
      <c r="P1326">
        <v>378382</v>
      </c>
      <c r="Q1326">
        <v>1585</v>
      </c>
      <c r="R1326">
        <v>376797</v>
      </c>
      <c r="S1326">
        <v>66</v>
      </c>
      <c r="T1326">
        <v>1</v>
      </c>
      <c r="U1326">
        <v>65</v>
      </c>
    </row>
    <row r="1327" spans="1:21" x14ac:dyDescent="0.3">
      <c r="A1327" s="1">
        <v>45170</v>
      </c>
      <c r="B1327" s="1">
        <v>45199</v>
      </c>
      <c r="C1327" t="s">
        <v>42</v>
      </c>
      <c r="D1327" t="s">
        <v>31</v>
      </c>
      <c r="E1327">
        <v>61100</v>
      </c>
      <c r="F1327">
        <v>70</v>
      </c>
      <c r="G1327">
        <v>4277000</v>
      </c>
      <c r="H1327">
        <v>87.94</v>
      </c>
      <c r="I1327">
        <v>5373134</v>
      </c>
      <c r="J1327">
        <v>61374.66</v>
      </c>
      <c r="K1327">
        <v>1239.8900000000001</v>
      </c>
      <c r="L1327">
        <v>60134.77</v>
      </c>
      <c r="M1327">
        <v>51231.317000000003</v>
      </c>
      <c r="N1327">
        <v>962.54100000000005</v>
      </c>
      <c r="O1327">
        <v>50268.775999999998</v>
      </c>
      <c r="P1327">
        <v>5397278.1600000001</v>
      </c>
      <c r="Q1327">
        <v>109617</v>
      </c>
      <c r="R1327">
        <v>5287661.16</v>
      </c>
      <c r="S1327">
        <v>1953</v>
      </c>
      <c r="T1327">
        <v>42</v>
      </c>
      <c r="U1327">
        <v>1911</v>
      </c>
    </row>
    <row r="1328" spans="1:21" x14ac:dyDescent="0.3">
      <c r="A1328" s="1">
        <v>45170</v>
      </c>
      <c r="B1328" s="1">
        <v>45199</v>
      </c>
      <c r="C1328" t="s">
        <v>42</v>
      </c>
      <c r="D1328" t="s">
        <v>32</v>
      </c>
      <c r="E1328">
        <v>255000</v>
      </c>
      <c r="F1328">
        <v>1</v>
      </c>
      <c r="G1328">
        <v>255000</v>
      </c>
      <c r="H1328">
        <v>1</v>
      </c>
      <c r="I1328">
        <v>255000</v>
      </c>
      <c r="J1328">
        <v>810.95899999999995</v>
      </c>
      <c r="K1328">
        <v>4.6929999999999996</v>
      </c>
      <c r="L1328">
        <v>806.26599999999996</v>
      </c>
      <c r="M1328">
        <v>0</v>
      </c>
      <c r="N1328">
        <v>0</v>
      </c>
      <c r="O1328">
        <v>0</v>
      </c>
      <c r="P1328">
        <v>172382.93</v>
      </c>
      <c r="Q1328">
        <v>210.7</v>
      </c>
      <c r="R1328">
        <v>172172.23</v>
      </c>
      <c r="S1328">
        <v>528</v>
      </c>
      <c r="T1328">
        <v>11</v>
      </c>
      <c r="U1328">
        <v>517</v>
      </c>
    </row>
    <row r="1329" spans="1:21" x14ac:dyDescent="0.3">
      <c r="A1329" s="1">
        <v>45170</v>
      </c>
      <c r="B1329" s="1">
        <v>45199</v>
      </c>
      <c r="C1329" t="s">
        <v>43</v>
      </c>
      <c r="D1329" t="s">
        <v>22</v>
      </c>
      <c r="E1329">
        <v>110</v>
      </c>
      <c r="F1329">
        <v>75000</v>
      </c>
      <c r="G1329">
        <v>8250000</v>
      </c>
      <c r="H1329">
        <v>75520.679999999993</v>
      </c>
      <c r="I1329">
        <v>8307274.7999999998</v>
      </c>
      <c r="J1329">
        <v>75.67</v>
      </c>
      <c r="K1329">
        <v>2.87</v>
      </c>
      <c r="L1329">
        <v>72.8</v>
      </c>
      <c r="M1329">
        <v>0</v>
      </c>
      <c r="N1329">
        <v>0</v>
      </c>
      <c r="O1329">
        <v>0</v>
      </c>
      <c r="P1329">
        <v>5714650</v>
      </c>
      <c r="Q1329">
        <v>209510</v>
      </c>
      <c r="R1329">
        <v>5505140</v>
      </c>
      <c r="S1329">
        <v>241</v>
      </c>
      <c r="T1329">
        <v>6</v>
      </c>
      <c r="U1329">
        <v>235</v>
      </c>
    </row>
    <row r="1330" spans="1:21" x14ac:dyDescent="0.3">
      <c r="A1330" s="1">
        <v>45170</v>
      </c>
      <c r="B1330" s="1">
        <v>45199</v>
      </c>
      <c r="C1330" t="s">
        <v>43</v>
      </c>
      <c r="D1330" t="s">
        <v>23</v>
      </c>
      <c r="E1330">
        <v>1200</v>
      </c>
      <c r="F1330">
        <v>6000</v>
      </c>
      <c r="G1330">
        <v>7200000</v>
      </c>
      <c r="H1330">
        <v>6006.67</v>
      </c>
      <c r="I1330">
        <v>7208004</v>
      </c>
      <c r="J1330">
        <v>798.77200000000005</v>
      </c>
      <c r="K1330">
        <v>20.946000000000002</v>
      </c>
      <c r="L1330">
        <v>777.82600000000002</v>
      </c>
      <c r="M1330">
        <v>564.22500000000002</v>
      </c>
      <c r="N1330">
        <v>15.71</v>
      </c>
      <c r="O1330">
        <v>548.51499999999999</v>
      </c>
      <c r="P1330">
        <v>4797958.4800000004</v>
      </c>
      <c r="Q1330">
        <v>128802</v>
      </c>
      <c r="R1330">
        <v>4669156.4800000004</v>
      </c>
      <c r="S1330">
        <v>271</v>
      </c>
      <c r="T1330">
        <v>6</v>
      </c>
      <c r="U1330">
        <v>265</v>
      </c>
    </row>
    <row r="1331" spans="1:21" x14ac:dyDescent="0.3">
      <c r="A1331" s="1">
        <v>45170</v>
      </c>
      <c r="B1331" s="1">
        <v>45199</v>
      </c>
      <c r="C1331" t="s">
        <v>43</v>
      </c>
      <c r="D1331" t="s">
        <v>24</v>
      </c>
      <c r="E1331">
        <v>3800</v>
      </c>
      <c r="F1331">
        <v>5700</v>
      </c>
      <c r="G1331">
        <v>21660000</v>
      </c>
      <c r="H1331">
        <v>5963.79</v>
      </c>
      <c r="I1331">
        <v>22662402</v>
      </c>
      <c r="J1331">
        <v>2847.45</v>
      </c>
      <c r="K1331">
        <v>400.01100000000002</v>
      </c>
      <c r="L1331">
        <v>2447.4389999999999</v>
      </c>
      <c r="M1331">
        <v>2833.212</v>
      </c>
      <c r="N1331">
        <v>387.11500000000001</v>
      </c>
      <c r="O1331">
        <v>2446.0970000000002</v>
      </c>
      <c r="P1331">
        <v>16981590.449999999</v>
      </c>
      <c r="Q1331">
        <v>2292543.77</v>
      </c>
      <c r="R1331">
        <v>14689046.68</v>
      </c>
      <c r="S1331">
        <v>392</v>
      </c>
      <c r="T1331">
        <v>51</v>
      </c>
      <c r="U1331">
        <v>341</v>
      </c>
    </row>
    <row r="1332" spans="1:21" x14ac:dyDescent="0.3">
      <c r="A1332" s="1">
        <v>45170</v>
      </c>
      <c r="B1332" s="1">
        <v>45199</v>
      </c>
      <c r="C1332" t="s">
        <v>43</v>
      </c>
      <c r="D1332" t="s">
        <v>25</v>
      </c>
      <c r="E1332">
        <v>15500</v>
      </c>
      <c r="F1332">
        <v>6000</v>
      </c>
      <c r="G1332">
        <v>93000000</v>
      </c>
      <c r="H1332">
        <v>6242.51</v>
      </c>
      <c r="I1332">
        <v>96758905</v>
      </c>
      <c r="J1332">
        <v>17224.037</v>
      </c>
      <c r="K1332">
        <v>600.66</v>
      </c>
      <c r="L1332">
        <v>16623.377</v>
      </c>
      <c r="M1332">
        <v>15862.227999999999</v>
      </c>
      <c r="N1332">
        <v>551.92899999999997</v>
      </c>
      <c r="O1332">
        <v>15310.299000000001</v>
      </c>
      <c r="P1332">
        <v>107521182.95</v>
      </c>
      <c r="Q1332">
        <v>3781641.39</v>
      </c>
      <c r="R1332">
        <v>103739541.56</v>
      </c>
      <c r="S1332">
        <v>1848</v>
      </c>
      <c r="T1332">
        <v>33</v>
      </c>
      <c r="U1332">
        <v>1815</v>
      </c>
    </row>
    <row r="1333" spans="1:21" x14ac:dyDescent="0.3">
      <c r="A1333" s="1">
        <v>45170</v>
      </c>
      <c r="B1333" s="1">
        <v>45199</v>
      </c>
      <c r="C1333" t="s">
        <v>43</v>
      </c>
      <c r="D1333" t="s">
        <v>26</v>
      </c>
      <c r="E1333">
        <v>0</v>
      </c>
      <c r="F1333">
        <v>1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49461</v>
      </c>
      <c r="Q1333">
        <v>0</v>
      </c>
      <c r="R1333">
        <v>49461</v>
      </c>
      <c r="S1333">
        <v>37</v>
      </c>
      <c r="T1333">
        <v>0</v>
      </c>
      <c r="U1333">
        <v>37</v>
      </c>
    </row>
    <row r="1334" spans="1:21" x14ac:dyDescent="0.3">
      <c r="A1334" s="1">
        <v>45170</v>
      </c>
      <c r="B1334" s="1">
        <v>45199</v>
      </c>
      <c r="C1334" t="s">
        <v>43</v>
      </c>
      <c r="D1334" t="s">
        <v>27</v>
      </c>
      <c r="E1334">
        <v>0</v>
      </c>
      <c r="F1334">
        <v>1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25489</v>
      </c>
      <c r="Q1334">
        <v>0</v>
      </c>
      <c r="R1334">
        <v>25489</v>
      </c>
      <c r="S1334">
        <v>49</v>
      </c>
      <c r="T1334">
        <v>0</v>
      </c>
      <c r="U1334">
        <v>49</v>
      </c>
    </row>
    <row r="1335" spans="1:21" x14ac:dyDescent="0.3">
      <c r="A1335" s="1">
        <v>45170</v>
      </c>
      <c r="B1335" s="1">
        <v>45199</v>
      </c>
      <c r="C1335" t="s">
        <v>43</v>
      </c>
      <c r="D1335" t="s">
        <v>28</v>
      </c>
      <c r="E1335">
        <v>0</v>
      </c>
      <c r="F1335">
        <v>5000</v>
      </c>
      <c r="G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</row>
    <row r="1336" spans="1:21" x14ac:dyDescent="0.3">
      <c r="A1336" s="1">
        <v>45170</v>
      </c>
      <c r="B1336" s="1">
        <v>45199</v>
      </c>
      <c r="C1336" t="s">
        <v>43</v>
      </c>
      <c r="D1336" t="s">
        <v>29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4642.55</v>
      </c>
      <c r="K1336">
        <v>0</v>
      </c>
      <c r="L1336">
        <v>4642.55</v>
      </c>
      <c r="M1336">
        <v>3730.8069999999998</v>
      </c>
      <c r="N1336">
        <v>0</v>
      </c>
      <c r="O1336">
        <v>3730.8069999999998</v>
      </c>
      <c r="P1336">
        <v>64510</v>
      </c>
      <c r="Q1336">
        <v>0</v>
      </c>
      <c r="R1336">
        <v>64510</v>
      </c>
      <c r="S1336">
        <v>158</v>
      </c>
      <c r="T1336">
        <v>0</v>
      </c>
      <c r="U1336">
        <v>158</v>
      </c>
    </row>
    <row r="1337" spans="1:21" x14ac:dyDescent="0.3">
      <c r="A1337" s="1">
        <v>45170</v>
      </c>
      <c r="B1337" s="1">
        <v>45199</v>
      </c>
      <c r="C1337" t="s">
        <v>43</v>
      </c>
      <c r="D1337" t="s">
        <v>30</v>
      </c>
      <c r="E1337">
        <v>9600</v>
      </c>
      <c r="F1337">
        <v>60</v>
      </c>
      <c r="G1337">
        <v>576000</v>
      </c>
      <c r="H1337">
        <v>74.33</v>
      </c>
      <c r="I1337">
        <v>713568</v>
      </c>
      <c r="J1337">
        <v>4103.4799999999996</v>
      </c>
      <c r="K1337">
        <v>36.86</v>
      </c>
      <c r="L1337">
        <v>4066.62</v>
      </c>
      <c r="M1337">
        <v>4103.4799999999996</v>
      </c>
      <c r="N1337">
        <v>36.86</v>
      </c>
      <c r="O1337">
        <v>4066.62</v>
      </c>
      <c r="P1337">
        <v>305029.12</v>
      </c>
      <c r="Q1337">
        <v>2762</v>
      </c>
      <c r="R1337">
        <v>302267.12</v>
      </c>
      <c r="S1337">
        <v>71</v>
      </c>
      <c r="T1337">
        <v>3</v>
      </c>
      <c r="U1337">
        <v>68</v>
      </c>
    </row>
    <row r="1338" spans="1:21" x14ac:dyDescent="0.3">
      <c r="A1338" s="1">
        <v>45170</v>
      </c>
      <c r="B1338" s="1">
        <v>45199</v>
      </c>
      <c r="C1338" t="s">
        <v>43</v>
      </c>
      <c r="D1338" t="s">
        <v>31</v>
      </c>
      <c r="E1338">
        <v>47000</v>
      </c>
      <c r="F1338">
        <v>70</v>
      </c>
      <c r="G1338">
        <v>3290000</v>
      </c>
      <c r="H1338">
        <v>88.73</v>
      </c>
      <c r="I1338">
        <v>4170310</v>
      </c>
      <c r="J1338">
        <v>49716.167999999998</v>
      </c>
      <c r="K1338">
        <v>1529.7</v>
      </c>
      <c r="L1338">
        <v>48186.468000000001</v>
      </c>
      <c r="M1338">
        <v>41626.337</v>
      </c>
      <c r="N1338">
        <v>1205.8409999999999</v>
      </c>
      <c r="O1338">
        <v>40420.495999999999</v>
      </c>
      <c r="P1338">
        <v>4411390.37</v>
      </c>
      <c r="Q1338">
        <v>125747</v>
      </c>
      <c r="R1338">
        <v>4285643.37</v>
      </c>
      <c r="S1338">
        <v>1630</v>
      </c>
      <c r="T1338">
        <v>38</v>
      </c>
      <c r="U1338">
        <v>1592</v>
      </c>
    </row>
    <row r="1339" spans="1:21" x14ac:dyDescent="0.3">
      <c r="A1339" s="1">
        <v>45170</v>
      </c>
      <c r="B1339" s="1">
        <v>45199</v>
      </c>
      <c r="C1339" t="s">
        <v>43</v>
      </c>
      <c r="D1339" t="s">
        <v>32</v>
      </c>
      <c r="E1339">
        <v>315000</v>
      </c>
      <c r="F1339">
        <v>1</v>
      </c>
      <c r="G1339">
        <v>315000</v>
      </c>
      <c r="H1339">
        <v>1</v>
      </c>
      <c r="I1339">
        <v>315000</v>
      </c>
      <c r="J1339">
        <v>1281.9179999999999</v>
      </c>
      <c r="K1339">
        <v>38.869999999999997</v>
      </c>
      <c r="L1339">
        <v>1243.048</v>
      </c>
      <c r="M1339">
        <v>0</v>
      </c>
      <c r="N1339">
        <v>0</v>
      </c>
      <c r="O1339">
        <v>0</v>
      </c>
      <c r="P1339">
        <v>255087.33</v>
      </c>
      <c r="Q1339">
        <v>13717.61</v>
      </c>
      <c r="R1339">
        <v>241369.72</v>
      </c>
      <c r="S1339">
        <v>609</v>
      </c>
      <c r="T1339">
        <v>20</v>
      </c>
      <c r="U1339">
        <v>589</v>
      </c>
    </row>
    <row r="1340" spans="1:21" x14ac:dyDescent="0.3">
      <c r="A1340" s="1">
        <v>45170</v>
      </c>
      <c r="B1340" s="1">
        <v>45199</v>
      </c>
      <c r="C1340" t="s">
        <v>44</v>
      </c>
      <c r="D1340" t="s">
        <v>22</v>
      </c>
      <c r="E1340">
        <v>50</v>
      </c>
      <c r="F1340">
        <v>75000</v>
      </c>
      <c r="G1340">
        <v>3750000</v>
      </c>
      <c r="H1340">
        <v>76014.33</v>
      </c>
      <c r="I1340">
        <v>3800716.5</v>
      </c>
      <c r="J1340">
        <v>73.614999999999995</v>
      </c>
      <c r="K1340">
        <v>0.6</v>
      </c>
      <c r="L1340">
        <v>73.015000000000001</v>
      </c>
      <c r="M1340">
        <v>0</v>
      </c>
      <c r="N1340">
        <v>0</v>
      </c>
      <c r="O1340">
        <v>0</v>
      </c>
      <c r="P1340">
        <v>5595795</v>
      </c>
      <c r="Q1340">
        <v>50000</v>
      </c>
      <c r="R1340">
        <v>5545795</v>
      </c>
      <c r="S1340">
        <v>160</v>
      </c>
      <c r="T1340">
        <v>5</v>
      </c>
      <c r="U1340">
        <v>155</v>
      </c>
    </row>
    <row r="1341" spans="1:21" x14ac:dyDescent="0.3">
      <c r="A1341" s="1">
        <v>45170</v>
      </c>
      <c r="B1341" s="1">
        <v>45199</v>
      </c>
      <c r="C1341" t="s">
        <v>44</v>
      </c>
      <c r="D1341" t="s">
        <v>23</v>
      </c>
      <c r="E1341">
        <v>520</v>
      </c>
      <c r="F1341">
        <v>6000</v>
      </c>
      <c r="G1341">
        <v>3120000</v>
      </c>
      <c r="H1341">
        <v>5996.3</v>
      </c>
      <c r="I1341">
        <v>3118076</v>
      </c>
      <c r="J1341">
        <v>631.14400000000001</v>
      </c>
      <c r="K1341">
        <v>5.65</v>
      </c>
      <c r="L1341">
        <v>625.49400000000003</v>
      </c>
      <c r="M1341">
        <v>431.70400000000001</v>
      </c>
      <c r="N1341">
        <v>3.7509999999999999</v>
      </c>
      <c r="O1341">
        <v>427.95299999999997</v>
      </c>
      <c r="P1341">
        <v>3784525.94</v>
      </c>
      <c r="Q1341">
        <v>32189</v>
      </c>
      <c r="R1341">
        <v>3752336.94</v>
      </c>
      <c r="S1341">
        <v>164</v>
      </c>
      <c r="T1341">
        <v>4</v>
      </c>
      <c r="U1341">
        <v>160</v>
      </c>
    </row>
    <row r="1342" spans="1:21" x14ac:dyDescent="0.3">
      <c r="A1342" s="1">
        <v>45170</v>
      </c>
      <c r="B1342" s="1">
        <v>45199</v>
      </c>
      <c r="C1342" t="s">
        <v>44</v>
      </c>
      <c r="D1342" t="s">
        <v>24</v>
      </c>
      <c r="E1342">
        <v>1500</v>
      </c>
      <c r="F1342">
        <v>5700</v>
      </c>
      <c r="G1342">
        <v>8550000</v>
      </c>
      <c r="H1342">
        <v>5950.89</v>
      </c>
      <c r="I1342">
        <v>8926335</v>
      </c>
      <c r="J1342">
        <v>1382.4</v>
      </c>
      <c r="K1342">
        <v>133.45099999999999</v>
      </c>
      <c r="L1342">
        <v>1248.9490000000001</v>
      </c>
      <c r="M1342">
        <v>1375.489</v>
      </c>
      <c r="N1342">
        <v>129.61199999999999</v>
      </c>
      <c r="O1342">
        <v>1245.877</v>
      </c>
      <c r="P1342">
        <v>8226509.4500000002</v>
      </c>
      <c r="Q1342">
        <v>771959.62</v>
      </c>
      <c r="R1342">
        <v>7454549.8300000001</v>
      </c>
      <c r="S1342">
        <v>216</v>
      </c>
      <c r="T1342">
        <v>16</v>
      </c>
      <c r="U1342">
        <v>200</v>
      </c>
    </row>
    <row r="1343" spans="1:21" x14ac:dyDescent="0.3">
      <c r="A1343" s="1">
        <v>45170</v>
      </c>
      <c r="B1343" s="1">
        <v>45199</v>
      </c>
      <c r="C1343" t="s">
        <v>44</v>
      </c>
      <c r="D1343" t="s">
        <v>25</v>
      </c>
      <c r="E1343">
        <v>9500</v>
      </c>
      <c r="F1343">
        <v>6000</v>
      </c>
      <c r="G1343">
        <v>57000000</v>
      </c>
      <c r="H1343">
        <v>6288.41</v>
      </c>
      <c r="I1343">
        <v>59739895</v>
      </c>
      <c r="J1343">
        <v>6396.5020000000004</v>
      </c>
      <c r="K1343">
        <v>73.98</v>
      </c>
      <c r="L1343">
        <v>6322.5219999999999</v>
      </c>
      <c r="M1343">
        <v>5882.0879999999997</v>
      </c>
      <c r="N1343">
        <v>67.965999999999994</v>
      </c>
      <c r="O1343">
        <v>5814.1220000000003</v>
      </c>
      <c r="P1343">
        <v>40223805.670000002</v>
      </c>
      <c r="Q1343">
        <v>466839.3</v>
      </c>
      <c r="R1343">
        <v>39756966.369999997</v>
      </c>
      <c r="S1343">
        <v>871</v>
      </c>
      <c r="T1343">
        <v>11</v>
      </c>
      <c r="U1343">
        <v>860</v>
      </c>
    </row>
    <row r="1344" spans="1:21" x14ac:dyDescent="0.3">
      <c r="A1344" s="1">
        <v>45170</v>
      </c>
      <c r="B1344" s="1">
        <v>45199</v>
      </c>
      <c r="C1344" t="s">
        <v>44</v>
      </c>
      <c r="D1344" t="s">
        <v>26</v>
      </c>
      <c r="E1344">
        <v>0</v>
      </c>
      <c r="F1344">
        <v>1</v>
      </c>
      <c r="G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</row>
    <row r="1345" spans="1:21" x14ac:dyDescent="0.3">
      <c r="A1345" s="1">
        <v>45170</v>
      </c>
      <c r="B1345" s="1">
        <v>45199</v>
      </c>
      <c r="C1345" t="s">
        <v>44</v>
      </c>
      <c r="D1345" t="s">
        <v>27</v>
      </c>
      <c r="E1345">
        <v>0</v>
      </c>
      <c r="F1345">
        <v>1</v>
      </c>
      <c r="G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</row>
    <row r="1346" spans="1:21" x14ac:dyDescent="0.3">
      <c r="A1346" s="1">
        <v>45170</v>
      </c>
      <c r="B1346" s="1">
        <v>45199</v>
      </c>
      <c r="C1346" t="s">
        <v>44</v>
      </c>
      <c r="D1346" t="s">
        <v>28</v>
      </c>
      <c r="E1346">
        <v>0</v>
      </c>
      <c r="F1346">
        <v>5000</v>
      </c>
      <c r="G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</row>
    <row r="1347" spans="1:21" x14ac:dyDescent="0.3">
      <c r="A1347" s="1">
        <v>45170</v>
      </c>
      <c r="B1347" s="1">
        <v>45199</v>
      </c>
      <c r="C1347" t="s">
        <v>44</v>
      </c>
      <c r="D1347" t="s">
        <v>29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297.68</v>
      </c>
      <c r="K1347">
        <v>0</v>
      </c>
      <c r="L1347">
        <v>297.68</v>
      </c>
      <c r="M1347">
        <v>272.90300000000002</v>
      </c>
      <c r="N1347">
        <v>0</v>
      </c>
      <c r="O1347">
        <v>272.90300000000002</v>
      </c>
      <c r="P1347">
        <v>5503</v>
      </c>
      <c r="Q1347">
        <v>0</v>
      </c>
      <c r="R1347">
        <v>5503</v>
      </c>
      <c r="S1347">
        <v>175</v>
      </c>
      <c r="T1347">
        <v>0</v>
      </c>
      <c r="U1347">
        <v>175</v>
      </c>
    </row>
    <row r="1348" spans="1:21" x14ac:dyDescent="0.3">
      <c r="A1348" s="1">
        <v>45170</v>
      </c>
      <c r="B1348" s="1">
        <v>45199</v>
      </c>
      <c r="C1348" t="s">
        <v>44</v>
      </c>
      <c r="D1348" t="s">
        <v>30</v>
      </c>
      <c r="E1348">
        <v>8400</v>
      </c>
      <c r="F1348">
        <v>60</v>
      </c>
      <c r="G1348">
        <v>504000</v>
      </c>
      <c r="H1348">
        <v>73.73</v>
      </c>
      <c r="I1348">
        <v>619332</v>
      </c>
      <c r="J1348">
        <v>2337.33</v>
      </c>
      <c r="K1348">
        <v>0</v>
      </c>
      <c r="L1348">
        <v>2337.33</v>
      </c>
      <c r="M1348">
        <v>2337.33</v>
      </c>
      <c r="N1348">
        <v>0</v>
      </c>
      <c r="O1348">
        <v>2337.33</v>
      </c>
      <c r="P1348">
        <v>172330</v>
      </c>
      <c r="Q1348">
        <v>0</v>
      </c>
      <c r="R1348">
        <v>172330</v>
      </c>
      <c r="S1348">
        <v>34</v>
      </c>
      <c r="T1348">
        <v>0</v>
      </c>
      <c r="U1348">
        <v>34</v>
      </c>
    </row>
    <row r="1349" spans="1:21" x14ac:dyDescent="0.3">
      <c r="A1349" s="1">
        <v>45170</v>
      </c>
      <c r="B1349" s="1">
        <v>45199</v>
      </c>
      <c r="C1349" t="s">
        <v>44</v>
      </c>
      <c r="D1349" t="s">
        <v>31</v>
      </c>
      <c r="E1349">
        <v>39800</v>
      </c>
      <c r="F1349">
        <v>70</v>
      </c>
      <c r="G1349">
        <v>2786000</v>
      </c>
      <c r="H1349">
        <v>88.61</v>
      </c>
      <c r="I1349">
        <v>3526678</v>
      </c>
      <c r="J1349">
        <v>61453.061000000002</v>
      </c>
      <c r="K1349">
        <v>1199.28</v>
      </c>
      <c r="L1349">
        <v>60253.781000000003</v>
      </c>
      <c r="M1349">
        <v>54060.171999999999</v>
      </c>
      <c r="N1349">
        <v>953.87599999999998</v>
      </c>
      <c r="O1349">
        <v>53106.296000000002</v>
      </c>
      <c r="P1349">
        <v>5445296.9000000004</v>
      </c>
      <c r="Q1349">
        <v>110417</v>
      </c>
      <c r="R1349">
        <v>5334879.9000000004</v>
      </c>
      <c r="S1349">
        <v>1639</v>
      </c>
      <c r="T1349">
        <v>48</v>
      </c>
      <c r="U1349">
        <v>1591</v>
      </c>
    </row>
    <row r="1350" spans="1:21" x14ac:dyDescent="0.3">
      <c r="A1350" s="1">
        <v>45170</v>
      </c>
      <c r="B1350" s="1">
        <v>45199</v>
      </c>
      <c r="C1350" t="s">
        <v>44</v>
      </c>
      <c r="D1350" t="s">
        <v>32</v>
      </c>
      <c r="E1350">
        <v>455000</v>
      </c>
      <c r="F1350">
        <v>1</v>
      </c>
      <c r="G1350">
        <v>455000</v>
      </c>
      <c r="H1350">
        <v>1</v>
      </c>
      <c r="I1350">
        <v>455000</v>
      </c>
      <c r="J1350">
        <v>420.37900000000002</v>
      </c>
      <c r="K1350">
        <v>7.1</v>
      </c>
      <c r="L1350">
        <v>413.279</v>
      </c>
      <c r="M1350">
        <v>0</v>
      </c>
      <c r="N1350">
        <v>0</v>
      </c>
      <c r="O1350">
        <v>0</v>
      </c>
      <c r="P1350">
        <v>331732.37</v>
      </c>
      <c r="Q1350">
        <v>3490.7</v>
      </c>
      <c r="R1350">
        <v>328241.67</v>
      </c>
      <c r="S1350">
        <v>318</v>
      </c>
      <c r="T1350">
        <v>3</v>
      </c>
      <c r="U1350">
        <v>315</v>
      </c>
    </row>
    <row r="1351" spans="1:21" x14ac:dyDescent="0.3">
      <c r="A1351" s="1">
        <v>45170</v>
      </c>
      <c r="B1351" s="1">
        <v>45199</v>
      </c>
      <c r="C1351" t="s">
        <v>45</v>
      </c>
      <c r="D1351" t="s">
        <v>22</v>
      </c>
      <c r="E1351">
        <v>50</v>
      </c>
      <c r="F1351">
        <v>75000</v>
      </c>
      <c r="G1351">
        <v>3750000</v>
      </c>
      <c r="H1351">
        <v>74211.03</v>
      </c>
      <c r="I1351">
        <v>3710551.5</v>
      </c>
      <c r="J1351">
        <v>52.22</v>
      </c>
      <c r="K1351">
        <v>2.1800000000000002</v>
      </c>
      <c r="L1351">
        <v>50.04</v>
      </c>
      <c r="M1351">
        <v>0</v>
      </c>
      <c r="N1351">
        <v>0</v>
      </c>
      <c r="O1351">
        <v>0</v>
      </c>
      <c r="P1351">
        <v>3875300</v>
      </c>
      <c r="Q1351">
        <v>161300</v>
      </c>
      <c r="R1351">
        <v>3714000</v>
      </c>
      <c r="S1351">
        <v>117</v>
      </c>
      <c r="T1351">
        <v>5</v>
      </c>
      <c r="U1351">
        <v>112</v>
      </c>
    </row>
    <row r="1352" spans="1:21" x14ac:dyDescent="0.3">
      <c r="A1352" s="1">
        <v>45170</v>
      </c>
      <c r="B1352" s="1">
        <v>45199</v>
      </c>
      <c r="C1352" t="s">
        <v>45</v>
      </c>
      <c r="D1352" t="s">
        <v>23</v>
      </c>
      <c r="E1352">
        <v>550</v>
      </c>
      <c r="F1352">
        <v>6000</v>
      </c>
      <c r="G1352">
        <v>3300000</v>
      </c>
      <c r="H1352">
        <v>5956.29</v>
      </c>
      <c r="I1352">
        <v>3275959.5</v>
      </c>
      <c r="J1352">
        <v>488.72800000000001</v>
      </c>
      <c r="K1352">
        <v>26.584</v>
      </c>
      <c r="L1352">
        <v>462.14400000000001</v>
      </c>
      <c r="M1352">
        <v>340.464</v>
      </c>
      <c r="N1352">
        <v>18.094999999999999</v>
      </c>
      <c r="O1352">
        <v>322.36900000000003</v>
      </c>
      <c r="P1352">
        <v>2911005.05</v>
      </c>
      <c r="Q1352">
        <v>159955</v>
      </c>
      <c r="R1352">
        <v>2751050.05</v>
      </c>
      <c r="S1352">
        <v>138</v>
      </c>
      <c r="T1352">
        <v>6</v>
      </c>
      <c r="U1352">
        <v>132</v>
      </c>
    </row>
    <row r="1353" spans="1:21" x14ac:dyDescent="0.3">
      <c r="A1353" s="1">
        <v>45170</v>
      </c>
      <c r="B1353" s="1">
        <v>45199</v>
      </c>
      <c r="C1353" t="s">
        <v>45</v>
      </c>
      <c r="D1353" t="s">
        <v>24</v>
      </c>
      <c r="E1353">
        <v>600</v>
      </c>
      <c r="F1353">
        <v>5700</v>
      </c>
      <c r="G1353">
        <v>3420000</v>
      </c>
      <c r="H1353">
        <v>5952.56</v>
      </c>
      <c r="I1353">
        <v>3571536</v>
      </c>
      <c r="J1353">
        <v>542.54999999999995</v>
      </c>
      <c r="K1353">
        <v>67.643000000000001</v>
      </c>
      <c r="L1353">
        <v>474.90699999999998</v>
      </c>
      <c r="M1353">
        <v>539.83799999999997</v>
      </c>
      <c r="N1353">
        <v>63.847999999999999</v>
      </c>
      <c r="O1353">
        <v>475.99</v>
      </c>
      <c r="P1353">
        <v>3229559</v>
      </c>
      <c r="Q1353">
        <v>374847.94</v>
      </c>
      <c r="R1353">
        <v>2854711.06</v>
      </c>
      <c r="S1353">
        <v>84</v>
      </c>
      <c r="T1353">
        <v>16</v>
      </c>
      <c r="U1353">
        <v>68</v>
      </c>
    </row>
    <row r="1354" spans="1:21" x14ac:dyDescent="0.3">
      <c r="A1354" s="1">
        <v>45170</v>
      </c>
      <c r="B1354" s="1">
        <v>45199</v>
      </c>
      <c r="C1354" t="s">
        <v>45</v>
      </c>
      <c r="D1354" t="s">
        <v>25</v>
      </c>
      <c r="E1354">
        <v>4500</v>
      </c>
      <c r="F1354">
        <v>6000</v>
      </c>
      <c r="G1354">
        <v>27000000</v>
      </c>
      <c r="H1354">
        <v>6252.14</v>
      </c>
      <c r="I1354">
        <v>28134630</v>
      </c>
      <c r="J1354">
        <v>4464.9059999999999</v>
      </c>
      <c r="K1354">
        <v>280.94</v>
      </c>
      <c r="L1354">
        <v>4183.9660000000003</v>
      </c>
      <c r="M1354">
        <v>4103.3639999999996</v>
      </c>
      <c r="N1354">
        <v>258.62700000000001</v>
      </c>
      <c r="O1354">
        <v>3844.7370000000001</v>
      </c>
      <c r="P1354">
        <v>27915198.010000002</v>
      </c>
      <c r="Q1354">
        <v>1747350</v>
      </c>
      <c r="R1354">
        <v>26167848.010000002</v>
      </c>
      <c r="S1354">
        <v>644</v>
      </c>
      <c r="T1354">
        <v>22</v>
      </c>
      <c r="U1354">
        <v>622</v>
      </c>
    </row>
    <row r="1355" spans="1:21" x14ac:dyDescent="0.3">
      <c r="A1355" s="1">
        <v>45170</v>
      </c>
      <c r="B1355" s="1">
        <v>45199</v>
      </c>
      <c r="C1355" t="s">
        <v>45</v>
      </c>
      <c r="D1355" t="s">
        <v>26</v>
      </c>
      <c r="E1355">
        <v>0</v>
      </c>
      <c r="F1355">
        <v>1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38013</v>
      </c>
      <c r="Q1355">
        <v>0</v>
      </c>
      <c r="R1355">
        <v>38013</v>
      </c>
      <c r="S1355">
        <v>23</v>
      </c>
      <c r="T1355">
        <v>0</v>
      </c>
      <c r="U1355">
        <v>23</v>
      </c>
    </row>
    <row r="1356" spans="1:21" x14ac:dyDescent="0.3">
      <c r="A1356" s="1">
        <v>45170</v>
      </c>
      <c r="B1356" s="1">
        <v>45199</v>
      </c>
      <c r="C1356" t="s">
        <v>45</v>
      </c>
      <c r="D1356" t="s">
        <v>27</v>
      </c>
      <c r="E1356">
        <v>0</v>
      </c>
      <c r="F1356">
        <v>1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52200</v>
      </c>
      <c r="Q1356">
        <v>0</v>
      </c>
      <c r="R1356">
        <v>52200</v>
      </c>
      <c r="S1356">
        <v>47</v>
      </c>
      <c r="T1356">
        <v>0</v>
      </c>
      <c r="U1356">
        <v>47</v>
      </c>
    </row>
    <row r="1357" spans="1:21" x14ac:dyDescent="0.3">
      <c r="A1357" s="1">
        <v>45170</v>
      </c>
      <c r="B1357" s="1">
        <v>45199</v>
      </c>
      <c r="C1357" t="s">
        <v>45</v>
      </c>
      <c r="D1357" t="s">
        <v>28</v>
      </c>
      <c r="E1357">
        <v>0</v>
      </c>
      <c r="F1357">
        <v>5000</v>
      </c>
      <c r="G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</row>
    <row r="1358" spans="1:21" x14ac:dyDescent="0.3">
      <c r="A1358" s="1">
        <v>45170</v>
      </c>
      <c r="B1358" s="1">
        <v>45199</v>
      </c>
      <c r="C1358" t="s">
        <v>45</v>
      </c>
      <c r="D1358" t="s">
        <v>29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171.5</v>
      </c>
      <c r="K1358">
        <v>0</v>
      </c>
      <c r="L1358">
        <v>171.5</v>
      </c>
      <c r="M1358">
        <v>150.44999999999999</v>
      </c>
      <c r="N1358">
        <v>0</v>
      </c>
      <c r="O1358">
        <v>150.44999999999999</v>
      </c>
      <c r="P1358">
        <v>9076</v>
      </c>
      <c r="Q1358">
        <v>0</v>
      </c>
      <c r="R1358">
        <v>9076</v>
      </c>
      <c r="S1358">
        <v>174</v>
      </c>
      <c r="T1358">
        <v>0</v>
      </c>
      <c r="U1358">
        <v>174</v>
      </c>
    </row>
    <row r="1359" spans="1:21" x14ac:dyDescent="0.3">
      <c r="A1359" s="1">
        <v>45170</v>
      </c>
      <c r="B1359" s="1">
        <v>45199</v>
      </c>
      <c r="C1359" t="s">
        <v>45</v>
      </c>
      <c r="D1359" t="s">
        <v>30</v>
      </c>
      <c r="E1359">
        <v>7500</v>
      </c>
      <c r="F1359">
        <v>60</v>
      </c>
      <c r="G1359">
        <v>450000</v>
      </c>
      <c r="H1359">
        <v>73.39</v>
      </c>
      <c r="I1359">
        <v>550425</v>
      </c>
      <c r="J1359">
        <v>927.34</v>
      </c>
      <c r="K1359">
        <v>44.27</v>
      </c>
      <c r="L1359">
        <v>883.07</v>
      </c>
      <c r="M1359">
        <v>927.03700000000003</v>
      </c>
      <c r="N1359">
        <v>44.27</v>
      </c>
      <c r="O1359">
        <v>882.76700000000005</v>
      </c>
      <c r="P1359">
        <v>68059.39</v>
      </c>
      <c r="Q1359">
        <v>3270</v>
      </c>
      <c r="R1359">
        <v>64789.39</v>
      </c>
      <c r="S1359">
        <v>31</v>
      </c>
      <c r="T1359">
        <v>3</v>
      </c>
      <c r="U1359">
        <v>28</v>
      </c>
    </row>
    <row r="1360" spans="1:21" x14ac:dyDescent="0.3">
      <c r="A1360" s="1">
        <v>45170</v>
      </c>
      <c r="B1360" s="1">
        <v>45199</v>
      </c>
      <c r="C1360" t="s">
        <v>45</v>
      </c>
      <c r="D1360" t="s">
        <v>31</v>
      </c>
      <c r="E1360">
        <v>24600</v>
      </c>
      <c r="F1360">
        <v>70</v>
      </c>
      <c r="G1360">
        <v>1722000</v>
      </c>
      <c r="H1360">
        <v>87.22</v>
      </c>
      <c r="I1360">
        <v>2145612</v>
      </c>
      <c r="J1360">
        <v>16758.66</v>
      </c>
      <c r="K1360">
        <v>46.29</v>
      </c>
      <c r="L1360">
        <v>16712.37</v>
      </c>
      <c r="M1360">
        <v>14927.062</v>
      </c>
      <c r="N1360">
        <v>43.411000000000001</v>
      </c>
      <c r="O1360">
        <v>14883.651</v>
      </c>
      <c r="P1360">
        <v>1461748.36</v>
      </c>
      <c r="Q1360">
        <v>4922</v>
      </c>
      <c r="R1360">
        <v>1456826.36</v>
      </c>
      <c r="S1360">
        <v>341</v>
      </c>
      <c r="T1360">
        <v>5</v>
      </c>
      <c r="U1360">
        <v>336</v>
      </c>
    </row>
    <row r="1361" spans="1:21" x14ac:dyDescent="0.3">
      <c r="A1361" s="1">
        <v>45170</v>
      </c>
      <c r="B1361" s="1">
        <v>45199</v>
      </c>
      <c r="C1361" t="s">
        <v>45</v>
      </c>
      <c r="D1361" t="s">
        <v>32</v>
      </c>
      <c r="E1361">
        <v>215000</v>
      </c>
      <c r="F1361">
        <v>1</v>
      </c>
      <c r="G1361">
        <v>215000</v>
      </c>
      <c r="H1361">
        <v>1</v>
      </c>
      <c r="I1361">
        <v>215000</v>
      </c>
      <c r="J1361">
        <v>544.00900000000001</v>
      </c>
      <c r="K1361">
        <v>6.95</v>
      </c>
      <c r="L1361">
        <v>537.05899999999997</v>
      </c>
      <c r="M1361">
        <v>0</v>
      </c>
      <c r="N1361">
        <v>0</v>
      </c>
      <c r="O1361">
        <v>0</v>
      </c>
      <c r="P1361">
        <v>141984.49</v>
      </c>
      <c r="Q1361">
        <v>380</v>
      </c>
      <c r="R1361">
        <v>141604.49</v>
      </c>
      <c r="S1361">
        <v>249</v>
      </c>
      <c r="T1361">
        <v>13</v>
      </c>
      <c r="U1361">
        <v>236</v>
      </c>
    </row>
    <row r="1362" spans="1:21" x14ac:dyDescent="0.3">
      <c r="A1362" s="1">
        <v>45170</v>
      </c>
      <c r="B1362" s="1">
        <v>45199</v>
      </c>
      <c r="C1362" t="s">
        <v>46</v>
      </c>
      <c r="D1362" t="s">
        <v>22</v>
      </c>
      <c r="E1362">
        <v>80</v>
      </c>
      <c r="F1362">
        <v>75000</v>
      </c>
      <c r="G1362">
        <v>6000000</v>
      </c>
      <c r="H1362">
        <v>75381.320000000007</v>
      </c>
      <c r="I1362">
        <v>6030505.5999999996</v>
      </c>
      <c r="J1362">
        <v>66.375</v>
      </c>
      <c r="K1362">
        <v>2.75</v>
      </c>
      <c r="L1362">
        <v>63.625</v>
      </c>
      <c r="M1362">
        <v>0</v>
      </c>
      <c r="N1362">
        <v>0</v>
      </c>
      <c r="O1362">
        <v>0</v>
      </c>
      <c r="P1362">
        <v>5003435</v>
      </c>
      <c r="Q1362">
        <v>202610</v>
      </c>
      <c r="R1362">
        <v>4800825</v>
      </c>
      <c r="S1362">
        <v>185</v>
      </c>
      <c r="T1362">
        <v>5</v>
      </c>
      <c r="U1362">
        <v>180</v>
      </c>
    </row>
    <row r="1363" spans="1:21" x14ac:dyDescent="0.3">
      <c r="A1363" s="1">
        <v>45170</v>
      </c>
      <c r="B1363" s="1">
        <v>45199</v>
      </c>
      <c r="C1363" t="s">
        <v>46</v>
      </c>
      <c r="D1363" t="s">
        <v>23</v>
      </c>
      <c r="E1363">
        <v>840</v>
      </c>
      <c r="F1363">
        <v>6000</v>
      </c>
      <c r="G1363">
        <v>5040000</v>
      </c>
      <c r="H1363">
        <v>5930.9</v>
      </c>
      <c r="I1363">
        <v>4981956</v>
      </c>
      <c r="J1363">
        <v>634.22500000000002</v>
      </c>
      <c r="K1363">
        <v>29.16</v>
      </c>
      <c r="L1363">
        <v>605.06500000000005</v>
      </c>
      <c r="M1363">
        <v>428.75299999999999</v>
      </c>
      <c r="N1363">
        <v>21.271000000000001</v>
      </c>
      <c r="O1363">
        <v>407.48200000000003</v>
      </c>
      <c r="P1363">
        <v>3761527.49</v>
      </c>
      <c r="Q1363">
        <v>172071</v>
      </c>
      <c r="R1363">
        <v>3589456.49</v>
      </c>
      <c r="S1363">
        <v>202</v>
      </c>
      <c r="T1363">
        <v>7</v>
      </c>
      <c r="U1363">
        <v>195</v>
      </c>
    </row>
    <row r="1364" spans="1:21" x14ac:dyDescent="0.3">
      <c r="A1364" s="1">
        <v>45170</v>
      </c>
      <c r="B1364" s="1">
        <v>45199</v>
      </c>
      <c r="C1364" t="s">
        <v>46</v>
      </c>
      <c r="D1364" t="s">
        <v>24</v>
      </c>
      <c r="E1364">
        <v>2700</v>
      </c>
      <c r="F1364">
        <v>5700</v>
      </c>
      <c r="G1364">
        <v>15390000</v>
      </c>
      <c r="H1364">
        <v>5950.14</v>
      </c>
      <c r="I1364">
        <v>16065378</v>
      </c>
      <c r="J1364">
        <v>1947.68</v>
      </c>
      <c r="K1364">
        <v>372.822</v>
      </c>
      <c r="L1364">
        <v>1574.8579999999999</v>
      </c>
      <c r="M1364">
        <v>1937.941</v>
      </c>
      <c r="N1364">
        <v>353.62299999999999</v>
      </c>
      <c r="O1364">
        <v>1584.318</v>
      </c>
      <c r="P1364">
        <v>11588967.85</v>
      </c>
      <c r="Q1364">
        <v>2083888.31</v>
      </c>
      <c r="R1364">
        <v>9505079.5399999991</v>
      </c>
      <c r="S1364">
        <v>310</v>
      </c>
      <c r="T1364">
        <v>53</v>
      </c>
      <c r="U1364">
        <v>257</v>
      </c>
    </row>
    <row r="1365" spans="1:21" x14ac:dyDescent="0.3">
      <c r="A1365" s="1">
        <v>45170</v>
      </c>
      <c r="B1365" s="1">
        <v>45199</v>
      </c>
      <c r="C1365" t="s">
        <v>46</v>
      </c>
      <c r="D1365" t="s">
        <v>25</v>
      </c>
      <c r="E1365">
        <v>15000</v>
      </c>
      <c r="F1365">
        <v>6000</v>
      </c>
      <c r="G1365">
        <v>90000000</v>
      </c>
      <c r="H1365">
        <v>6293.84</v>
      </c>
      <c r="I1365">
        <v>94407600</v>
      </c>
      <c r="J1365">
        <v>12177.941000000001</v>
      </c>
      <c r="K1365">
        <v>258.11599999999999</v>
      </c>
      <c r="L1365">
        <v>11919.825000000001</v>
      </c>
      <c r="M1365">
        <v>11220.324000000001</v>
      </c>
      <c r="N1365">
        <v>239.27099999999999</v>
      </c>
      <c r="O1365">
        <v>10981.053</v>
      </c>
      <c r="P1365">
        <v>76645962.099999994</v>
      </c>
      <c r="Q1365">
        <v>1622172.7</v>
      </c>
      <c r="R1365">
        <v>75023789.400000006</v>
      </c>
      <c r="S1365">
        <v>1370</v>
      </c>
      <c r="T1365">
        <v>35</v>
      </c>
      <c r="U1365">
        <v>1335</v>
      </c>
    </row>
    <row r="1366" spans="1:21" x14ac:dyDescent="0.3">
      <c r="A1366" s="1">
        <v>45170</v>
      </c>
      <c r="B1366" s="1">
        <v>45199</v>
      </c>
      <c r="C1366" t="s">
        <v>46</v>
      </c>
      <c r="D1366" t="s">
        <v>26</v>
      </c>
      <c r="E1366">
        <v>0</v>
      </c>
      <c r="F1366">
        <v>1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250</v>
      </c>
      <c r="Q1366">
        <v>0</v>
      </c>
      <c r="R1366">
        <v>250</v>
      </c>
      <c r="S1366">
        <v>1</v>
      </c>
      <c r="T1366">
        <v>0</v>
      </c>
      <c r="U1366">
        <v>1</v>
      </c>
    </row>
    <row r="1367" spans="1:21" x14ac:dyDescent="0.3">
      <c r="A1367" s="1">
        <v>45170</v>
      </c>
      <c r="B1367" s="1">
        <v>45199</v>
      </c>
      <c r="C1367" t="s">
        <v>46</v>
      </c>
      <c r="D1367" t="s">
        <v>27</v>
      </c>
      <c r="E1367">
        <v>0</v>
      </c>
      <c r="F1367">
        <v>1</v>
      </c>
      <c r="G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</row>
    <row r="1368" spans="1:21" x14ac:dyDescent="0.3">
      <c r="A1368" s="1">
        <v>45170</v>
      </c>
      <c r="B1368" s="1">
        <v>45199</v>
      </c>
      <c r="C1368" t="s">
        <v>46</v>
      </c>
      <c r="D1368" t="s">
        <v>28</v>
      </c>
      <c r="E1368">
        <v>0</v>
      </c>
      <c r="F1368">
        <v>5000</v>
      </c>
      <c r="G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</row>
    <row r="1369" spans="1:21" x14ac:dyDescent="0.3">
      <c r="A1369" s="1">
        <v>45170</v>
      </c>
      <c r="B1369" s="1">
        <v>45199</v>
      </c>
      <c r="C1369" t="s">
        <v>46</v>
      </c>
      <c r="D1369" t="s">
        <v>29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1878.48</v>
      </c>
      <c r="K1369">
        <v>0</v>
      </c>
      <c r="L1369">
        <v>1878.48</v>
      </c>
      <c r="M1369">
        <v>1724.1489999999999</v>
      </c>
      <c r="N1369">
        <v>0</v>
      </c>
      <c r="O1369">
        <v>1724.1489999999999</v>
      </c>
      <c r="P1369">
        <v>4802.1000000000004</v>
      </c>
      <c r="Q1369">
        <v>0</v>
      </c>
      <c r="R1369">
        <v>4802.1000000000004</v>
      </c>
      <c r="S1369">
        <v>198</v>
      </c>
      <c r="T1369">
        <v>0</v>
      </c>
      <c r="U1369">
        <v>198</v>
      </c>
    </row>
    <row r="1370" spans="1:21" x14ac:dyDescent="0.3">
      <c r="A1370" s="1">
        <v>45170</v>
      </c>
      <c r="B1370" s="1">
        <v>45199</v>
      </c>
      <c r="C1370" t="s">
        <v>46</v>
      </c>
      <c r="D1370" t="s">
        <v>30</v>
      </c>
      <c r="E1370">
        <v>8300</v>
      </c>
      <c r="F1370">
        <v>60</v>
      </c>
      <c r="G1370">
        <v>498000</v>
      </c>
      <c r="H1370">
        <v>73.3</v>
      </c>
      <c r="I1370">
        <v>608390</v>
      </c>
      <c r="J1370">
        <v>4499.3530000000001</v>
      </c>
      <c r="K1370">
        <v>9.9499999999999993</v>
      </c>
      <c r="L1370">
        <v>4489.4030000000002</v>
      </c>
      <c r="M1370">
        <v>4499.3530000000001</v>
      </c>
      <c r="N1370">
        <v>9.9499999999999993</v>
      </c>
      <c r="O1370">
        <v>4489.4030000000002</v>
      </c>
      <c r="P1370">
        <v>329820</v>
      </c>
      <c r="Q1370">
        <v>716</v>
      </c>
      <c r="R1370">
        <v>329104</v>
      </c>
      <c r="S1370">
        <v>45</v>
      </c>
      <c r="T1370">
        <v>1</v>
      </c>
      <c r="U1370">
        <v>44</v>
      </c>
    </row>
    <row r="1371" spans="1:21" x14ac:dyDescent="0.3">
      <c r="A1371" s="1">
        <v>45170</v>
      </c>
      <c r="B1371" s="1">
        <v>45199</v>
      </c>
      <c r="C1371" t="s">
        <v>46</v>
      </c>
      <c r="D1371" t="s">
        <v>31</v>
      </c>
      <c r="E1371">
        <v>54200</v>
      </c>
      <c r="F1371">
        <v>70</v>
      </c>
      <c r="G1371">
        <v>3794000</v>
      </c>
      <c r="H1371">
        <v>86.65</v>
      </c>
      <c r="I1371">
        <v>4696430</v>
      </c>
      <c r="J1371">
        <v>53722.48</v>
      </c>
      <c r="K1371">
        <v>1586.65</v>
      </c>
      <c r="L1371">
        <v>52135.83</v>
      </c>
      <c r="M1371">
        <v>46921.142</v>
      </c>
      <c r="N1371">
        <v>1383.787</v>
      </c>
      <c r="O1371">
        <v>45537.355000000003</v>
      </c>
      <c r="P1371">
        <v>4655015.05</v>
      </c>
      <c r="Q1371">
        <v>140323</v>
      </c>
      <c r="R1371">
        <v>4514692.05</v>
      </c>
      <c r="S1371">
        <v>1357</v>
      </c>
      <c r="T1371">
        <v>35</v>
      </c>
      <c r="U1371">
        <v>1322</v>
      </c>
    </row>
    <row r="1372" spans="1:21" x14ac:dyDescent="0.3">
      <c r="A1372" s="1">
        <v>45170</v>
      </c>
      <c r="B1372" s="1">
        <v>45199</v>
      </c>
      <c r="C1372" t="s">
        <v>46</v>
      </c>
      <c r="D1372" t="s">
        <v>32</v>
      </c>
      <c r="E1372">
        <v>425000</v>
      </c>
      <c r="F1372">
        <v>1</v>
      </c>
      <c r="G1372">
        <v>425000</v>
      </c>
      <c r="H1372">
        <v>1</v>
      </c>
      <c r="I1372">
        <v>425000</v>
      </c>
      <c r="J1372">
        <v>748.029</v>
      </c>
      <c r="K1372">
        <v>29.244</v>
      </c>
      <c r="L1372">
        <v>718.78499999999997</v>
      </c>
      <c r="M1372">
        <v>0</v>
      </c>
      <c r="N1372">
        <v>0</v>
      </c>
      <c r="O1372">
        <v>0</v>
      </c>
      <c r="P1372">
        <v>248474.02</v>
      </c>
      <c r="Q1372">
        <v>1977.38</v>
      </c>
      <c r="R1372">
        <v>246496.64000000001</v>
      </c>
      <c r="S1372">
        <v>524</v>
      </c>
      <c r="T1372">
        <v>13</v>
      </c>
      <c r="U1372">
        <v>511</v>
      </c>
    </row>
    <row r="1373" spans="1:21" x14ac:dyDescent="0.3">
      <c r="A1373" s="1">
        <v>45170</v>
      </c>
      <c r="B1373" s="1">
        <v>45199</v>
      </c>
      <c r="C1373" t="s">
        <v>47</v>
      </c>
      <c r="D1373" t="s">
        <v>22</v>
      </c>
      <c r="E1373">
        <v>70</v>
      </c>
      <c r="F1373">
        <v>75000</v>
      </c>
      <c r="G1373">
        <v>5250000</v>
      </c>
      <c r="H1373">
        <v>75050.039999999994</v>
      </c>
      <c r="I1373">
        <v>5253502.8</v>
      </c>
      <c r="J1373">
        <v>85.73</v>
      </c>
      <c r="K1373">
        <v>3.42</v>
      </c>
      <c r="L1373">
        <v>82.31</v>
      </c>
      <c r="M1373">
        <v>0</v>
      </c>
      <c r="N1373">
        <v>0</v>
      </c>
      <c r="O1373">
        <v>0</v>
      </c>
      <c r="P1373">
        <v>6434040</v>
      </c>
      <c r="Q1373">
        <v>256550</v>
      </c>
      <c r="R1373">
        <v>6177490</v>
      </c>
      <c r="S1373">
        <v>232</v>
      </c>
      <c r="T1373">
        <v>9</v>
      </c>
      <c r="U1373">
        <v>223</v>
      </c>
    </row>
    <row r="1374" spans="1:21" x14ac:dyDescent="0.3">
      <c r="A1374" s="1">
        <v>45170</v>
      </c>
      <c r="B1374" s="1">
        <v>45199</v>
      </c>
      <c r="C1374" t="s">
        <v>47</v>
      </c>
      <c r="D1374" t="s">
        <v>23</v>
      </c>
      <c r="E1374">
        <v>750</v>
      </c>
      <c r="F1374">
        <v>6000</v>
      </c>
      <c r="G1374">
        <v>4500000</v>
      </c>
      <c r="H1374">
        <v>5945.02</v>
      </c>
      <c r="I1374">
        <v>4458765</v>
      </c>
      <c r="J1374">
        <v>871.86400000000003</v>
      </c>
      <c r="K1374">
        <v>48.155999999999999</v>
      </c>
      <c r="L1374">
        <v>823.70799999999997</v>
      </c>
      <c r="M1374">
        <v>609.50599999999997</v>
      </c>
      <c r="N1374">
        <v>35.427999999999997</v>
      </c>
      <c r="O1374">
        <v>574.07799999999997</v>
      </c>
      <c r="P1374">
        <v>5183246.21</v>
      </c>
      <c r="Q1374">
        <v>317080</v>
      </c>
      <c r="R1374">
        <v>4866166.21</v>
      </c>
      <c r="S1374">
        <v>273</v>
      </c>
      <c r="T1374">
        <v>11</v>
      </c>
      <c r="U1374">
        <v>262</v>
      </c>
    </row>
    <row r="1375" spans="1:21" x14ac:dyDescent="0.3">
      <c r="A1375" s="1">
        <v>45170</v>
      </c>
      <c r="B1375" s="1">
        <v>45199</v>
      </c>
      <c r="C1375" t="s">
        <v>47</v>
      </c>
      <c r="D1375" t="s">
        <v>24</v>
      </c>
      <c r="E1375">
        <v>3200</v>
      </c>
      <c r="F1375">
        <v>5700</v>
      </c>
      <c r="G1375">
        <v>18240000</v>
      </c>
      <c r="H1375">
        <v>5966.9</v>
      </c>
      <c r="I1375">
        <v>19094080</v>
      </c>
      <c r="J1375">
        <v>2005.79</v>
      </c>
      <c r="K1375">
        <v>378.51299999999998</v>
      </c>
      <c r="L1375">
        <v>1627.277</v>
      </c>
      <c r="M1375">
        <v>1995.751</v>
      </c>
      <c r="N1375">
        <v>372.036</v>
      </c>
      <c r="O1375">
        <v>1623.7149999999999</v>
      </c>
      <c r="P1375">
        <v>11968345</v>
      </c>
      <c r="Q1375">
        <v>2219213.11</v>
      </c>
      <c r="R1375">
        <v>9749131.8900000006</v>
      </c>
      <c r="S1375">
        <v>363</v>
      </c>
      <c r="T1375">
        <v>47</v>
      </c>
      <c r="U1375">
        <v>316</v>
      </c>
    </row>
    <row r="1376" spans="1:21" x14ac:dyDescent="0.3">
      <c r="A1376" s="1">
        <v>45170</v>
      </c>
      <c r="B1376" s="1">
        <v>45199</v>
      </c>
      <c r="C1376" t="s">
        <v>47</v>
      </c>
      <c r="D1376" t="s">
        <v>25</v>
      </c>
      <c r="E1376">
        <v>13700</v>
      </c>
      <c r="F1376">
        <v>6000</v>
      </c>
      <c r="G1376">
        <v>82200000</v>
      </c>
      <c r="H1376">
        <v>6289.91</v>
      </c>
      <c r="I1376">
        <v>86171767</v>
      </c>
      <c r="J1376">
        <v>11830.777</v>
      </c>
      <c r="K1376">
        <v>294.28500000000003</v>
      </c>
      <c r="L1376">
        <v>11536.492</v>
      </c>
      <c r="M1376">
        <v>10891.764999999999</v>
      </c>
      <c r="N1376">
        <v>272.07400000000001</v>
      </c>
      <c r="O1376">
        <v>10619.691000000001</v>
      </c>
      <c r="P1376">
        <v>74414523.420000002</v>
      </c>
      <c r="Q1376">
        <v>1844295.6</v>
      </c>
      <c r="R1376">
        <v>72570227.819999993</v>
      </c>
      <c r="S1376">
        <v>1473</v>
      </c>
      <c r="T1376">
        <v>33</v>
      </c>
      <c r="U1376">
        <v>1440</v>
      </c>
    </row>
    <row r="1377" spans="1:21" x14ac:dyDescent="0.3">
      <c r="A1377" s="1">
        <v>45170</v>
      </c>
      <c r="B1377" s="1">
        <v>45199</v>
      </c>
      <c r="C1377" t="s">
        <v>47</v>
      </c>
      <c r="D1377" t="s">
        <v>26</v>
      </c>
      <c r="E1377">
        <v>0</v>
      </c>
      <c r="F1377">
        <v>1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560</v>
      </c>
      <c r="Q1377">
        <v>0</v>
      </c>
      <c r="R1377">
        <v>560</v>
      </c>
      <c r="S1377">
        <v>2</v>
      </c>
      <c r="T1377">
        <v>0</v>
      </c>
      <c r="U1377">
        <v>2</v>
      </c>
    </row>
    <row r="1378" spans="1:21" x14ac:dyDescent="0.3">
      <c r="A1378" s="1">
        <v>45170</v>
      </c>
      <c r="B1378" s="1">
        <v>45199</v>
      </c>
      <c r="C1378" t="s">
        <v>47</v>
      </c>
      <c r="D1378" t="s">
        <v>27</v>
      </c>
      <c r="E1378">
        <v>0</v>
      </c>
      <c r="F1378">
        <v>1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14850</v>
      </c>
      <c r="Q1378">
        <v>0</v>
      </c>
      <c r="R1378">
        <v>14850</v>
      </c>
      <c r="S1378">
        <v>1</v>
      </c>
      <c r="T1378">
        <v>0</v>
      </c>
      <c r="U1378">
        <v>1</v>
      </c>
    </row>
    <row r="1379" spans="1:21" x14ac:dyDescent="0.3">
      <c r="A1379" s="1">
        <v>45170</v>
      </c>
      <c r="B1379" s="1">
        <v>45199</v>
      </c>
      <c r="C1379" t="s">
        <v>47</v>
      </c>
      <c r="D1379" t="s">
        <v>28</v>
      </c>
      <c r="E1379">
        <v>0</v>
      </c>
      <c r="F1379">
        <v>5000</v>
      </c>
      <c r="G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</row>
    <row r="1380" spans="1:21" x14ac:dyDescent="0.3">
      <c r="A1380" s="1">
        <v>45170</v>
      </c>
      <c r="B1380" s="1">
        <v>45199</v>
      </c>
      <c r="C1380" t="s">
        <v>47</v>
      </c>
      <c r="D1380" t="s">
        <v>29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236.06</v>
      </c>
      <c r="K1380">
        <v>0</v>
      </c>
      <c r="L1380">
        <v>236.06</v>
      </c>
      <c r="M1380">
        <v>212.69300000000001</v>
      </c>
      <c r="N1380">
        <v>0</v>
      </c>
      <c r="O1380">
        <v>212.69300000000001</v>
      </c>
      <c r="P1380">
        <v>4607</v>
      </c>
      <c r="Q1380">
        <v>0</v>
      </c>
      <c r="R1380">
        <v>4607</v>
      </c>
      <c r="S1380">
        <v>122</v>
      </c>
      <c r="T1380">
        <v>0</v>
      </c>
      <c r="U1380">
        <v>122</v>
      </c>
    </row>
    <row r="1381" spans="1:21" x14ac:dyDescent="0.3">
      <c r="A1381" s="1">
        <v>45170</v>
      </c>
      <c r="B1381" s="1">
        <v>45199</v>
      </c>
      <c r="C1381" t="s">
        <v>47</v>
      </c>
      <c r="D1381" t="s">
        <v>30</v>
      </c>
      <c r="E1381">
        <v>1700</v>
      </c>
      <c r="F1381">
        <v>60</v>
      </c>
      <c r="G1381">
        <v>102000</v>
      </c>
      <c r="H1381">
        <v>73.55</v>
      </c>
      <c r="I1381">
        <v>125035</v>
      </c>
      <c r="J1381">
        <v>2977.48</v>
      </c>
      <c r="K1381">
        <v>6.9</v>
      </c>
      <c r="L1381">
        <v>2970.58</v>
      </c>
      <c r="M1381">
        <v>2977.48</v>
      </c>
      <c r="N1381">
        <v>6.9</v>
      </c>
      <c r="O1381">
        <v>2970.58</v>
      </c>
      <c r="P1381">
        <v>218982.2</v>
      </c>
      <c r="Q1381">
        <v>551</v>
      </c>
      <c r="R1381">
        <v>218431.2</v>
      </c>
      <c r="S1381">
        <v>47</v>
      </c>
      <c r="T1381">
        <v>2</v>
      </c>
      <c r="U1381">
        <v>45</v>
      </c>
    </row>
    <row r="1382" spans="1:21" x14ac:dyDescent="0.3">
      <c r="A1382" s="1">
        <v>45170</v>
      </c>
      <c r="B1382" s="1">
        <v>45199</v>
      </c>
      <c r="C1382" t="s">
        <v>47</v>
      </c>
      <c r="D1382" t="s">
        <v>31</v>
      </c>
      <c r="E1382">
        <v>57300</v>
      </c>
      <c r="F1382">
        <v>70</v>
      </c>
      <c r="G1382">
        <v>4011000</v>
      </c>
      <c r="H1382">
        <v>88.92</v>
      </c>
      <c r="I1382">
        <v>5095116</v>
      </c>
      <c r="J1382">
        <v>51041.040999999997</v>
      </c>
      <c r="K1382">
        <v>1434.07</v>
      </c>
      <c r="L1382">
        <v>49606.970999999998</v>
      </c>
      <c r="M1382">
        <v>44256.3</v>
      </c>
      <c r="N1382">
        <v>1208.0450000000001</v>
      </c>
      <c r="O1382">
        <v>43048.254999999997</v>
      </c>
      <c r="P1382">
        <v>4538719.8</v>
      </c>
      <c r="Q1382">
        <v>128450</v>
      </c>
      <c r="R1382">
        <v>4410269.8</v>
      </c>
      <c r="S1382">
        <v>1448</v>
      </c>
      <c r="T1382">
        <v>37</v>
      </c>
      <c r="U1382">
        <v>1411</v>
      </c>
    </row>
    <row r="1383" spans="1:21" x14ac:dyDescent="0.3">
      <c r="A1383" s="1">
        <v>45170</v>
      </c>
      <c r="B1383" s="1">
        <v>45199</v>
      </c>
      <c r="C1383" t="s">
        <v>47</v>
      </c>
      <c r="D1383" t="s">
        <v>32</v>
      </c>
      <c r="E1383">
        <v>265000</v>
      </c>
      <c r="F1383">
        <v>1</v>
      </c>
      <c r="G1383">
        <v>265000</v>
      </c>
      <c r="H1383">
        <v>1</v>
      </c>
      <c r="I1383">
        <v>265000</v>
      </c>
      <c r="J1383">
        <v>538.12400000000002</v>
      </c>
      <c r="K1383">
        <v>16.655000000000001</v>
      </c>
      <c r="L1383">
        <v>521.46900000000005</v>
      </c>
      <c r="M1383">
        <v>0</v>
      </c>
      <c r="N1383">
        <v>0</v>
      </c>
      <c r="O1383">
        <v>0</v>
      </c>
      <c r="P1383">
        <v>212794.69</v>
      </c>
      <c r="Q1383">
        <v>5068.3999999999996</v>
      </c>
      <c r="R1383">
        <v>207726.29</v>
      </c>
      <c r="S1383">
        <v>485</v>
      </c>
      <c r="T1383">
        <v>18</v>
      </c>
      <c r="U1383">
        <v>467</v>
      </c>
    </row>
    <row r="1384" spans="1:21" x14ac:dyDescent="0.3">
      <c r="A1384" s="1">
        <v>45170</v>
      </c>
      <c r="B1384" s="1">
        <v>45199</v>
      </c>
      <c r="C1384" t="s">
        <v>48</v>
      </c>
      <c r="D1384" t="s">
        <v>22</v>
      </c>
      <c r="E1384">
        <v>35</v>
      </c>
      <c r="F1384">
        <v>75000</v>
      </c>
      <c r="G1384">
        <v>2625000</v>
      </c>
      <c r="H1384">
        <v>79936.27</v>
      </c>
      <c r="I1384">
        <v>2797769.45</v>
      </c>
      <c r="J1384">
        <v>24.32</v>
      </c>
      <c r="K1384">
        <v>0.42</v>
      </c>
      <c r="L1384">
        <v>23.9</v>
      </c>
      <c r="M1384">
        <v>0</v>
      </c>
      <c r="N1384">
        <v>0</v>
      </c>
      <c r="O1384">
        <v>0</v>
      </c>
      <c r="P1384">
        <v>1944050</v>
      </c>
      <c r="Q1384">
        <v>30660</v>
      </c>
      <c r="R1384">
        <v>1913390</v>
      </c>
      <c r="S1384">
        <v>81</v>
      </c>
      <c r="T1384">
        <v>3</v>
      </c>
      <c r="U1384">
        <v>78</v>
      </c>
    </row>
    <row r="1385" spans="1:21" x14ac:dyDescent="0.3">
      <c r="A1385" s="1">
        <v>45170</v>
      </c>
      <c r="B1385" s="1">
        <v>45199</v>
      </c>
      <c r="C1385" t="s">
        <v>48</v>
      </c>
      <c r="D1385" t="s">
        <v>23</v>
      </c>
      <c r="E1385">
        <v>350</v>
      </c>
      <c r="F1385">
        <v>6000</v>
      </c>
      <c r="G1385">
        <v>2100000</v>
      </c>
      <c r="H1385">
        <v>6166.78</v>
      </c>
      <c r="I1385">
        <v>2158373</v>
      </c>
      <c r="J1385">
        <v>248.56200000000001</v>
      </c>
      <c r="K1385">
        <v>9.8859999999999992</v>
      </c>
      <c r="L1385">
        <v>238.67599999999999</v>
      </c>
      <c r="M1385">
        <v>178.22</v>
      </c>
      <c r="N1385">
        <v>7.4139999999999997</v>
      </c>
      <c r="O1385">
        <v>170.80600000000001</v>
      </c>
      <c r="P1385">
        <v>1532827.15</v>
      </c>
      <c r="Q1385">
        <v>58245</v>
      </c>
      <c r="R1385">
        <v>1474582.15</v>
      </c>
      <c r="S1385">
        <v>87</v>
      </c>
      <c r="T1385">
        <v>4</v>
      </c>
      <c r="U1385">
        <v>83</v>
      </c>
    </row>
    <row r="1386" spans="1:21" x14ac:dyDescent="0.3">
      <c r="A1386" s="1">
        <v>45170</v>
      </c>
      <c r="B1386" s="1">
        <v>45199</v>
      </c>
      <c r="C1386" t="s">
        <v>48</v>
      </c>
      <c r="D1386" t="s">
        <v>24</v>
      </c>
      <c r="E1386">
        <v>400</v>
      </c>
      <c r="F1386">
        <v>5700</v>
      </c>
      <c r="G1386">
        <v>2280000</v>
      </c>
      <c r="H1386">
        <v>5968.01</v>
      </c>
      <c r="I1386">
        <v>2387204</v>
      </c>
      <c r="J1386">
        <v>438.69</v>
      </c>
      <c r="K1386">
        <v>49.738</v>
      </c>
      <c r="L1386">
        <v>388.952</v>
      </c>
      <c r="M1386">
        <v>436.49299999999999</v>
      </c>
      <c r="N1386">
        <v>46.85</v>
      </c>
      <c r="O1386">
        <v>389.64299999999997</v>
      </c>
      <c r="P1386">
        <v>2618105</v>
      </c>
      <c r="Q1386">
        <v>275892.58</v>
      </c>
      <c r="R1386">
        <v>2342212.42</v>
      </c>
      <c r="S1386">
        <v>80</v>
      </c>
      <c r="T1386">
        <v>30</v>
      </c>
      <c r="U1386">
        <v>50</v>
      </c>
    </row>
    <row r="1387" spans="1:21" x14ac:dyDescent="0.3">
      <c r="A1387" s="1">
        <v>45170</v>
      </c>
      <c r="B1387" s="1">
        <v>45199</v>
      </c>
      <c r="C1387" t="s">
        <v>48</v>
      </c>
      <c r="D1387" t="s">
        <v>25</v>
      </c>
      <c r="E1387">
        <v>3900</v>
      </c>
      <c r="F1387">
        <v>6000</v>
      </c>
      <c r="G1387">
        <v>23400000</v>
      </c>
      <c r="H1387">
        <v>6221.6</v>
      </c>
      <c r="I1387">
        <v>24264240</v>
      </c>
      <c r="J1387">
        <v>3676.663</v>
      </c>
      <c r="K1387">
        <v>64.72</v>
      </c>
      <c r="L1387">
        <v>3611.9430000000002</v>
      </c>
      <c r="M1387">
        <v>3385.9279999999999</v>
      </c>
      <c r="N1387">
        <v>59.506</v>
      </c>
      <c r="O1387">
        <v>3326.422</v>
      </c>
      <c r="P1387">
        <v>22874736</v>
      </c>
      <c r="Q1387">
        <v>406344</v>
      </c>
      <c r="R1387">
        <v>22468392</v>
      </c>
      <c r="S1387">
        <v>696</v>
      </c>
      <c r="T1387">
        <v>10</v>
      </c>
      <c r="U1387">
        <v>686</v>
      </c>
    </row>
    <row r="1388" spans="1:21" x14ac:dyDescent="0.3">
      <c r="A1388" s="1">
        <v>45170</v>
      </c>
      <c r="B1388" s="1">
        <v>45199</v>
      </c>
      <c r="C1388" t="s">
        <v>48</v>
      </c>
      <c r="D1388" t="s">
        <v>26</v>
      </c>
      <c r="E1388">
        <v>0</v>
      </c>
      <c r="F1388">
        <v>1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35563</v>
      </c>
      <c r="Q1388">
        <v>0</v>
      </c>
      <c r="R1388">
        <v>35563</v>
      </c>
      <c r="S1388">
        <v>42</v>
      </c>
      <c r="T1388">
        <v>0</v>
      </c>
      <c r="U1388">
        <v>42</v>
      </c>
    </row>
    <row r="1389" spans="1:21" x14ac:dyDescent="0.3">
      <c r="A1389" s="1">
        <v>45170</v>
      </c>
      <c r="B1389" s="1">
        <v>45199</v>
      </c>
      <c r="C1389" t="s">
        <v>48</v>
      </c>
      <c r="D1389" t="s">
        <v>27</v>
      </c>
      <c r="E1389">
        <v>0</v>
      </c>
      <c r="F1389">
        <v>1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13721</v>
      </c>
      <c r="Q1389">
        <v>0</v>
      </c>
      <c r="R1389">
        <v>13721</v>
      </c>
      <c r="S1389">
        <v>22</v>
      </c>
      <c r="T1389">
        <v>0</v>
      </c>
      <c r="U1389">
        <v>22</v>
      </c>
    </row>
    <row r="1390" spans="1:21" x14ac:dyDescent="0.3">
      <c r="A1390" s="1">
        <v>45170</v>
      </c>
      <c r="B1390" s="1">
        <v>45199</v>
      </c>
      <c r="C1390" t="s">
        <v>48</v>
      </c>
      <c r="D1390" t="s">
        <v>28</v>
      </c>
      <c r="E1390">
        <v>0</v>
      </c>
      <c r="F1390">
        <v>5000</v>
      </c>
      <c r="G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</row>
    <row r="1391" spans="1:21" x14ac:dyDescent="0.3">
      <c r="A1391" s="1">
        <v>45170</v>
      </c>
      <c r="B1391" s="1">
        <v>45199</v>
      </c>
      <c r="C1391" t="s">
        <v>48</v>
      </c>
      <c r="D1391" t="s">
        <v>29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213.86</v>
      </c>
      <c r="K1391">
        <v>0</v>
      </c>
      <c r="L1391">
        <v>213.86</v>
      </c>
      <c r="M1391">
        <v>196.762</v>
      </c>
      <c r="N1391">
        <v>0</v>
      </c>
      <c r="O1391">
        <v>196.762</v>
      </c>
      <c r="P1391">
        <v>4974</v>
      </c>
      <c r="Q1391">
        <v>0</v>
      </c>
      <c r="R1391">
        <v>4974</v>
      </c>
      <c r="S1391">
        <v>47</v>
      </c>
      <c r="T1391">
        <v>0</v>
      </c>
      <c r="U1391">
        <v>47</v>
      </c>
    </row>
    <row r="1392" spans="1:21" x14ac:dyDescent="0.3">
      <c r="A1392" s="1">
        <v>45170</v>
      </c>
      <c r="B1392" s="1">
        <v>45199</v>
      </c>
      <c r="C1392" t="s">
        <v>48</v>
      </c>
      <c r="D1392" t="s">
        <v>30</v>
      </c>
      <c r="E1392">
        <v>4400</v>
      </c>
      <c r="F1392">
        <v>60</v>
      </c>
      <c r="G1392">
        <v>264000</v>
      </c>
      <c r="H1392">
        <v>72.55</v>
      </c>
      <c r="I1392">
        <v>319220</v>
      </c>
      <c r="J1392">
        <v>691.31</v>
      </c>
      <c r="K1392">
        <v>0</v>
      </c>
      <c r="L1392">
        <v>691.31</v>
      </c>
      <c r="M1392">
        <v>691.31</v>
      </c>
      <c r="N1392">
        <v>0</v>
      </c>
      <c r="O1392">
        <v>691.31</v>
      </c>
      <c r="P1392">
        <v>50156</v>
      </c>
      <c r="Q1392">
        <v>0</v>
      </c>
      <c r="R1392">
        <v>50156</v>
      </c>
      <c r="S1392">
        <v>23</v>
      </c>
      <c r="T1392">
        <v>0</v>
      </c>
      <c r="U1392">
        <v>23</v>
      </c>
    </row>
    <row r="1393" spans="1:21" x14ac:dyDescent="0.3">
      <c r="A1393" s="1">
        <v>45170</v>
      </c>
      <c r="B1393" s="1">
        <v>45199</v>
      </c>
      <c r="C1393" t="s">
        <v>48</v>
      </c>
      <c r="D1393" t="s">
        <v>31</v>
      </c>
      <c r="E1393">
        <v>16800</v>
      </c>
      <c r="F1393">
        <v>70</v>
      </c>
      <c r="G1393">
        <v>1176000</v>
      </c>
      <c r="H1393">
        <v>85.9</v>
      </c>
      <c r="I1393">
        <v>1443120</v>
      </c>
      <c r="J1393">
        <v>14731.51</v>
      </c>
      <c r="K1393">
        <v>393.1</v>
      </c>
      <c r="L1393">
        <v>14338.41</v>
      </c>
      <c r="M1393">
        <v>12521.328</v>
      </c>
      <c r="N1393">
        <v>303.44099999999997</v>
      </c>
      <c r="O1393">
        <v>12217.887000000001</v>
      </c>
      <c r="P1393">
        <v>1265445.55</v>
      </c>
      <c r="Q1393">
        <v>33596</v>
      </c>
      <c r="R1393">
        <v>1231849.55</v>
      </c>
      <c r="S1393">
        <v>589</v>
      </c>
      <c r="T1393">
        <v>13</v>
      </c>
      <c r="U1393">
        <v>576</v>
      </c>
    </row>
    <row r="1394" spans="1:21" x14ac:dyDescent="0.3">
      <c r="A1394" s="1">
        <v>45170</v>
      </c>
      <c r="B1394" s="1">
        <v>45199</v>
      </c>
      <c r="C1394" t="s">
        <v>48</v>
      </c>
      <c r="D1394" t="s">
        <v>32</v>
      </c>
      <c r="E1394">
        <v>80000</v>
      </c>
      <c r="F1394">
        <v>1</v>
      </c>
      <c r="G1394">
        <v>80000</v>
      </c>
      <c r="H1394">
        <v>1</v>
      </c>
      <c r="I1394">
        <v>80000</v>
      </c>
      <c r="J1394">
        <v>608.88300000000004</v>
      </c>
      <c r="K1394">
        <v>3.35</v>
      </c>
      <c r="L1394">
        <v>605.53300000000002</v>
      </c>
      <c r="M1394">
        <v>0</v>
      </c>
      <c r="N1394">
        <v>0</v>
      </c>
      <c r="O1394">
        <v>0</v>
      </c>
      <c r="P1394">
        <v>50476.21</v>
      </c>
      <c r="Q1394">
        <v>10190</v>
      </c>
      <c r="R1394">
        <v>40286.21</v>
      </c>
      <c r="S1394">
        <v>142</v>
      </c>
      <c r="T1394">
        <v>2</v>
      </c>
      <c r="U1394">
        <v>140</v>
      </c>
    </row>
    <row r="1395" spans="1:21" x14ac:dyDescent="0.3">
      <c r="A1395" s="1">
        <v>45170</v>
      </c>
      <c r="B1395" s="1">
        <v>45199</v>
      </c>
      <c r="C1395" t="s">
        <v>49</v>
      </c>
      <c r="D1395" t="s">
        <v>22</v>
      </c>
      <c r="E1395">
        <v>140</v>
      </c>
      <c r="F1395">
        <v>75000</v>
      </c>
      <c r="G1395">
        <v>10500000</v>
      </c>
      <c r="H1395">
        <v>76092.31</v>
      </c>
      <c r="I1395">
        <v>10652923.4</v>
      </c>
      <c r="J1395">
        <v>107.03</v>
      </c>
      <c r="K1395">
        <v>2.81</v>
      </c>
      <c r="L1395">
        <v>104.22</v>
      </c>
      <c r="M1395">
        <v>0</v>
      </c>
      <c r="N1395">
        <v>0</v>
      </c>
      <c r="O1395">
        <v>0</v>
      </c>
      <c r="P1395">
        <v>8144160</v>
      </c>
      <c r="Q1395">
        <v>206350</v>
      </c>
      <c r="R1395">
        <v>7937810</v>
      </c>
      <c r="S1395">
        <v>263</v>
      </c>
      <c r="T1395">
        <v>8</v>
      </c>
      <c r="U1395">
        <v>255</v>
      </c>
    </row>
    <row r="1396" spans="1:21" x14ac:dyDescent="0.3">
      <c r="A1396" s="1">
        <v>45170</v>
      </c>
      <c r="B1396" s="1">
        <v>45199</v>
      </c>
      <c r="C1396" t="s">
        <v>49</v>
      </c>
      <c r="D1396" t="s">
        <v>23</v>
      </c>
      <c r="E1396">
        <v>1350</v>
      </c>
      <c r="F1396">
        <v>6000</v>
      </c>
      <c r="G1396">
        <v>8100000</v>
      </c>
      <c r="H1396">
        <v>5984.98</v>
      </c>
      <c r="I1396">
        <v>8079723</v>
      </c>
      <c r="J1396">
        <v>1099.777</v>
      </c>
      <c r="K1396">
        <v>33.688000000000002</v>
      </c>
      <c r="L1396">
        <v>1066.0889999999999</v>
      </c>
      <c r="M1396">
        <v>764.84</v>
      </c>
      <c r="N1396">
        <v>25.266999999999999</v>
      </c>
      <c r="O1396">
        <v>739.57299999999998</v>
      </c>
      <c r="P1396">
        <v>6582143.6600000001</v>
      </c>
      <c r="Q1396">
        <v>195880</v>
      </c>
      <c r="R1396">
        <v>6386263.6600000001</v>
      </c>
      <c r="S1396">
        <v>296</v>
      </c>
      <c r="T1396">
        <v>9</v>
      </c>
      <c r="U1396">
        <v>287</v>
      </c>
    </row>
    <row r="1397" spans="1:21" x14ac:dyDescent="0.3">
      <c r="A1397" s="1">
        <v>45170</v>
      </c>
      <c r="B1397" s="1">
        <v>45199</v>
      </c>
      <c r="C1397" t="s">
        <v>49</v>
      </c>
      <c r="D1397" t="s">
        <v>24</v>
      </c>
      <c r="E1397">
        <v>5700</v>
      </c>
      <c r="F1397">
        <v>5700</v>
      </c>
      <c r="G1397">
        <v>32490000</v>
      </c>
      <c r="H1397">
        <v>5958.25</v>
      </c>
      <c r="I1397">
        <v>33962025</v>
      </c>
      <c r="J1397">
        <v>4345.1899999999996</v>
      </c>
      <c r="K1397">
        <v>303.23</v>
      </c>
      <c r="L1397">
        <v>4041.96</v>
      </c>
      <c r="M1397">
        <v>4323.3059999999996</v>
      </c>
      <c r="N1397">
        <v>301.61900000000003</v>
      </c>
      <c r="O1397">
        <v>4021.6869999999999</v>
      </c>
      <c r="P1397">
        <v>25889731.100000001</v>
      </c>
      <c r="Q1397">
        <v>1803051.51</v>
      </c>
      <c r="R1397">
        <v>24086679.59</v>
      </c>
      <c r="S1397">
        <v>674</v>
      </c>
      <c r="T1397">
        <v>51</v>
      </c>
      <c r="U1397">
        <v>623</v>
      </c>
    </row>
    <row r="1398" spans="1:21" x14ac:dyDescent="0.3">
      <c r="A1398" s="1">
        <v>45170</v>
      </c>
      <c r="B1398" s="1">
        <v>45199</v>
      </c>
      <c r="C1398" t="s">
        <v>49</v>
      </c>
      <c r="D1398" t="s">
        <v>25</v>
      </c>
      <c r="E1398">
        <v>17100</v>
      </c>
      <c r="F1398">
        <v>6000</v>
      </c>
      <c r="G1398">
        <v>102600000</v>
      </c>
      <c r="H1398">
        <v>6253.31</v>
      </c>
      <c r="I1398">
        <v>106931601</v>
      </c>
      <c r="J1398">
        <v>15615.5</v>
      </c>
      <c r="K1398">
        <v>423.52300000000002</v>
      </c>
      <c r="L1398">
        <v>15191.977000000001</v>
      </c>
      <c r="M1398">
        <v>14396.032999999999</v>
      </c>
      <c r="N1398">
        <v>391.19400000000002</v>
      </c>
      <c r="O1398">
        <v>14004.839</v>
      </c>
      <c r="P1398">
        <v>97648503.700000003</v>
      </c>
      <c r="Q1398">
        <v>2615051.65</v>
      </c>
      <c r="R1398">
        <v>95033452.049999997</v>
      </c>
      <c r="S1398">
        <v>2165</v>
      </c>
      <c r="T1398">
        <v>36</v>
      </c>
      <c r="U1398">
        <v>2129</v>
      </c>
    </row>
    <row r="1399" spans="1:21" x14ac:dyDescent="0.3">
      <c r="A1399" s="1">
        <v>45170</v>
      </c>
      <c r="B1399" s="1">
        <v>45199</v>
      </c>
      <c r="C1399" t="s">
        <v>49</v>
      </c>
      <c r="D1399" t="s">
        <v>26</v>
      </c>
      <c r="E1399">
        <v>0</v>
      </c>
      <c r="F1399">
        <v>1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319508.12</v>
      </c>
      <c r="Q1399">
        <v>12040</v>
      </c>
      <c r="R1399">
        <v>307468.12</v>
      </c>
      <c r="S1399">
        <v>270</v>
      </c>
      <c r="T1399">
        <v>4</v>
      </c>
      <c r="U1399">
        <v>266</v>
      </c>
    </row>
    <row r="1400" spans="1:21" x14ac:dyDescent="0.3">
      <c r="A1400" s="1">
        <v>45170</v>
      </c>
      <c r="B1400" s="1">
        <v>45199</v>
      </c>
      <c r="C1400" t="s">
        <v>49</v>
      </c>
      <c r="D1400" t="s">
        <v>27</v>
      </c>
      <c r="E1400">
        <v>0</v>
      </c>
      <c r="F1400">
        <v>1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97493</v>
      </c>
      <c r="Q1400">
        <v>0</v>
      </c>
      <c r="R1400">
        <v>97493</v>
      </c>
      <c r="S1400">
        <v>61</v>
      </c>
      <c r="T1400">
        <v>0</v>
      </c>
      <c r="U1400">
        <v>61</v>
      </c>
    </row>
    <row r="1401" spans="1:21" x14ac:dyDescent="0.3">
      <c r="A1401" s="1">
        <v>45170</v>
      </c>
      <c r="B1401" s="1">
        <v>45199</v>
      </c>
      <c r="C1401" t="s">
        <v>49</v>
      </c>
      <c r="D1401" t="s">
        <v>28</v>
      </c>
      <c r="E1401">
        <v>0</v>
      </c>
      <c r="F1401">
        <v>5000</v>
      </c>
      <c r="G1401">
        <v>0</v>
      </c>
      <c r="H1401">
        <v>0</v>
      </c>
      <c r="I1401">
        <v>0</v>
      </c>
      <c r="J1401">
        <v>4.5359999999999996</v>
      </c>
      <c r="K1401">
        <v>0</v>
      </c>
      <c r="L1401">
        <v>4.5359999999999996</v>
      </c>
      <c r="M1401">
        <v>0</v>
      </c>
      <c r="N1401">
        <v>0</v>
      </c>
      <c r="O1401">
        <v>0</v>
      </c>
      <c r="P1401">
        <v>25106.84</v>
      </c>
      <c r="Q1401">
        <v>0</v>
      </c>
      <c r="R1401">
        <v>25106.84</v>
      </c>
      <c r="S1401">
        <v>1</v>
      </c>
      <c r="T1401">
        <v>0</v>
      </c>
      <c r="U1401">
        <v>1</v>
      </c>
    </row>
    <row r="1402" spans="1:21" x14ac:dyDescent="0.3">
      <c r="A1402" s="1">
        <v>45170</v>
      </c>
      <c r="B1402" s="1">
        <v>45199</v>
      </c>
      <c r="C1402" t="s">
        <v>49</v>
      </c>
      <c r="D1402" t="s">
        <v>29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11189.05</v>
      </c>
      <c r="K1402">
        <v>0</v>
      </c>
      <c r="L1402">
        <v>11189.05</v>
      </c>
      <c r="M1402">
        <v>7677.0320000000002</v>
      </c>
      <c r="N1402">
        <v>0</v>
      </c>
      <c r="O1402">
        <v>7677.0320000000002</v>
      </c>
      <c r="P1402">
        <v>92655</v>
      </c>
      <c r="Q1402">
        <v>0</v>
      </c>
      <c r="R1402">
        <v>92655</v>
      </c>
      <c r="S1402">
        <v>144</v>
      </c>
      <c r="T1402">
        <v>0</v>
      </c>
      <c r="U1402">
        <v>144</v>
      </c>
    </row>
    <row r="1403" spans="1:21" x14ac:dyDescent="0.3">
      <c r="A1403" s="1">
        <v>45170</v>
      </c>
      <c r="B1403" s="1">
        <v>45199</v>
      </c>
      <c r="C1403" t="s">
        <v>49</v>
      </c>
      <c r="D1403" t="s">
        <v>30</v>
      </c>
      <c r="E1403">
        <v>12900</v>
      </c>
      <c r="F1403">
        <v>60</v>
      </c>
      <c r="G1403">
        <v>774000</v>
      </c>
      <c r="H1403">
        <v>73.66</v>
      </c>
      <c r="I1403">
        <v>950214</v>
      </c>
      <c r="J1403">
        <v>5827.56</v>
      </c>
      <c r="K1403">
        <v>61.3</v>
      </c>
      <c r="L1403">
        <v>5766.26</v>
      </c>
      <c r="M1403">
        <v>5826.8620000000001</v>
      </c>
      <c r="N1403">
        <v>61.3</v>
      </c>
      <c r="O1403">
        <v>5765.5619999999999</v>
      </c>
      <c r="P1403">
        <v>429231.29</v>
      </c>
      <c r="Q1403">
        <v>4468</v>
      </c>
      <c r="R1403">
        <v>424763.29</v>
      </c>
      <c r="S1403">
        <v>106</v>
      </c>
      <c r="T1403">
        <v>4</v>
      </c>
      <c r="U1403">
        <v>102</v>
      </c>
    </row>
    <row r="1404" spans="1:21" x14ac:dyDescent="0.3">
      <c r="A1404" s="1">
        <v>45170</v>
      </c>
      <c r="B1404" s="1">
        <v>45199</v>
      </c>
      <c r="C1404" t="s">
        <v>49</v>
      </c>
      <c r="D1404" t="s">
        <v>31</v>
      </c>
      <c r="E1404">
        <v>105600</v>
      </c>
      <c r="F1404">
        <v>70</v>
      </c>
      <c r="G1404">
        <v>7392000</v>
      </c>
      <c r="H1404">
        <v>87.4</v>
      </c>
      <c r="I1404">
        <v>9229440</v>
      </c>
      <c r="J1404">
        <v>83001.497000000003</v>
      </c>
      <c r="K1404">
        <v>1945.68</v>
      </c>
      <c r="L1404">
        <v>81055.816999999995</v>
      </c>
      <c r="M1404">
        <v>71469.664999999994</v>
      </c>
      <c r="N1404">
        <v>1647.9849999999999</v>
      </c>
      <c r="O1404">
        <v>69821.679999999993</v>
      </c>
      <c r="P1404">
        <v>7254548.5099999998</v>
      </c>
      <c r="Q1404">
        <v>160797</v>
      </c>
      <c r="R1404">
        <v>7093751.5099999998</v>
      </c>
      <c r="S1404">
        <v>2486</v>
      </c>
      <c r="T1404">
        <v>47</v>
      </c>
      <c r="U1404">
        <v>2439</v>
      </c>
    </row>
    <row r="1405" spans="1:21" x14ac:dyDescent="0.3">
      <c r="A1405" s="1">
        <v>45170</v>
      </c>
      <c r="B1405" s="1">
        <v>45199</v>
      </c>
      <c r="C1405" t="s">
        <v>49</v>
      </c>
      <c r="D1405" t="s">
        <v>32</v>
      </c>
      <c r="E1405">
        <v>360000</v>
      </c>
      <c r="F1405">
        <v>1</v>
      </c>
      <c r="G1405">
        <v>360000</v>
      </c>
      <c r="H1405">
        <v>1</v>
      </c>
      <c r="I1405">
        <v>360000</v>
      </c>
      <c r="J1405">
        <v>1042.009</v>
      </c>
      <c r="K1405">
        <v>10.795</v>
      </c>
      <c r="L1405">
        <v>1031.2139999999999</v>
      </c>
      <c r="M1405">
        <v>0</v>
      </c>
      <c r="N1405">
        <v>0</v>
      </c>
      <c r="O1405">
        <v>0</v>
      </c>
      <c r="P1405">
        <v>262096.74</v>
      </c>
      <c r="Q1405">
        <v>61297.35</v>
      </c>
      <c r="R1405">
        <v>200799.39</v>
      </c>
      <c r="S1405">
        <v>620</v>
      </c>
      <c r="T1405">
        <v>10</v>
      </c>
      <c r="U1405">
        <v>610</v>
      </c>
    </row>
    <row r="1406" spans="1:21" x14ac:dyDescent="0.3">
      <c r="A1406" s="1">
        <v>45170</v>
      </c>
      <c r="B1406" s="1">
        <v>45199</v>
      </c>
      <c r="C1406" t="s">
        <v>50</v>
      </c>
      <c r="D1406" t="s">
        <v>22</v>
      </c>
      <c r="E1406">
        <v>90</v>
      </c>
      <c r="F1406">
        <v>75000</v>
      </c>
      <c r="G1406">
        <v>6750000</v>
      </c>
      <c r="H1406">
        <v>74710.05</v>
      </c>
      <c r="I1406">
        <v>6723904.5</v>
      </c>
      <c r="J1406">
        <v>147.04499999999999</v>
      </c>
      <c r="K1406">
        <v>1.96</v>
      </c>
      <c r="L1406">
        <v>145.08500000000001</v>
      </c>
      <c r="M1406">
        <v>0</v>
      </c>
      <c r="N1406">
        <v>0</v>
      </c>
      <c r="O1406">
        <v>0</v>
      </c>
      <c r="P1406">
        <v>10985740</v>
      </c>
      <c r="Q1406">
        <v>143880</v>
      </c>
      <c r="R1406">
        <v>10841860</v>
      </c>
      <c r="S1406">
        <v>375</v>
      </c>
      <c r="T1406">
        <v>12</v>
      </c>
      <c r="U1406">
        <v>363</v>
      </c>
    </row>
    <row r="1407" spans="1:21" x14ac:dyDescent="0.3">
      <c r="A1407" s="1">
        <v>45170</v>
      </c>
      <c r="B1407" s="1">
        <v>45199</v>
      </c>
      <c r="C1407" t="s">
        <v>50</v>
      </c>
      <c r="D1407" t="s">
        <v>23</v>
      </c>
      <c r="E1407">
        <v>940</v>
      </c>
      <c r="F1407">
        <v>6000</v>
      </c>
      <c r="G1407">
        <v>5640000</v>
      </c>
      <c r="H1407">
        <v>6079.31</v>
      </c>
      <c r="I1407">
        <v>5714551.4000000004</v>
      </c>
      <c r="J1407">
        <v>1445.2739999999999</v>
      </c>
      <c r="K1407">
        <v>31.128</v>
      </c>
      <c r="L1407">
        <v>1414.146</v>
      </c>
      <c r="M1407">
        <v>1011.424</v>
      </c>
      <c r="N1407">
        <v>22.475999999999999</v>
      </c>
      <c r="O1407">
        <v>988.94799999999998</v>
      </c>
      <c r="P1407">
        <v>8786265.5700000003</v>
      </c>
      <c r="Q1407">
        <v>195328</v>
      </c>
      <c r="R1407">
        <v>8590937.5700000003</v>
      </c>
      <c r="S1407">
        <v>401</v>
      </c>
      <c r="T1407">
        <v>13</v>
      </c>
      <c r="U1407">
        <v>388</v>
      </c>
    </row>
    <row r="1408" spans="1:21" x14ac:dyDescent="0.3">
      <c r="A1408" s="1">
        <v>45170</v>
      </c>
      <c r="B1408" s="1">
        <v>45199</v>
      </c>
      <c r="C1408" t="s">
        <v>50</v>
      </c>
      <c r="D1408" t="s">
        <v>24</v>
      </c>
      <c r="E1408">
        <v>5100</v>
      </c>
      <c r="F1408">
        <v>5700</v>
      </c>
      <c r="G1408">
        <v>29070000</v>
      </c>
      <c r="H1408">
        <v>5951.5</v>
      </c>
      <c r="I1408">
        <v>30352650</v>
      </c>
      <c r="J1408">
        <v>3401.51</v>
      </c>
      <c r="K1408">
        <v>290.26100000000002</v>
      </c>
      <c r="L1408">
        <v>3111.2489999999998</v>
      </c>
      <c r="M1408">
        <v>3384.5039999999999</v>
      </c>
      <c r="N1408">
        <v>278.97699999999998</v>
      </c>
      <c r="O1408">
        <v>3105.527</v>
      </c>
      <c r="P1408">
        <v>20244085.699999999</v>
      </c>
      <c r="Q1408">
        <v>1650219.55</v>
      </c>
      <c r="R1408">
        <v>18593866.149999999</v>
      </c>
      <c r="S1408">
        <v>530</v>
      </c>
      <c r="T1408">
        <v>33</v>
      </c>
      <c r="U1408">
        <v>497</v>
      </c>
    </row>
    <row r="1409" spans="1:21" x14ac:dyDescent="0.3">
      <c r="A1409" s="1">
        <v>45170</v>
      </c>
      <c r="B1409" s="1">
        <v>45199</v>
      </c>
      <c r="C1409" t="s">
        <v>50</v>
      </c>
      <c r="D1409" t="s">
        <v>25</v>
      </c>
      <c r="E1409">
        <v>24800</v>
      </c>
      <c r="F1409">
        <v>6000</v>
      </c>
      <c r="G1409">
        <v>148800000</v>
      </c>
      <c r="H1409">
        <v>6286.33</v>
      </c>
      <c r="I1409">
        <v>155900984</v>
      </c>
      <c r="J1409">
        <v>19429.440999999999</v>
      </c>
      <c r="K1409">
        <v>403.31</v>
      </c>
      <c r="L1409">
        <v>19026.131000000001</v>
      </c>
      <c r="M1409">
        <v>17879.588</v>
      </c>
      <c r="N1409">
        <v>369.90699999999998</v>
      </c>
      <c r="O1409">
        <v>17509.681</v>
      </c>
      <c r="P1409">
        <v>122139844.03</v>
      </c>
      <c r="Q1409">
        <v>2507339.41</v>
      </c>
      <c r="R1409">
        <v>119632504.62</v>
      </c>
      <c r="S1409">
        <v>2967</v>
      </c>
      <c r="T1409">
        <v>50</v>
      </c>
      <c r="U1409">
        <v>2917</v>
      </c>
    </row>
    <row r="1410" spans="1:21" x14ac:dyDescent="0.3">
      <c r="A1410" s="1">
        <v>45170</v>
      </c>
      <c r="B1410" s="1">
        <v>45199</v>
      </c>
      <c r="C1410" t="s">
        <v>50</v>
      </c>
      <c r="D1410" t="s">
        <v>26</v>
      </c>
      <c r="E1410">
        <v>0</v>
      </c>
      <c r="F1410">
        <v>1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301905.5</v>
      </c>
      <c r="Q1410">
        <v>18700</v>
      </c>
      <c r="R1410">
        <v>283205.5</v>
      </c>
      <c r="S1410">
        <v>198</v>
      </c>
      <c r="T1410">
        <v>6</v>
      </c>
      <c r="U1410">
        <v>192</v>
      </c>
    </row>
    <row r="1411" spans="1:21" x14ac:dyDescent="0.3">
      <c r="A1411" s="1">
        <v>45170</v>
      </c>
      <c r="B1411" s="1">
        <v>45199</v>
      </c>
      <c r="C1411" t="s">
        <v>50</v>
      </c>
      <c r="D1411" t="s">
        <v>27</v>
      </c>
      <c r="E1411">
        <v>0</v>
      </c>
      <c r="F1411">
        <v>1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55655</v>
      </c>
      <c r="Q1411">
        <v>0</v>
      </c>
      <c r="R1411">
        <v>55655</v>
      </c>
      <c r="S1411">
        <v>58</v>
      </c>
      <c r="T1411">
        <v>0</v>
      </c>
      <c r="U1411">
        <v>58</v>
      </c>
    </row>
    <row r="1412" spans="1:21" x14ac:dyDescent="0.3">
      <c r="A1412" s="1">
        <v>45170</v>
      </c>
      <c r="B1412" s="1">
        <v>45199</v>
      </c>
      <c r="C1412" t="s">
        <v>50</v>
      </c>
      <c r="D1412" t="s">
        <v>28</v>
      </c>
      <c r="E1412">
        <v>0</v>
      </c>
      <c r="F1412">
        <v>5000</v>
      </c>
      <c r="G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U1412">
        <v>0</v>
      </c>
    </row>
    <row r="1413" spans="1:21" x14ac:dyDescent="0.3">
      <c r="A1413" s="1">
        <v>45170</v>
      </c>
      <c r="B1413" s="1">
        <v>45199</v>
      </c>
      <c r="C1413" t="s">
        <v>50</v>
      </c>
      <c r="D1413" t="s">
        <v>29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2115.1509999999998</v>
      </c>
      <c r="K1413">
        <v>0</v>
      </c>
      <c r="L1413">
        <v>2115.1509999999998</v>
      </c>
      <c r="M1413">
        <v>1505.1610000000001</v>
      </c>
      <c r="N1413">
        <v>0</v>
      </c>
      <c r="O1413">
        <v>1505.1610000000001</v>
      </c>
      <c r="P1413">
        <v>18174</v>
      </c>
      <c r="Q1413">
        <v>0</v>
      </c>
      <c r="R1413">
        <v>18174</v>
      </c>
      <c r="S1413">
        <v>397</v>
      </c>
      <c r="T1413">
        <v>0</v>
      </c>
      <c r="U1413">
        <v>397</v>
      </c>
    </row>
    <row r="1414" spans="1:21" x14ac:dyDescent="0.3">
      <c r="A1414" s="1">
        <v>45170</v>
      </c>
      <c r="B1414" s="1">
        <v>45199</v>
      </c>
      <c r="C1414" t="s">
        <v>50</v>
      </c>
      <c r="D1414" t="s">
        <v>30</v>
      </c>
      <c r="E1414">
        <v>13200</v>
      </c>
      <c r="F1414">
        <v>60</v>
      </c>
      <c r="G1414">
        <v>792000</v>
      </c>
      <c r="H1414">
        <v>76.900000000000006</v>
      </c>
      <c r="I1414">
        <v>1015080</v>
      </c>
      <c r="J1414">
        <v>7246.8</v>
      </c>
      <c r="K1414">
        <v>0</v>
      </c>
      <c r="L1414">
        <v>7246.8</v>
      </c>
      <c r="M1414">
        <v>7246.607</v>
      </c>
      <c r="N1414">
        <v>0</v>
      </c>
      <c r="O1414">
        <v>7246.607</v>
      </c>
      <c r="P1414">
        <v>557253.06000000006</v>
      </c>
      <c r="Q1414">
        <v>0</v>
      </c>
      <c r="R1414">
        <v>557253.06000000006</v>
      </c>
      <c r="S1414">
        <v>85</v>
      </c>
      <c r="T1414">
        <v>0</v>
      </c>
      <c r="U1414">
        <v>85</v>
      </c>
    </row>
    <row r="1415" spans="1:21" x14ac:dyDescent="0.3">
      <c r="A1415" s="1">
        <v>45170</v>
      </c>
      <c r="B1415" s="1">
        <v>45199</v>
      </c>
      <c r="C1415" t="s">
        <v>50</v>
      </c>
      <c r="D1415" t="s">
        <v>31</v>
      </c>
      <c r="E1415">
        <v>84800</v>
      </c>
      <c r="F1415">
        <v>70</v>
      </c>
      <c r="G1415">
        <v>5936000</v>
      </c>
      <c r="H1415">
        <v>86.84</v>
      </c>
      <c r="I1415">
        <v>7364032</v>
      </c>
      <c r="J1415">
        <v>97765.134999999995</v>
      </c>
      <c r="K1415">
        <v>6259.68</v>
      </c>
      <c r="L1415">
        <v>91505.455000000002</v>
      </c>
      <c r="M1415">
        <v>83627.962</v>
      </c>
      <c r="N1415">
        <v>5629.143</v>
      </c>
      <c r="O1415">
        <v>77998.819000000003</v>
      </c>
      <c r="P1415">
        <v>8490369.0199999996</v>
      </c>
      <c r="Q1415">
        <v>510701</v>
      </c>
      <c r="R1415">
        <v>7979668.0199999996</v>
      </c>
      <c r="S1415">
        <v>2711</v>
      </c>
      <c r="T1415">
        <v>88</v>
      </c>
      <c r="U1415">
        <v>2623</v>
      </c>
    </row>
    <row r="1416" spans="1:21" x14ac:dyDescent="0.3">
      <c r="A1416" s="1">
        <v>45170</v>
      </c>
      <c r="B1416" s="1">
        <v>45199</v>
      </c>
      <c r="C1416" t="s">
        <v>50</v>
      </c>
      <c r="D1416" t="s">
        <v>32</v>
      </c>
      <c r="E1416">
        <v>725000</v>
      </c>
      <c r="F1416">
        <v>1</v>
      </c>
      <c r="G1416">
        <v>725000</v>
      </c>
      <c r="H1416">
        <v>1</v>
      </c>
      <c r="I1416">
        <v>725000</v>
      </c>
      <c r="J1416">
        <v>960.58799999999997</v>
      </c>
      <c r="K1416">
        <v>16.989999999999998</v>
      </c>
      <c r="L1416">
        <v>943.59799999999996</v>
      </c>
      <c r="M1416">
        <v>0</v>
      </c>
      <c r="N1416">
        <v>0</v>
      </c>
      <c r="O1416">
        <v>0</v>
      </c>
      <c r="P1416">
        <v>191979.11</v>
      </c>
      <c r="Q1416">
        <v>2529.4</v>
      </c>
      <c r="R1416">
        <v>189449.71</v>
      </c>
      <c r="S1416">
        <v>836</v>
      </c>
      <c r="T1416">
        <v>22</v>
      </c>
      <c r="U1416">
        <v>814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Diamond</vt:lpstr>
      <vt:lpstr>Gold O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2023-10-14T06:36:03Z</dcterms:created>
  <dcterms:modified xsi:type="dcterms:W3CDTF">2023-10-17T06:31:14Z</dcterms:modified>
</cp:coreProperties>
</file>