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10" windowHeight="7620"/>
  </bookViews>
  <sheets>
    <sheet name="CCTV" sheetId="2" r:id="rId1"/>
    <sheet name="Security" sheetId="3" r:id="rId2"/>
    <sheet name="Fire" sheetId="4" r:id="rId3"/>
    <sheet name="Cat-6 Cable" sheetId="1" r:id="rId4"/>
    <sheet name="Acces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<sst xmlns="http://schemas.openxmlformats.org/spreadsheetml/2006/main" count="276" uniqueCount="138">
  <si>
    <t>CCTV Systems</t>
  </si>
  <si>
    <t>Sr. NO.</t>
  </si>
  <si>
    <t>Assets</t>
  </si>
  <si>
    <t>Make</t>
  </si>
  <si>
    <t>Model</t>
  </si>
  <si>
    <t>UOM</t>
  </si>
  <si>
    <t>Quantity</t>
  </si>
  <si>
    <t>NVR 32 Chanel</t>
  </si>
  <si>
    <t>Hikvision</t>
  </si>
  <si>
    <t>DS-7732NI-M4</t>
  </si>
  <si>
    <t>Nos</t>
  </si>
  <si>
    <t>Glass dome camera 2.8MM</t>
  </si>
  <si>
    <t>Prama</t>
  </si>
  <si>
    <t>PT-NC351P3-ISF(D)</t>
  </si>
  <si>
    <t>Glass dome camera 4MM</t>
  </si>
  <si>
    <t>Turret Camera 2.8MM</t>
  </si>
  <si>
    <t>PT-NC143D3-IUF(D)</t>
  </si>
  <si>
    <t>Turret Camera 4MM</t>
  </si>
  <si>
    <t>Bullet Camera 4MM</t>
  </si>
  <si>
    <t>PT-NC350P6-IS(D2)</t>
  </si>
  <si>
    <t>RJ45 connector</t>
  </si>
  <si>
    <t>D-LINK</t>
  </si>
  <si>
    <t>d-link</t>
  </si>
  <si>
    <t>Box</t>
  </si>
  <si>
    <t>POE switch 24 port</t>
  </si>
  <si>
    <t>Cisco</t>
  </si>
  <si>
    <t>CBS-350 24P 4G</t>
  </si>
  <si>
    <t>Patch panel 24 port</t>
  </si>
  <si>
    <t>Molex</t>
  </si>
  <si>
    <t>Rack 32U with PDU 12 port(5AMP,15AMP)</t>
  </si>
  <si>
    <t>Legrand</t>
  </si>
  <si>
    <t>600*800</t>
  </si>
  <si>
    <t>Cat-6 cable (305mtrs)</t>
  </si>
  <si>
    <t>Red</t>
  </si>
  <si>
    <t>4K LED TV 43 Inch</t>
  </si>
  <si>
    <t>VGA cable 15 meter</t>
  </si>
  <si>
    <t>Wireless Mouse</t>
  </si>
  <si>
    <t>HP</t>
  </si>
  <si>
    <t>S500</t>
  </si>
  <si>
    <t>HDMI 10meter(4K)</t>
  </si>
  <si>
    <t>8TB hard Disk</t>
  </si>
  <si>
    <t>WD</t>
  </si>
  <si>
    <t>WD purple</t>
  </si>
  <si>
    <t>Aditional</t>
  </si>
  <si>
    <t>Camera Details</t>
  </si>
  <si>
    <t>Camera Nos</t>
  </si>
  <si>
    <t>Cat-6 Cable</t>
  </si>
  <si>
    <t>Total cable</t>
  </si>
  <si>
    <t>1 to 6</t>
  </si>
  <si>
    <t>7 to 11</t>
  </si>
  <si>
    <t>DS-7732NXI-K4</t>
  </si>
  <si>
    <t>12 to 18</t>
  </si>
  <si>
    <t>DS-2CD2143G2-IU</t>
  </si>
  <si>
    <t>19 to 25</t>
  </si>
  <si>
    <t>26 to 30</t>
  </si>
  <si>
    <t>DS-2CD1343G0-IUF</t>
  </si>
  <si>
    <t>31 to 35</t>
  </si>
  <si>
    <t>DS-2CD3T56G2-4IS</t>
  </si>
  <si>
    <t>36 to 40</t>
  </si>
  <si>
    <t>Total</t>
  </si>
  <si>
    <t>Rack 30U with PDU 12 port(5AMP,15AMP)</t>
  </si>
  <si>
    <t>cat-6 box</t>
  </si>
  <si>
    <t>Meter</t>
  </si>
  <si>
    <t>Total Box</t>
  </si>
  <si>
    <r>
      <rPr>
        <sz val="9"/>
        <rFont val="Arial MT"/>
        <charset val="134"/>
      </rPr>
      <t>Quotation</t>
    </r>
  </si>
  <si>
    <t>Techne AI Private Limited</t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</si>
  <si>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</si>
  <si>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</si>
  <si>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>Quote</t>
    </r>
  </si>
  <si>
    <t>230912-24</t>
  </si>
  <si>
    <r>
      <rPr>
        <sz val="9"/>
        <rFont val="Arial MT"/>
        <charset val="134"/>
      </rPr>
      <t>Reference Number :</t>
    </r>
  </si>
  <si>
    <t>To,
     CSJ Sambhaji Nagar Office,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</si>
  <si>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</si>
  <si>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</si>
  <si>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</si>
  <si>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</si>
  <si>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r>
      <rPr>
        <sz val="9"/>
        <rFont val="Arial MT"/>
        <charset val="134"/>
      </rPr>
      <t>A/C No : 40101461754  ,  IFSC :</t>
    </r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</si>
  <si>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</si>
  <si>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</si>
  <si>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</si>
  <si>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</si>
  <si>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</si>
  <si>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r>
      <rPr>
        <b/>
        <sz val="9"/>
        <rFont val="Arial"/>
        <charset val="134"/>
      </rPr>
      <t>PRICE</t>
    </r>
  </si>
  <si>
    <t>RATE</t>
  </si>
  <si>
    <t>Control Panel Wireless</t>
  </si>
  <si>
    <t>DS-PWA96-KIT-WB</t>
  </si>
  <si>
    <t>HIKVISION</t>
  </si>
  <si>
    <t>NOS</t>
  </si>
  <si>
    <t>wireless Repeter panel</t>
  </si>
  <si>
    <r>
      <rPr>
        <sz val="12"/>
        <color rgb="FF000000"/>
        <rFont val="Calibri"/>
        <charset val="134"/>
      </rPr>
      <t>DS-PR1-WB</t>
    </r>
  </si>
  <si>
    <t>Panic switch wireless (wall mount)</t>
  </si>
  <si>
    <r>
      <rPr>
        <sz val="11"/>
        <color rgb="FF000000"/>
        <rFont val="Calibri"/>
        <charset val="134"/>
      </rPr>
      <t>DS-PDEB1-EG2-WB</t>
    </r>
  </si>
  <si>
    <r>
      <rPr>
        <sz val="11"/>
        <color rgb="FF000000"/>
        <rFont val="Calibri"/>
        <charset val="134"/>
      </rPr>
      <t>Wireless LCD Keypad</t>
    </r>
  </si>
  <si>
    <r>
      <rPr>
        <sz val="11"/>
        <color rgb="FF000000"/>
        <rFont val="Calibri"/>
        <charset val="134"/>
      </rPr>
      <t>DS-PK1-LT-WB</t>
    </r>
  </si>
  <si>
    <t>Wireless Outdoor sounder</t>
  </si>
  <si>
    <r>
      <rPr>
        <sz val="12"/>
        <color rgb="FF000000"/>
        <rFont val="Calibri"/>
        <charset val="134"/>
      </rPr>
      <t>DS-PS1-E-WB</t>
    </r>
  </si>
  <si>
    <t>Wireless PIR Sensor</t>
  </si>
  <si>
    <r>
      <rPr>
        <sz val="12"/>
        <color rgb="FF000000"/>
        <rFont val="Calibri"/>
        <charset val="134"/>
      </rPr>
      <t>DS-PDD12P-EG2-WB</t>
    </r>
  </si>
  <si>
    <t>Wireless Shutter Sensor</t>
  </si>
  <si>
    <t>DS-PDMC-EG2-WB</t>
  </si>
  <si>
    <t>Wireless Door Sensor</t>
  </si>
  <si>
    <t>DS-PDMCS-EG2-WB</t>
  </si>
  <si>
    <t>Wired Shutter Sensor</t>
  </si>
  <si>
    <t>NA</t>
  </si>
  <si>
    <t>Wireless Indoor Sounder</t>
  </si>
  <si>
    <r>
      <rPr>
        <sz val="12"/>
        <color rgb="FF000000"/>
        <rFont val="Calibri"/>
        <charset val="134"/>
      </rPr>
      <t>DS-PS1-I-WB</t>
    </r>
  </si>
  <si>
    <t>NET TOTAL AMOUNT</t>
  </si>
  <si>
    <t xml:space="preserve">Terms &amp; Condition:
• Taxes Exclusive at Actuals
• Above information is not an invoice and only an estimate of services/goods described above.
• Payment schedule 70% advance  &amp; 30%  balance amount after project finalize.
• Delivery charges and travelling charges extra.
• Civil work is not in our scope.                                                                                                                                                                               • CCTV cable considered approximetly. Cable will charge at actual after installation.                                                                                                                                                                              • Waranty- 1 Year free service provided by Techne AI.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Waranty- 1 Year waranty of cameras and NVR.                                                                                                                                                                         • Validity of quote- 15 day                                                                                                                     </t>
  </si>
  <si>
    <t xml:space="preserve">Mobile No -                           WhatsApp -                                          Email ID: </t>
  </si>
  <si>
    <r>
      <rPr>
        <b/>
        <sz val="9"/>
        <rFont val="Arial"/>
        <charset val="134"/>
      </rPr>
      <t>Thank You For Your Business!</t>
    </r>
  </si>
  <si>
    <t>Nanded</t>
  </si>
  <si>
    <t>Fire system</t>
  </si>
  <si>
    <t>Type</t>
  </si>
  <si>
    <t>8 ZONE PANEL CONVENTIONAL with Battery (Metal Body)</t>
  </si>
  <si>
    <t>Wired</t>
  </si>
  <si>
    <t>Ravel</t>
  </si>
  <si>
    <t>RE-2558</t>
  </si>
  <si>
    <t>2 WIRE SMOKE DETECTOR</t>
  </si>
  <si>
    <t>RE 316S-2L</t>
  </si>
  <si>
    <t>2 WIRE HEAT DETECTOR</t>
  </si>
  <si>
    <t>RE 316H-2L</t>
  </si>
  <si>
    <t>MCP</t>
  </si>
  <si>
    <t>RE-716 MR</t>
  </si>
  <si>
    <t>RI</t>
  </si>
  <si>
    <t>STROBE CUM HOOTER</t>
  </si>
  <si>
    <t>SOUNDER</t>
  </si>
  <si>
    <t>7 to 15</t>
  </si>
  <si>
    <t>16 to 25</t>
  </si>
  <si>
    <t>26 to 35</t>
  </si>
  <si>
    <t>36 to 45</t>
  </si>
  <si>
    <t>46 to 55</t>
  </si>
  <si>
    <t>56 to 70</t>
  </si>
  <si>
    <t>71 to 85</t>
  </si>
  <si>
    <t>86 to 100</t>
  </si>
  <si>
    <t>101 to 115</t>
  </si>
  <si>
    <t>For Stock cat-6 cable</t>
  </si>
  <si>
    <t>HDMI Cable 10mtrs</t>
  </si>
  <si>
    <t>VGA Cable 15mtrs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</si>
</sst>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4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9.75"/>
      <color rgb="FF7C7C7C"/>
      <name val="PT Sans"/>
      <charset val="134"/>
    </font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12"/>
      <name val="Arial"/>
      <charset val="134"/>
    </font>
    <font>
      <sz val="9"/>
      <color rgb="FF000000"/>
      <name val="Arial MT"/>
      <charset val="134"/>
    </font>
    <font>
      <b/>
      <sz val="9"/>
      <name val="Arial"/>
      <charset val="134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sz val="12"/>
      <color rgb="FF000000"/>
      <name val="Calibri"/>
      <charset val="134"/>
    </font>
    <font>
      <sz val="12"/>
      <color rgb="FF000000"/>
      <name val="Calibri"/>
      <charset val="204"/>
    </font>
    <font>
      <sz val="10"/>
      <color rgb="FF000000"/>
      <name val="Times New Roman"/>
      <charset val="134"/>
    </font>
    <font>
      <sz val="10.5"/>
      <color theme="1"/>
      <name val="Arial"/>
      <charset val="204"/>
    </font>
    <font>
      <sz val="11"/>
      <color rgb="FF000000"/>
      <name val="Calibri"/>
      <charset val="134"/>
    </font>
    <font>
      <sz val="10"/>
      <name val="Arial MT"/>
      <charset val="134"/>
    </font>
    <font>
      <sz val="10"/>
      <color rgb="FF000000"/>
      <name val="Arial MT"/>
      <charset val="134"/>
    </font>
    <font>
      <sz val="10.5"/>
      <color rgb="FF000000"/>
      <name val="MicrosoftYaHeiUI"/>
      <charset val="204"/>
    </font>
    <font>
      <sz val="10"/>
      <color theme="1"/>
      <name val="Arial"/>
      <charset val="204"/>
    </font>
    <font>
      <sz val="9"/>
      <name val="Arial M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9" applyNumberFormat="0" applyAlignment="0" applyProtection="0">
      <alignment vertical="center"/>
    </xf>
    <xf numFmtId="0" fontId="33" fillId="8" borderId="50" applyNumberFormat="0" applyAlignment="0" applyProtection="0">
      <alignment vertical="center"/>
    </xf>
    <xf numFmtId="0" fontId="34" fillId="8" borderId="49" applyNumberFormat="0" applyAlignment="0" applyProtection="0">
      <alignment vertical="center"/>
    </xf>
    <xf numFmtId="0" fontId="35" fillId="9" borderId="51" applyNumberFormat="0" applyAlignment="0" applyProtection="0">
      <alignment vertical="center"/>
    </xf>
    <xf numFmtId="0" fontId="36" fillId="0" borderId="52" applyNumberFormat="0" applyFill="0" applyAlignment="0" applyProtection="0">
      <alignment vertical="center"/>
    </xf>
    <xf numFmtId="0" fontId="37" fillId="0" borderId="5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178" fontId="10" fillId="0" borderId="26" xfId="0" applyNumberFormat="1" applyFont="1" applyFill="1" applyBorder="1" applyAlignment="1">
      <alignment horizontal="center" vertical="center" shrinkToFit="1"/>
    </xf>
    <xf numFmtId="178" fontId="10" fillId="0" borderId="27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wrapText="1"/>
    </xf>
    <xf numFmtId="0" fontId="17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2" fillId="0" borderId="41" xfId="0" applyNumberFormat="1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3" fillId="0" borderId="4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0" fillId="0" borderId="0" xfId="0" applyNumberFormat="1" applyFont="1" applyFill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10160</xdr:colOff>
      <xdr:row>1</xdr:row>
      <xdr:rowOff>195580</xdr:rowOff>
    </xdr:from>
    <xdr:ext cx="2433320" cy="444500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" y="367030"/>
          <a:ext cx="2433320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0"/>
  <sheetViews>
    <sheetView tabSelected="1" workbookViewId="0">
      <selection activeCell="I12" sqref="I12"/>
    </sheetView>
  </sheetViews>
  <sheetFormatPr defaultColWidth="9.14285714285714" defaultRowHeight="15"/>
  <cols>
    <col min="1" max="1" width="1.57142857142857" style="2" customWidth="1"/>
    <col min="2" max="2" width="7.71428571428571" style="2" customWidth="1"/>
    <col min="3" max="3" width="25.4285714285714" style="118" customWidth="1"/>
    <col min="4" max="4" width="9.71428571428571" style="2" customWidth="1"/>
    <col min="5" max="5" width="19.1428571428571" style="2" customWidth="1"/>
    <col min="6" max="6" width="6" style="2" customWidth="1"/>
    <col min="7" max="8" width="9.28571428571429" style="2" customWidth="1"/>
    <col min="9" max="9" width="6" style="2" customWidth="1"/>
    <col min="10" max="11" width="9.14285714285714" style="2"/>
    <col min="12" max="12" width="16.7142857142857" style="2" customWidth="1"/>
    <col min="13" max="13" width="13.5714285714286" style="2" customWidth="1"/>
    <col min="14" max="14" width="12.7142857142857" style="2" customWidth="1"/>
    <col min="15" max="15" width="12.8571428571429" style="2" customWidth="1"/>
    <col min="16" max="16384" width="9.14285714285714" style="2"/>
  </cols>
  <sheetData>
    <row r="1" s="2" customFormat="1" ht="15.75" spans="3:3">
      <c r="C1" s="118"/>
    </row>
    <row r="2" s="2" customFormat="1" ht="19.5" spans="2:11">
      <c r="B2" s="119" t="s">
        <v>0</v>
      </c>
      <c r="C2" s="120"/>
      <c r="D2" s="120"/>
      <c r="E2" s="120"/>
      <c r="F2" s="120"/>
      <c r="G2" s="120"/>
      <c r="H2" s="121"/>
      <c r="K2" s="1"/>
    </row>
    <row r="3" s="2" customFormat="1" ht="15.75" spans="2:11">
      <c r="B3" s="26" t="s">
        <v>1</v>
      </c>
      <c r="C3" s="122" t="s">
        <v>2</v>
      </c>
      <c r="D3" s="27" t="s">
        <v>3</v>
      </c>
      <c r="E3" s="27" t="s">
        <v>4</v>
      </c>
      <c r="F3" s="27" t="s">
        <v>5</v>
      </c>
      <c r="G3" s="123" t="s">
        <v>6</v>
      </c>
      <c r="H3" s="124"/>
      <c r="K3" s="1"/>
    </row>
    <row r="4" s="2" customFormat="1" spans="2:11">
      <c r="B4" s="31">
        <v>1</v>
      </c>
      <c r="C4" s="18" t="s">
        <v>7</v>
      </c>
      <c r="D4" s="10" t="s">
        <v>8</v>
      </c>
      <c r="E4" s="10" t="s">
        <v>9</v>
      </c>
      <c r="F4" s="10" t="s">
        <v>10</v>
      </c>
      <c r="G4" s="125">
        <v>4</v>
      </c>
      <c r="H4" s="125"/>
      <c r="K4" s="1"/>
    </row>
    <row r="5" s="2" customFormat="1" spans="2:11">
      <c r="B5" s="31">
        <v>2</v>
      </c>
      <c r="C5" s="18" t="s">
        <v>11</v>
      </c>
      <c r="D5" s="10" t="s">
        <v>12</v>
      </c>
      <c r="E5" s="10" t="s">
        <v>13</v>
      </c>
      <c r="F5" s="10" t="s">
        <v>10</v>
      </c>
      <c r="G5" s="125">
        <v>20</v>
      </c>
      <c r="H5" s="125"/>
      <c r="K5" s="1"/>
    </row>
    <row r="6" s="2" customFormat="1" spans="2:11">
      <c r="B6" s="31">
        <v>3</v>
      </c>
      <c r="C6" s="18" t="s">
        <v>14</v>
      </c>
      <c r="D6" s="10" t="s">
        <v>12</v>
      </c>
      <c r="E6" s="10" t="s">
        <v>13</v>
      </c>
      <c r="F6" s="10" t="s">
        <v>10</v>
      </c>
      <c r="G6" s="125">
        <v>38</v>
      </c>
      <c r="H6" s="125"/>
      <c r="K6" s="1"/>
    </row>
    <row r="7" s="2" customFormat="1" spans="2:11">
      <c r="B7" s="31">
        <v>4</v>
      </c>
      <c r="C7" s="18" t="s">
        <v>15</v>
      </c>
      <c r="D7" s="10" t="s">
        <v>12</v>
      </c>
      <c r="E7" s="10" t="s">
        <v>16</v>
      </c>
      <c r="F7" s="10" t="s">
        <v>10</v>
      </c>
      <c r="G7" s="125">
        <v>46</v>
      </c>
      <c r="H7" s="125"/>
      <c r="K7" s="1"/>
    </row>
    <row r="8" s="2" customFormat="1" spans="2:11">
      <c r="B8" s="31">
        <v>5</v>
      </c>
      <c r="C8" s="18" t="s">
        <v>17</v>
      </c>
      <c r="D8" s="10" t="s">
        <v>12</v>
      </c>
      <c r="E8" s="10" t="s">
        <v>16</v>
      </c>
      <c r="F8" s="10" t="s">
        <v>10</v>
      </c>
      <c r="G8" s="125">
        <v>8</v>
      </c>
      <c r="H8" s="125"/>
      <c r="K8" s="1"/>
    </row>
    <row r="9" s="2" customFormat="1" spans="2:11">
      <c r="B9" s="31">
        <v>6</v>
      </c>
      <c r="C9" s="18" t="s">
        <v>18</v>
      </c>
      <c r="D9" s="10" t="s">
        <v>12</v>
      </c>
      <c r="E9" s="10" t="s">
        <v>19</v>
      </c>
      <c r="F9" s="10" t="s">
        <v>10</v>
      </c>
      <c r="G9" s="125">
        <v>6</v>
      </c>
      <c r="H9" s="125"/>
      <c r="K9" s="1"/>
    </row>
    <row r="10" s="2" customFormat="1" spans="2:11">
      <c r="B10" s="31">
        <v>7</v>
      </c>
      <c r="C10" s="18" t="s">
        <v>20</v>
      </c>
      <c r="D10" s="10" t="s">
        <v>21</v>
      </c>
      <c r="E10" s="10" t="s">
        <v>22</v>
      </c>
      <c r="F10" s="10" t="s">
        <v>23</v>
      </c>
      <c r="G10" s="125">
        <v>2</v>
      </c>
      <c r="H10" s="125"/>
      <c r="K10" s="1"/>
    </row>
    <row r="11" s="2" customFormat="1" spans="2:11">
      <c r="B11" s="31">
        <v>8</v>
      </c>
      <c r="C11" s="18" t="s">
        <v>24</v>
      </c>
      <c r="D11" s="10" t="s">
        <v>25</v>
      </c>
      <c r="E11" s="10" t="s">
        <v>26</v>
      </c>
      <c r="F11" s="10" t="s">
        <v>10</v>
      </c>
      <c r="G11" s="125">
        <v>6</v>
      </c>
      <c r="H11" s="125"/>
      <c r="K11" s="1"/>
    </row>
    <row r="12" s="2" customFormat="1" spans="2:11">
      <c r="B12" s="31">
        <v>9</v>
      </c>
      <c r="C12" s="18" t="s">
        <v>27</v>
      </c>
      <c r="D12" s="10" t="s">
        <v>28</v>
      </c>
      <c r="E12" s="10" t="s">
        <v>28</v>
      </c>
      <c r="F12" s="10" t="s">
        <v>10</v>
      </c>
      <c r="G12" s="125">
        <v>7</v>
      </c>
      <c r="H12" s="125"/>
      <c r="K12" s="1"/>
    </row>
    <row r="13" s="2" customFormat="1" ht="30" spans="2:11">
      <c r="B13" s="31">
        <v>10</v>
      </c>
      <c r="C13" s="18" t="s">
        <v>29</v>
      </c>
      <c r="D13" s="10" t="s">
        <v>30</v>
      </c>
      <c r="E13" s="10" t="s">
        <v>31</v>
      </c>
      <c r="F13" s="10" t="s">
        <v>10</v>
      </c>
      <c r="G13" s="125">
        <v>1</v>
      </c>
      <c r="H13" s="125"/>
      <c r="K13" s="1"/>
    </row>
    <row r="14" s="2" customFormat="1" spans="2:11">
      <c r="B14" s="31">
        <v>11</v>
      </c>
      <c r="C14" s="18" t="s">
        <v>32</v>
      </c>
      <c r="D14" s="10" t="s">
        <v>28</v>
      </c>
      <c r="E14" s="10" t="s">
        <v>33</v>
      </c>
      <c r="F14" s="10" t="s">
        <v>23</v>
      </c>
      <c r="G14" s="125">
        <v>14</v>
      </c>
      <c r="H14" s="125"/>
      <c r="K14" s="1"/>
    </row>
    <row r="15" s="2" customFormat="1" spans="2:11">
      <c r="B15" s="31">
        <v>12</v>
      </c>
      <c r="C15" s="18" t="s">
        <v>34</v>
      </c>
      <c r="D15" s="10"/>
      <c r="E15" s="10"/>
      <c r="F15" s="10" t="s">
        <v>10</v>
      </c>
      <c r="G15" s="125">
        <v>2</v>
      </c>
      <c r="H15" s="125"/>
      <c r="K15" s="1"/>
    </row>
    <row r="16" s="2" customFormat="1" spans="2:11">
      <c r="B16" s="31">
        <v>13</v>
      </c>
      <c r="C16" s="10" t="s">
        <v>35</v>
      </c>
      <c r="D16" s="10"/>
      <c r="E16" s="10"/>
      <c r="F16" s="10" t="s">
        <v>10</v>
      </c>
      <c r="G16" s="10">
        <v>1</v>
      </c>
      <c r="H16" s="125"/>
      <c r="K16" s="1"/>
    </row>
    <row r="17" s="2" customFormat="1" spans="2:11">
      <c r="B17" s="31">
        <v>14</v>
      </c>
      <c r="C17" s="10" t="s">
        <v>36</v>
      </c>
      <c r="D17" s="2" t="s">
        <v>37</v>
      </c>
      <c r="E17" s="2" t="s">
        <v>38</v>
      </c>
      <c r="F17" s="2" t="s">
        <v>10</v>
      </c>
      <c r="G17" s="2">
        <v>4</v>
      </c>
      <c r="H17" s="125"/>
      <c r="K17" s="1"/>
    </row>
    <row r="18" s="2" customFormat="1" spans="2:11">
      <c r="B18" s="31">
        <v>15</v>
      </c>
      <c r="C18" s="10" t="s">
        <v>39</v>
      </c>
      <c r="D18" s="10"/>
      <c r="E18" s="10"/>
      <c r="F18" s="10" t="s">
        <v>10</v>
      </c>
      <c r="G18" s="10">
        <v>4</v>
      </c>
      <c r="H18" s="10"/>
      <c r="K18" s="1"/>
    </row>
    <row r="19" s="2" customFormat="1" ht="15.75" spans="2:11">
      <c r="B19" s="31">
        <v>16</v>
      </c>
      <c r="C19" s="126" t="s">
        <v>40</v>
      </c>
      <c r="D19" s="34" t="s">
        <v>41</v>
      </c>
      <c r="E19" s="34" t="s">
        <v>42</v>
      </c>
      <c r="F19" s="10" t="s">
        <v>10</v>
      </c>
      <c r="G19" s="127">
        <v>16</v>
      </c>
      <c r="H19" s="39"/>
      <c r="K19" s="1"/>
    </row>
    <row r="20" s="2" customFormat="1" spans="3:11">
      <c r="C20" s="118"/>
      <c r="J20" s="129"/>
      <c r="K20" s="1"/>
    </row>
    <row r="21" s="2" customFormat="1" spans="3:11">
      <c r="C21" s="118"/>
      <c r="K21" s="1"/>
    </row>
    <row r="22" s="2" customFormat="1" ht="15.75" spans="3:11">
      <c r="C22" s="118"/>
      <c r="K22" s="1"/>
    </row>
    <row r="23" s="2" customFormat="1" ht="21.75" spans="3:16">
      <c r="C23" s="128" t="s">
        <v>43</v>
      </c>
      <c r="K23" s="1"/>
      <c r="L23" s="3" t="s">
        <v>44</v>
      </c>
      <c r="M23" s="4" t="s">
        <v>45</v>
      </c>
      <c r="N23" s="4" t="s">
        <v>46</v>
      </c>
      <c r="O23" s="130" t="s">
        <v>47</v>
      </c>
      <c r="P23" s="1"/>
    </row>
    <row r="24" s="2" customFormat="1" ht="19.5" spans="2:16">
      <c r="B24" s="119" t="s">
        <v>0</v>
      </c>
      <c r="C24" s="120"/>
      <c r="D24" s="120"/>
      <c r="E24" s="120"/>
      <c r="F24" s="120"/>
      <c r="G24" s="120"/>
      <c r="H24" s="121"/>
      <c r="K24" s="1"/>
      <c r="L24" s="7" t="s">
        <v>48</v>
      </c>
      <c r="M24" s="7">
        <v>6</v>
      </c>
      <c r="N24" s="7">
        <v>15</v>
      </c>
      <c r="O24" s="7">
        <f t="shared" ref="O24:O30" si="0">M24*N24</f>
        <v>90</v>
      </c>
      <c r="P24" s="1"/>
    </row>
    <row r="25" s="2" customFormat="1" ht="15.75" spans="2:16">
      <c r="B25" s="26" t="s">
        <v>1</v>
      </c>
      <c r="C25" s="122" t="s">
        <v>2</v>
      </c>
      <c r="D25" s="27" t="s">
        <v>3</v>
      </c>
      <c r="E25" s="27" t="s">
        <v>4</v>
      </c>
      <c r="F25" s="27" t="s">
        <v>5</v>
      </c>
      <c r="G25" s="123" t="s">
        <v>6</v>
      </c>
      <c r="H25" s="124"/>
      <c r="K25" s="1"/>
      <c r="L25" s="10" t="s">
        <v>49</v>
      </c>
      <c r="M25" s="10">
        <v>5</v>
      </c>
      <c r="N25" s="10">
        <v>20</v>
      </c>
      <c r="O25" s="10">
        <f t="shared" si="0"/>
        <v>100</v>
      </c>
      <c r="P25" s="1"/>
    </row>
    <row r="26" s="2" customFormat="1" spans="2:16">
      <c r="B26" s="31">
        <v>1</v>
      </c>
      <c r="C26" s="18" t="s">
        <v>7</v>
      </c>
      <c r="D26" s="10" t="s">
        <v>8</v>
      </c>
      <c r="E26" s="10" t="s">
        <v>50</v>
      </c>
      <c r="F26" s="10" t="s">
        <v>10</v>
      </c>
      <c r="G26" s="125">
        <v>16</v>
      </c>
      <c r="H26" s="38"/>
      <c r="L26" s="10" t="s">
        <v>51</v>
      </c>
      <c r="M26" s="10">
        <v>7</v>
      </c>
      <c r="N26" s="10">
        <v>25</v>
      </c>
      <c r="O26" s="10">
        <f t="shared" si="0"/>
        <v>175</v>
      </c>
      <c r="P26" s="1"/>
    </row>
    <row r="27" s="2" customFormat="1" spans="2:16">
      <c r="B27" s="31">
        <v>2</v>
      </c>
      <c r="C27" s="18" t="s">
        <v>11</v>
      </c>
      <c r="D27" s="10" t="s">
        <v>8</v>
      </c>
      <c r="E27" s="10" t="s">
        <v>52</v>
      </c>
      <c r="F27" s="10" t="s">
        <v>10</v>
      </c>
      <c r="G27" s="125">
        <v>60</v>
      </c>
      <c r="H27" s="38"/>
      <c r="L27" s="10" t="s">
        <v>53</v>
      </c>
      <c r="M27" s="10">
        <v>6</v>
      </c>
      <c r="N27" s="10">
        <v>30</v>
      </c>
      <c r="O27" s="10">
        <f t="shared" si="0"/>
        <v>180</v>
      </c>
      <c r="P27" s="1"/>
    </row>
    <row r="28" s="2" customFormat="1" spans="2:16">
      <c r="B28" s="31">
        <v>3</v>
      </c>
      <c r="C28" s="18" t="s">
        <v>14</v>
      </c>
      <c r="D28" s="10" t="s">
        <v>8</v>
      </c>
      <c r="E28" s="10" t="s">
        <v>52</v>
      </c>
      <c r="F28" s="10" t="s">
        <v>10</v>
      </c>
      <c r="G28" s="125">
        <v>200</v>
      </c>
      <c r="H28" s="38"/>
      <c r="L28" s="10" t="s">
        <v>54</v>
      </c>
      <c r="M28" s="10">
        <v>6</v>
      </c>
      <c r="N28" s="10">
        <v>35</v>
      </c>
      <c r="O28" s="10">
        <f t="shared" si="0"/>
        <v>210</v>
      </c>
      <c r="P28" s="1"/>
    </row>
    <row r="29" s="2" customFormat="1" spans="2:16">
      <c r="B29" s="31">
        <v>4</v>
      </c>
      <c r="C29" s="18" t="s">
        <v>15</v>
      </c>
      <c r="D29" s="10" t="s">
        <v>8</v>
      </c>
      <c r="E29" s="10" t="s">
        <v>55</v>
      </c>
      <c r="F29" s="10" t="s">
        <v>10</v>
      </c>
      <c r="G29" s="125">
        <v>220</v>
      </c>
      <c r="H29" s="38"/>
      <c r="L29" s="10" t="s">
        <v>56</v>
      </c>
      <c r="M29" s="10">
        <v>5</v>
      </c>
      <c r="N29" s="10">
        <v>40</v>
      </c>
      <c r="O29" s="10">
        <f t="shared" si="0"/>
        <v>200</v>
      </c>
      <c r="P29" s="1"/>
    </row>
    <row r="30" s="2" customFormat="1" spans="2:16">
      <c r="B30" s="31">
        <v>5</v>
      </c>
      <c r="C30" s="18" t="s">
        <v>18</v>
      </c>
      <c r="D30" s="10" t="s">
        <v>8</v>
      </c>
      <c r="E30" s="10" t="s">
        <v>57</v>
      </c>
      <c r="F30" s="10" t="s">
        <v>10</v>
      </c>
      <c r="G30" s="125">
        <v>50</v>
      </c>
      <c r="H30" s="38"/>
      <c r="L30" s="10" t="s">
        <v>58</v>
      </c>
      <c r="M30" s="10">
        <v>5</v>
      </c>
      <c r="N30" s="10">
        <v>45</v>
      </c>
      <c r="O30" s="10">
        <f t="shared" si="0"/>
        <v>225</v>
      </c>
      <c r="P30" s="1"/>
    </row>
    <row r="31" s="2" customFormat="1" spans="2:16">
      <c r="B31" s="31">
        <v>6</v>
      </c>
      <c r="C31" s="18" t="s">
        <v>20</v>
      </c>
      <c r="D31" s="10" t="s">
        <v>21</v>
      </c>
      <c r="E31" s="10" t="s">
        <v>22</v>
      </c>
      <c r="F31" s="10" t="s">
        <v>10</v>
      </c>
      <c r="G31" s="125">
        <v>800</v>
      </c>
      <c r="H31" s="38"/>
      <c r="L31" s="10"/>
      <c r="M31" s="10"/>
      <c r="N31" s="10"/>
      <c r="O31" s="10"/>
      <c r="P31" s="1"/>
    </row>
    <row r="32" s="2" customFormat="1" ht="15.75" spans="2:16">
      <c r="B32" s="31">
        <v>7</v>
      </c>
      <c r="C32" s="18" t="s">
        <v>24</v>
      </c>
      <c r="D32" s="10" t="s">
        <v>25</v>
      </c>
      <c r="E32" s="10" t="s">
        <v>26</v>
      </c>
      <c r="F32" s="10" t="s">
        <v>10</v>
      </c>
      <c r="G32" s="125">
        <v>24</v>
      </c>
      <c r="H32" s="38"/>
      <c r="L32" s="11"/>
      <c r="M32" s="11"/>
      <c r="N32" s="11"/>
      <c r="O32" s="11"/>
      <c r="P32" s="1"/>
    </row>
    <row r="33" s="2" customFormat="1" ht="15.75" spans="2:16">
      <c r="B33" s="31">
        <v>8</v>
      </c>
      <c r="C33" s="18" t="s">
        <v>27</v>
      </c>
      <c r="D33" s="10" t="s">
        <v>28</v>
      </c>
      <c r="E33" s="10" t="s">
        <v>28</v>
      </c>
      <c r="F33" s="10" t="s">
        <v>10</v>
      </c>
      <c r="G33" s="125">
        <v>24</v>
      </c>
      <c r="H33" s="38"/>
      <c r="L33" s="131"/>
      <c r="M33" s="132"/>
      <c r="N33" s="133" t="s">
        <v>59</v>
      </c>
      <c r="O33" s="134">
        <f>SUM(O24:O32)</f>
        <v>1180</v>
      </c>
      <c r="P33" s="1"/>
    </row>
    <row r="34" s="2" customFormat="1" ht="30" spans="2:16">
      <c r="B34" s="31">
        <v>9</v>
      </c>
      <c r="C34" s="18" t="s">
        <v>60</v>
      </c>
      <c r="D34" s="10" t="s">
        <v>30</v>
      </c>
      <c r="E34" s="10" t="s">
        <v>31</v>
      </c>
      <c r="F34" s="10" t="s">
        <v>10</v>
      </c>
      <c r="G34" s="125">
        <v>4</v>
      </c>
      <c r="H34" s="38"/>
      <c r="M34" s="2" t="s">
        <v>61</v>
      </c>
      <c r="O34" s="2">
        <v>305</v>
      </c>
      <c r="P34" s="1" t="s">
        <v>62</v>
      </c>
    </row>
    <row r="35" s="2" customFormat="1" spans="2:16">
      <c r="B35" s="31">
        <v>10</v>
      </c>
      <c r="C35" s="18" t="s">
        <v>32</v>
      </c>
      <c r="D35" s="10" t="s">
        <v>28</v>
      </c>
      <c r="E35" s="10" t="s">
        <v>33</v>
      </c>
      <c r="F35" s="10" t="s">
        <v>23</v>
      </c>
      <c r="G35" s="125">
        <v>80</v>
      </c>
      <c r="H35" s="38"/>
      <c r="M35" s="2" t="s">
        <v>63</v>
      </c>
      <c r="O35" s="2">
        <f>O33/O34</f>
        <v>3.86885245901639</v>
      </c>
      <c r="P35" s="1" t="s">
        <v>23</v>
      </c>
    </row>
    <row r="36" s="2" customFormat="1" spans="2:8">
      <c r="B36" s="31">
        <v>11</v>
      </c>
      <c r="C36" s="18" t="s">
        <v>34</v>
      </c>
      <c r="D36" s="10"/>
      <c r="E36" s="10"/>
      <c r="F36" s="10"/>
      <c r="G36" s="125">
        <v>16</v>
      </c>
      <c r="H36" s="38"/>
    </row>
    <row r="37" s="2" customFormat="1" spans="2:8">
      <c r="B37" s="31"/>
      <c r="C37" s="10"/>
      <c r="D37" s="10"/>
      <c r="E37" s="10"/>
      <c r="F37" s="10"/>
      <c r="G37" s="10"/>
      <c r="H37" s="38"/>
    </row>
    <row r="38" s="2" customFormat="1" spans="2:8">
      <c r="B38" s="31"/>
      <c r="C38" s="10"/>
      <c r="D38" s="10"/>
      <c r="E38" s="10"/>
      <c r="F38" s="10"/>
      <c r="G38" s="10"/>
      <c r="H38" s="38"/>
    </row>
    <row r="39" s="2" customFormat="1" ht="15.75" spans="2:8">
      <c r="B39" s="33"/>
      <c r="C39" s="126"/>
      <c r="D39" s="34"/>
      <c r="E39" s="34"/>
      <c r="F39" s="34"/>
      <c r="G39" s="127"/>
      <c r="H39" s="39"/>
    </row>
    <row r="40" s="2" customFormat="1" spans="3:16">
      <c r="C40" s="118"/>
      <c r="P40" s="1"/>
    </row>
  </sheetData>
  <mergeCells count="2">
    <mergeCell ref="B2:H2"/>
    <mergeCell ref="B24:H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I10" sqref="I10"/>
    </sheetView>
  </sheetViews>
  <sheetFormatPr defaultColWidth="7.71428571428571" defaultRowHeight="12.75"/>
  <cols>
    <col min="1" max="1" width="6.47619047619048" style="40" customWidth="1"/>
    <col min="2" max="2" width="37.4285714285714" style="40" customWidth="1"/>
    <col min="3" max="3" width="20.4285714285714" style="40" customWidth="1"/>
    <col min="4" max="4" width="10.5714285714286" style="40" customWidth="1"/>
    <col min="5" max="5" width="5.85714285714286" style="40" customWidth="1"/>
    <col min="6" max="6" width="8.28571428571429" style="41" customWidth="1"/>
    <col min="7" max="7" width="6.57142857142857" style="41" customWidth="1"/>
    <col min="8" max="8" width="7.57142857142857" style="41" customWidth="1"/>
    <col min="9" max="9" width="12" style="40" customWidth="1"/>
    <col min="10" max="10" width="10.4285714285714" style="40" customWidth="1"/>
    <col min="11" max="11" width="7.71428571428571" style="40"/>
    <col min="12" max="12" width="10.5714285714286" style="40" customWidth="1"/>
    <col min="13" max="14" width="18.2857142857143" style="40" customWidth="1"/>
    <col min="15" max="16384" width="7.71428571428571" style="40"/>
  </cols>
  <sheetData>
    <row r="1" s="40" customFormat="1" ht="13.5" spans="1:8">
      <c r="A1" s="43" t="s">
        <v>64</v>
      </c>
      <c r="B1" s="44"/>
      <c r="C1" s="44"/>
      <c r="D1" s="44"/>
      <c r="E1" s="44"/>
      <c r="F1" s="45"/>
      <c r="G1" s="46"/>
      <c r="H1" s="47"/>
    </row>
    <row r="2" s="40" customFormat="1" ht="16.5" spans="1:8">
      <c r="A2" s="48" t="s">
        <v>65</v>
      </c>
      <c r="B2" s="49"/>
      <c r="C2" s="49"/>
      <c r="D2" s="49"/>
      <c r="E2" s="49"/>
      <c r="F2" s="49"/>
      <c r="G2" s="49"/>
      <c r="H2" s="50"/>
    </row>
    <row r="3" s="40" customFormat="1" ht="18" customHeight="1" spans="1:8">
      <c r="A3" s="51" t="s">
        <v>66</v>
      </c>
      <c r="B3" s="52"/>
      <c r="C3" s="53"/>
      <c r="D3" s="54"/>
      <c r="E3" s="55"/>
      <c r="F3" s="56" t="s">
        <v>67</v>
      </c>
      <c r="G3" s="57">
        <v>45448</v>
      </c>
      <c r="H3" s="58"/>
    </row>
    <row r="4" s="40" customFormat="1" ht="19" customHeight="1" spans="1:8">
      <c r="A4" s="59"/>
      <c r="B4" s="60"/>
      <c r="C4" s="61"/>
      <c r="D4" s="62"/>
      <c r="E4" s="63"/>
      <c r="F4" s="64" t="s">
        <v>68</v>
      </c>
      <c r="G4" s="65" t="s">
        <v>69</v>
      </c>
      <c r="H4" s="66"/>
    </row>
    <row r="5" s="40" customFormat="1" spans="1:8">
      <c r="A5" s="67"/>
      <c r="B5" s="68"/>
      <c r="C5" s="69" t="s">
        <v>70</v>
      </c>
      <c r="D5" s="69"/>
      <c r="E5" s="69"/>
      <c r="F5" s="69"/>
      <c r="G5" s="69"/>
      <c r="H5" s="70"/>
    </row>
    <row r="6" s="40" customFormat="1" spans="1:8">
      <c r="A6" s="71" t="s">
        <v>71</v>
      </c>
      <c r="B6" s="72"/>
      <c r="C6" s="69" t="s">
        <v>72</v>
      </c>
      <c r="D6" s="69"/>
      <c r="E6" s="69"/>
      <c r="F6" s="69"/>
      <c r="G6" s="69"/>
      <c r="H6" s="70"/>
    </row>
    <row r="7" s="40" customFormat="1" spans="1:8">
      <c r="A7" s="73"/>
      <c r="B7" s="74"/>
      <c r="C7" s="69" t="s">
        <v>73</v>
      </c>
      <c r="D7" s="69"/>
      <c r="E7" s="69"/>
      <c r="F7" s="69"/>
      <c r="G7" s="69"/>
      <c r="H7" s="70"/>
    </row>
    <row r="8" s="40" customFormat="1" spans="1:8">
      <c r="A8" s="73"/>
      <c r="B8" s="74"/>
      <c r="C8" s="69" t="s">
        <v>74</v>
      </c>
      <c r="D8" s="69"/>
      <c r="E8" s="69"/>
      <c r="F8" s="69"/>
      <c r="G8" s="69"/>
      <c r="H8" s="70"/>
    </row>
    <row r="9" s="40" customFormat="1" spans="1:8">
      <c r="A9" s="73"/>
      <c r="B9" s="74"/>
      <c r="C9" s="69" t="s">
        <v>75</v>
      </c>
      <c r="D9" s="69"/>
      <c r="E9" s="69"/>
      <c r="F9" s="69"/>
      <c r="G9" s="69"/>
      <c r="H9" s="70"/>
    </row>
    <row r="10" s="40" customFormat="1" spans="1:8">
      <c r="A10" s="73"/>
      <c r="B10" s="74"/>
      <c r="C10" s="69" t="s">
        <v>76</v>
      </c>
      <c r="D10" s="69"/>
      <c r="E10" s="69"/>
      <c r="F10" s="69"/>
      <c r="G10" s="69"/>
      <c r="H10" s="70"/>
    </row>
    <row r="11" s="40" customFormat="1" ht="13.5" spans="1:8">
      <c r="A11" s="75"/>
      <c r="B11" s="76"/>
      <c r="C11" s="77" t="s">
        <v>77</v>
      </c>
      <c r="D11" s="77"/>
      <c r="E11" s="77"/>
      <c r="F11" s="77"/>
      <c r="G11" s="77"/>
      <c r="H11" s="78"/>
    </row>
    <row r="12" s="41" customFormat="1" ht="17" customHeight="1" spans="1:8">
      <c r="A12" s="79" t="s">
        <v>78</v>
      </c>
      <c r="B12" s="80" t="s">
        <v>79</v>
      </c>
      <c r="C12" s="81" t="s">
        <v>80</v>
      </c>
      <c r="D12" s="80" t="s">
        <v>81</v>
      </c>
      <c r="E12" s="81" t="s">
        <v>5</v>
      </c>
      <c r="F12" s="82" t="s">
        <v>6</v>
      </c>
      <c r="G12" s="80" t="s">
        <v>82</v>
      </c>
      <c r="H12" s="83" t="s">
        <v>83</v>
      </c>
    </row>
    <row r="13" s="42" customFormat="1" ht="15.75" spans="1:8">
      <c r="A13" s="84">
        <v>1</v>
      </c>
      <c r="B13" s="85" t="s">
        <v>84</v>
      </c>
      <c r="C13" s="86" t="s">
        <v>85</v>
      </c>
      <c r="D13" s="87" t="s">
        <v>86</v>
      </c>
      <c r="E13" s="87" t="s">
        <v>87</v>
      </c>
      <c r="F13" s="87">
        <v>1</v>
      </c>
      <c r="G13" s="87"/>
      <c r="H13" s="88">
        <f>F13*G13</f>
        <v>0</v>
      </c>
    </row>
    <row r="14" s="42" customFormat="1" ht="15.75" spans="1:8">
      <c r="A14" s="31">
        <v>2</v>
      </c>
      <c r="B14" s="89" t="s">
        <v>88</v>
      </c>
      <c r="C14" s="90" t="s">
        <v>89</v>
      </c>
      <c r="D14" s="87" t="s">
        <v>86</v>
      </c>
      <c r="E14" s="10" t="s">
        <v>10</v>
      </c>
      <c r="F14" s="10">
        <v>1</v>
      </c>
      <c r="G14" s="87"/>
      <c r="H14" s="88"/>
    </row>
    <row r="15" s="42" customFormat="1" ht="15" spans="1:8">
      <c r="A15" s="84">
        <v>2</v>
      </c>
      <c r="B15" s="91" t="s">
        <v>90</v>
      </c>
      <c r="C15" s="92" t="s">
        <v>91</v>
      </c>
      <c r="D15" s="87" t="s">
        <v>86</v>
      </c>
      <c r="E15" s="87" t="s">
        <v>10</v>
      </c>
      <c r="F15" s="87">
        <v>16</v>
      </c>
      <c r="G15" s="87"/>
      <c r="H15" s="88">
        <v>0</v>
      </c>
    </row>
    <row r="16" s="41" customFormat="1" ht="15" spans="1:11">
      <c r="A16" s="84">
        <v>3</v>
      </c>
      <c r="B16" s="93" t="s">
        <v>92</v>
      </c>
      <c r="C16" s="94" t="s">
        <v>93</v>
      </c>
      <c r="D16" s="87" t="s">
        <v>86</v>
      </c>
      <c r="E16" s="95" t="s">
        <v>87</v>
      </c>
      <c r="F16" s="96">
        <v>1</v>
      </c>
      <c r="G16" s="96"/>
      <c r="H16" s="88">
        <f>F16*G16</f>
        <v>0</v>
      </c>
      <c r="K16" s="42"/>
    </row>
    <row r="17" s="41" customFormat="1" ht="15.75" spans="1:11">
      <c r="A17" s="84">
        <v>4</v>
      </c>
      <c r="B17" s="97" t="s">
        <v>94</v>
      </c>
      <c r="C17" s="90" t="s">
        <v>95</v>
      </c>
      <c r="D17" s="87" t="s">
        <v>86</v>
      </c>
      <c r="E17" s="95" t="s">
        <v>87</v>
      </c>
      <c r="F17" s="96">
        <v>1</v>
      </c>
      <c r="G17" s="96"/>
      <c r="H17" s="88">
        <f>F17*G17</f>
        <v>0</v>
      </c>
      <c r="K17" s="42"/>
    </row>
    <row r="18" s="41" customFormat="1" ht="15.75" spans="1:11">
      <c r="A18" s="84">
        <v>5</v>
      </c>
      <c r="B18" s="97" t="s">
        <v>96</v>
      </c>
      <c r="C18" s="98" t="s">
        <v>97</v>
      </c>
      <c r="D18" s="87" t="s">
        <v>86</v>
      </c>
      <c r="E18" s="95" t="s">
        <v>87</v>
      </c>
      <c r="F18" s="96">
        <v>36</v>
      </c>
      <c r="G18" s="96"/>
      <c r="H18" s="88">
        <v>0</v>
      </c>
      <c r="K18" s="42"/>
    </row>
    <row r="19" s="41" customFormat="1" ht="15.75" spans="1:11">
      <c r="A19" s="84">
        <v>6</v>
      </c>
      <c r="B19" s="97" t="s">
        <v>98</v>
      </c>
      <c r="C19" s="99" t="s">
        <v>99</v>
      </c>
      <c r="D19" s="87" t="s">
        <v>86</v>
      </c>
      <c r="E19" s="95" t="s">
        <v>87</v>
      </c>
      <c r="F19" s="96">
        <v>3</v>
      </c>
      <c r="G19" s="96"/>
      <c r="H19" s="88"/>
      <c r="K19" s="42"/>
    </row>
    <row r="20" s="41" customFormat="1" ht="15.75" spans="1:11">
      <c r="A20" s="84">
        <v>7</v>
      </c>
      <c r="B20" s="97" t="s">
        <v>100</v>
      </c>
      <c r="C20" s="100" t="s">
        <v>101</v>
      </c>
      <c r="D20" s="87" t="s">
        <v>86</v>
      </c>
      <c r="E20" s="95" t="s">
        <v>87</v>
      </c>
      <c r="F20" s="96">
        <v>1</v>
      </c>
      <c r="G20" s="96"/>
      <c r="H20" s="88"/>
      <c r="K20" s="42"/>
    </row>
    <row r="21" s="41" customFormat="1" ht="13.5" spans="1:11">
      <c r="A21" s="84">
        <v>8</v>
      </c>
      <c r="B21" s="101" t="s">
        <v>102</v>
      </c>
      <c r="C21" s="102" t="s">
        <v>103</v>
      </c>
      <c r="D21" s="87" t="s">
        <v>86</v>
      </c>
      <c r="E21" s="95" t="s">
        <v>87</v>
      </c>
      <c r="F21" s="96">
        <v>3</v>
      </c>
      <c r="G21" s="96"/>
      <c r="H21" s="88"/>
      <c r="K21" s="42"/>
    </row>
    <row r="22" s="41" customFormat="1" ht="15.75" spans="1:8">
      <c r="A22" s="84">
        <v>9</v>
      </c>
      <c r="B22" s="103" t="s">
        <v>104</v>
      </c>
      <c r="C22" s="98" t="s">
        <v>105</v>
      </c>
      <c r="D22" s="87" t="s">
        <v>86</v>
      </c>
      <c r="E22" s="95" t="s">
        <v>87</v>
      </c>
      <c r="F22" s="96">
        <v>1</v>
      </c>
      <c r="G22" s="96"/>
      <c r="H22" s="88">
        <f>F22*G22</f>
        <v>0</v>
      </c>
    </row>
    <row r="23" s="40" customFormat="1" ht="13.5" spans="1:8">
      <c r="A23" s="104"/>
      <c r="B23" s="105" t="s">
        <v>106</v>
      </c>
      <c r="C23" s="106"/>
      <c r="D23" s="106"/>
      <c r="E23" s="106"/>
      <c r="F23" s="107"/>
      <c r="G23" s="108"/>
      <c r="H23" s="109">
        <f>SUM(H13:H22)</f>
        <v>0</v>
      </c>
    </row>
    <row r="24" s="40" customFormat="1" ht="126" customHeight="1" spans="1:8">
      <c r="A24" s="110" t="s">
        <v>107</v>
      </c>
      <c r="B24" s="111"/>
      <c r="C24" s="111"/>
      <c r="D24" s="111"/>
      <c r="E24" s="111"/>
      <c r="F24" s="111"/>
      <c r="G24" s="111"/>
      <c r="H24" s="112"/>
    </row>
    <row r="25" s="40" customFormat="1" ht="13.5" spans="1:8">
      <c r="A25" s="113" t="s">
        <v>108</v>
      </c>
      <c r="B25" s="114"/>
      <c r="C25" s="114"/>
      <c r="D25" s="114"/>
      <c r="E25" s="114"/>
      <c r="F25" s="114"/>
      <c r="G25" s="114"/>
      <c r="H25" s="115"/>
    </row>
    <row r="26" s="40" customFormat="1" spans="1:8">
      <c r="A26" s="116" t="s">
        <v>109</v>
      </c>
      <c r="B26" s="116"/>
      <c r="C26" s="116"/>
      <c r="D26" s="116"/>
      <c r="E26" s="116"/>
      <c r="F26" s="116"/>
      <c r="G26" s="116"/>
      <c r="H26" s="116"/>
    </row>
    <row r="27" s="40" customFormat="1" spans="1:8">
      <c r="A27" s="117"/>
      <c r="B27" s="117"/>
      <c r="F27" s="41"/>
      <c r="G27" s="41"/>
      <c r="H27" s="41"/>
    </row>
  </sheetData>
  <mergeCells count="18">
    <mergeCell ref="A1:G1"/>
    <mergeCell ref="A2:H2"/>
    <mergeCell ref="G3:H3"/>
    <mergeCell ref="G4:H4"/>
    <mergeCell ref="C5:H5"/>
    <mergeCell ref="C6:H6"/>
    <mergeCell ref="C7:H7"/>
    <mergeCell ref="C8:H8"/>
    <mergeCell ref="C9:H9"/>
    <mergeCell ref="C10:H10"/>
    <mergeCell ref="C11:H11"/>
    <mergeCell ref="A24:H24"/>
    <mergeCell ref="A25:H25"/>
    <mergeCell ref="A26:H26"/>
    <mergeCell ref="A27:B27"/>
    <mergeCell ref="A3:B5"/>
    <mergeCell ref="C3:E4"/>
    <mergeCell ref="A6:B11"/>
  </mergeCells>
  <hyperlinks>
    <hyperlink ref="A25" r:id="rId2" display="Mobile No -                           WhatsApp -                                          Email ID: 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3"/>
  <sheetViews>
    <sheetView workbookViewId="0">
      <selection activeCell="D18" sqref="D18"/>
    </sheetView>
  </sheetViews>
  <sheetFormatPr defaultColWidth="9" defaultRowHeight="15"/>
  <cols>
    <col min="1" max="1" width="0.571428571428571" style="1" customWidth="1"/>
    <col min="2" max="2" width="9" style="1"/>
    <col min="3" max="3" width="31.5714285714286" style="1" customWidth="1"/>
    <col min="4" max="4" width="7" style="1" customWidth="1"/>
    <col min="5" max="5" width="9.71428571428571" style="1" customWidth="1"/>
    <col min="6" max="6" width="11.4285714285714" style="1" customWidth="1"/>
    <col min="7" max="12" width="9" style="1"/>
    <col min="13" max="13" width="47.5714285714286" style="1" customWidth="1"/>
    <col min="14" max="16384" width="9" style="1"/>
  </cols>
  <sheetData>
    <row r="2" s="1" customFormat="1" ht="21.75" spans="3:6">
      <c r="C2" s="22" t="s">
        <v>110</v>
      </c>
      <c r="F2" s="23"/>
    </row>
    <row r="3" s="1" customFormat="1" ht="19.5" spans="2:9">
      <c r="B3" s="24" t="s">
        <v>111</v>
      </c>
      <c r="C3" s="25"/>
      <c r="D3" s="25"/>
      <c r="E3" s="25"/>
      <c r="F3" s="25"/>
      <c r="G3" s="25"/>
      <c r="H3" s="25"/>
      <c r="I3" s="35"/>
    </row>
    <row r="4" s="1" customFormat="1" ht="15.75" spans="2:9">
      <c r="B4" s="26" t="s">
        <v>1</v>
      </c>
      <c r="C4" s="27" t="s">
        <v>2</v>
      </c>
      <c r="D4" s="27" t="s">
        <v>112</v>
      </c>
      <c r="E4" s="27" t="s">
        <v>3</v>
      </c>
      <c r="F4" s="27" t="s">
        <v>4</v>
      </c>
      <c r="G4" s="27" t="s">
        <v>5</v>
      </c>
      <c r="H4" s="27" t="s">
        <v>6</v>
      </c>
      <c r="I4" s="36"/>
    </row>
    <row r="5" s="1" customFormat="1" ht="30" spans="2:9">
      <c r="B5" s="28">
        <v>1</v>
      </c>
      <c r="C5" s="29" t="s">
        <v>113</v>
      </c>
      <c r="D5" s="7" t="s">
        <v>114</v>
      </c>
      <c r="E5" s="7" t="s">
        <v>115</v>
      </c>
      <c r="F5" s="7" t="s">
        <v>116</v>
      </c>
      <c r="G5" s="7" t="s">
        <v>10</v>
      </c>
      <c r="H5" s="30">
        <v>1</v>
      </c>
      <c r="I5" s="37"/>
    </row>
    <row r="6" s="1" customFormat="1" spans="2:9">
      <c r="B6" s="31">
        <v>2</v>
      </c>
      <c r="C6" s="32" t="s">
        <v>117</v>
      </c>
      <c r="D6" s="10" t="s">
        <v>114</v>
      </c>
      <c r="E6" s="10" t="s">
        <v>115</v>
      </c>
      <c r="F6" s="10" t="s">
        <v>118</v>
      </c>
      <c r="G6" s="10" t="s">
        <v>10</v>
      </c>
      <c r="H6" s="30">
        <v>84</v>
      </c>
      <c r="I6" s="38"/>
    </row>
    <row r="7" s="1" customFormat="1" spans="2:9">
      <c r="B7" s="31">
        <v>3</v>
      </c>
      <c r="C7" s="32" t="s">
        <v>119</v>
      </c>
      <c r="D7" s="10" t="s">
        <v>114</v>
      </c>
      <c r="E7" s="10" t="s">
        <v>115</v>
      </c>
      <c r="F7" s="10" t="s">
        <v>120</v>
      </c>
      <c r="G7" s="10" t="s">
        <v>10</v>
      </c>
      <c r="H7" s="30">
        <v>4</v>
      </c>
      <c r="I7" s="38"/>
    </row>
    <row r="8" s="1" customFormat="1" spans="2:9">
      <c r="B8" s="31">
        <v>4</v>
      </c>
      <c r="C8" s="32" t="s">
        <v>121</v>
      </c>
      <c r="D8" s="10" t="s">
        <v>114</v>
      </c>
      <c r="E8" s="10" t="s">
        <v>115</v>
      </c>
      <c r="F8" s="10" t="s">
        <v>122</v>
      </c>
      <c r="G8" s="10" t="s">
        <v>10</v>
      </c>
      <c r="H8" s="30">
        <v>5</v>
      </c>
      <c r="I8" s="38"/>
    </row>
    <row r="9" s="1" customFormat="1" spans="2:12">
      <c r="B9" s="31">
        <v>5</v>
      </c>
      <c r="C9" s="32" t="s">
        <v>123</v>
      </c>
      <c r="D9" s="10" t="s">
        <v>114</v>
      </c>
      <c r="E9" s="10" t="s">
        <v>115</v>
      </c>
      <c r="F9" s="10"/>
      <c r="G9" s="10" t="s">
        <v>10</v>
      </c>
      <c r="H9" s="30">
        <v>44</v>
      </c>
      <c r="I9" s="38"/>
      <c r="L9" s="23"/>
    </row>
    <row r="10" s="1" customFormat="1" spans="2:9">
      <c r="B10" s="31">
        <v>6</v>
      </c>
      <c r="C10" s="32" t="s">
        <v>124</v>
      </c>
      <c r="D10" s="10" t="s">
        <v>114</v>
      </c>
      <c r="E10" s="10" t="s">
        <v>115</v>
      </c>
      <c r="F10" s="10"/>
      <c r="G10" s="10" t="s">
        <v>10</v>
      </c>
      <c r="H10" s="30">
        <v>2</v>
      </c>
      <c r="I10" s="38"/>
    </row>
    <row r="11" s="1" customFormat="1" spans="2:9">
      <c r="B11" s="31">
        <v>7</v>
      </c>
      <c r="C11" s="32" t="s">
        <v>125</v>
      </c>
      <c r="D11" s="10" t="s">
        <v>114</v>
      </c>
      <c r="E11" s="10" t="s">
        <v>115</v>
      </c>
      <c r="F11" s="10"/>
      <c r="G11" s="10" t="s">
        <v>10</v>
      </c>
      <c r="H11" s="30">
        <v>1</v>
      </c>
      <c r="I11" s="38"/>
    </row>
    <row r="12" s="1" customFormat="1" spans="2:9">
      <c r="B12" s="31">
        <v>8</v>
      </c>
      <c r="C12" s="10"/>
      <c r="D12" s="10"/>
      <c r="E12" s="10"/>
      <c r="F12" s="10"/>
      <c r="G12" s="10"/>
      <c r="H12" s="10"/>
      <c r="I12" s="38"/>
    </row>
    <row r="13" s="1" customFormat="1" ht="15.75" spans="2:9">
      <c r="B13" s="33">
        <v>9</v>
      </c>
      <c r="C13" s="34"/>
      <c r="D13" s="34"/>
      <c r="E13" s="34"/>
      <c r="F13" s="34"/>
      <c r="G13" s="34"/>
      <c r="H13" s="34"/>
      <c r="I13" s="39"/>
    </row>
  </sheetData>
  <mergeCells count="1">
    <mergeCell ref="B3:I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7"/>
  <sheetViews>
    <sheetView topLeftCell="A3" workbookViewId="0">
      <selection activeCell="I14" sqref="I14"/>
    </sheetView>
  </sheetViews>
  <sheetFormatPr defaultColWidth="9.14285714285714" defaultRowHeight="15" outlineLevelCol="5"/>
  <cols>
    <col min="1" max="1" width="9.14285714285714" style="1"/>
    <col min="2" max="2" width="19.1428571428571" style="2" customWidth="1"/>
    <col min="3" max="3" width="13.5714285714286" style="2" customWidth="1"/>
    <col min="4" max="4" width="12.7142857142857" style="2" customWidth="1"/>
    <col min="5" max="5" width="12.5714285714286" style="2" customWidth="1"/>
    <col min="6" max="16384" width="9.14285714285714" style="1"/>
  </cols>
  <sheetData>
    <row r="1" s="1" customFormat="1" spans="2:5">
      <c r="B1" s="2"/>
      <c r="C1" s="2"/>
      <c r="D1" s="2"/>
      <c r="E1" s="2"/>
    </row>
    <row r="2" s="1" customFormat="1" spans="2:5">
      <c r="B2" s="2"/>
      <c r="C2" s="2"/>
      <c r="D2" s="2"/>
      <c r="E2" s="2"/>
    </row>
    <row r="3" s="1" customFormat="1" ht="15.75" spans="2:5">
      <c r="B3" s="2"/>
      <c r="C3" s="2"/>
      <c r="D3" s="2"/>
      <c r="E3" s="2"/>
    </row>
    <row r="4" s="1" customFormat="1" ht="16.5" spans="2:6">
      <c r="B4" s="3" t="s">
        <v>44</v>
      </c>
      <c r="C4" s="4" t="s">
        <v>45</v>
      </c>
      <c r="D4" s="4" t="s">
        <v>46</v>
      </c>
      <c r="E4" s="5" t="s">
        <v>47</v>
      </c>
      <c r="F4" s="6" t="s">
        <v>5</v>
      </c>
    </row>
    <row r="5" s="1" customFormat="1" spans="2:6">
      <c r="B5" s="7" t="s">
        <v>48</v>
      </c>
      <c r="C5" s="7">
        <v>6</v>
      </c>
      <c r="D5" s="7">
        <v>15</v>
      </c>
      <c r="E5" s="8">
        <f>C5*D5</f>
        <v>90</v>
      </c>
      <c r="F5" s="9" t="s">
        <v>62</v>
      </c>
    </row>
    <row r="6" s="1" customFormat="1" spans="2:6">
      <c r="B6" s="10" t="s">
        <v>126</v>
      </c>
      <c r="C6" s="10">
        <v>9</v>
      </c>
      <c r="D6" s="10">
        <v>20</v>
      </c>
      <c r="E6" s="8">
        <f t="shared" ref="E6:E17" si="0">C6*D6</f>
        <v>180</v>
      </c>
      <c r="F6" s="9" t="s">
        <v>62</v>
      </c>
    </row>
    <row r="7" s="1" customFormat="1" spans="2:6">
      <c r="B7" s="10" t="s">
        <v>127</v>
      </c>
      <c r="C7" s="10">
        <v>10</v>
      </c>
      <c r="D7" s="10">
        <v>25</v>
      </c>
      <c r="E7" s="8">
        <f t="shared" si="0"/>
        <v>250</v>
      </c>
      <c r="F7" s="9" t="s">
        <v>62</v>
      </c>
    </row>
    <row r="8" s="1" customFormat="1" spans="2:6">
      <c r="B8" s="10" t="s">
        <v>128</v>
      </c>
      <c r="C8" s="10">
        <v>10</v>
      </c>
      <c r="D8" s="10">
        <v>30</v>
      </c>
      <c r="E8" s="8">
        <f t="shared" si="0"/>
        <v>300</v>
      </c>
      <c r="F8" s="9" t="s">
        <v>62</v>
      </c>
    </row>
    <row r="9" s="1" customFormat="1" spans="2:6">
      <c r="B9" s="10" t="s">
        <v>129</v>
      </c>
      <c r="C9" s="10">
        <v>10</v>
      </c>
      <c r="D9" s="10">
        <v>35</v>
      </c>
      <c r="E9" s="8">
        <f t="shared" si="0"/>
        <v>350</v>
      </c>
      <c r="F9" s="9" t="s">
        <v>62</v>
      </c>
    </row>
    <row r="10" s="1" customFormat="1" spans="2:6">
      <c r="B10" s="10" t="s">
        <v>130</v>
      </c>
      <c r="C10" s="10">
        <v>10</v>
      </c>
      <c r="D10" s="10">
        <v>40</v>
      </c>
      <c r="E10" s="8">
        <f t="shared" si="0"/>
        <v>400</v>
      </c>
      <c r="F10" s="9" t="s">
        <v>62</v>
      </c>
    </row>
    <row r="11" s="1" customFormat="1" spans="2:6">
      <c r="B11" s="10" t="s">
        <v>131</v>
      </c>
      <c r="C11" s="10">
        <v>15</v>
      </c>
      <c r="D11" s="10">
        <v>45</v>
      </c>
      <c r="E11" s="8">
        <f t="shared" si="0"/>
        <v>675</v>
      </c>
      <c r="F11" s="9" t="s">
        <v>62</v>
      </c>
    </row>
    <row r="12" s="1" customFormat="1" spans="2:6">
      <c r="B12" s="10" t="s">
        <v>132</v>
      </c>
      <c r="C12" s="10">
        <v>15</v>
      </c>
      <c r="D12" s="10">
        <v>50</v>
      </c>
      <c r="E12" s="8">
        <f t="shared" si="0"/>
        <v>750</v>
      </c>
      <c r="F12" s="9" t="s">
        <v>62</v>
      </c>
    </row>
    <row r="13" s="1" customFormat="1" spans="2:6">
      <c r="B13" s="10" t="s">
        <v>133</v>
      </c>
      <c r="C13" s="10">
        <v>10</v>
      </c>
      <c r="D13" s="10">
        <v>55</v>
      </c>
      <c r="E13" s="8">
        <f t="shared" si="0"/>
        <v>550</v>
      </c>
      <c r="F13" s="9" t="s">
        <v>62</v>
      </c>
    </row>
    <row r="14" s="1" customFormat="1" spans="2:6">
      <c r="B14" s="10" t="s">
        <v>134</v>
      </c>
      <c r="C14" s="10">
        <v>15</v>
      </c>
      <c r="D14" s="10">
        <v>60</v>
      </c>
      <c r="E14" s="8">
        <f t="shared" si="0"/>
        <v>900</v>
      </c>
      <c r="F14" s="9" t="s">
        <v>62</v>
      </c>
    </row>
    <row r="15" s="1" customFormat="1" spans="2:6">
      <c r="B15" s="10"/>
      <c r="C15" s="10"/>
      <c r="D15" s="10"/>
      <c r="E15" s="8">
        <f t="shared" si="0"/>
        <v>0</v>
      </c>
      <c r="F15" s="9" t="s">
        <v>62</v>
      </c>
    </row>
    <row r="16" s="1" customFormat="1" spans="2:6">
      <c r="B16" s="10"/>
      <c r="C16" s="10"/>
      <c r="D16" s="10"/>
      <c r="E16" s="8">
        <f t="shared" si="0"/>
        <v>0</v>
      </c>
      <c r="F16" s="9" t="s">
        <v>62</v>
      </c>
    </row>
    <row r="17" s="1" customFormat="1" ht="15.75" spans="2:6">
      <c r="B17" s="11"/>
      <c r="C17" s="11"/>
      <c r="D17" s="11"/>
      <c r="E17" s="12"/>
      <c r="F17" s="9"/>
    </row>
    <row r="18" s="1" customFormat="1" spans="2:6">
      <c r="B18" s="13"/>
      <c r="C18" s="14"/>
      <c r="D18" s="15" t="s">
        <v>59</v>
      </c>
      <c r="E18" s="16">
        <f>SUM(E5:E17)</f>
        <v>4445</v>
      </c>
      <c r="F18" s="9" t="s">
        <v>62</v>
      </c>
    </row>
    <row r="19" s="1" customFormat="1" spans="2:6">
      <c r="B19" s="10"/>
      <c r="C19" s="10" t="s">
        <v>61</v>
      </c>
      <c r="D19" s="10"/>
      <c r="E19" s="10">
        <v>305</v>
      </c>
      <c r="F19" s="9" t="s">
        <v>62</v>
      </c>
    </row>
    <row r="20" s="1" customFormat="1" spans="2:6">
      <c r="B20" s="10"/>
      <c r="C20" s="10" t="s">
        <v>63</v>
      </c>
      <c r="D20" s="10"/>
      <c r="E20" s="10">
        <f>E18/E19</f>
        <v>14.5737704918033</v>
      </c>
      <c r="F20" s="9" t="s">
        <v>23</v>
      </c>
    </row>
    <row r="21" s="1" customFormat="1" spans="2:6">
      <c r="B21" s="10"/>
      <c r="C21" s="10"/>
      <c r="D21" s="10"/>
      <c r="E21" s="10"/>
      <c r="F21" s="9"/>
    </row>
    <row r="22" s="1" customFormat="1" spans="2:6">
      <c r="B22" s="17" t="s">
        <v>135</v>
      </c>
      <c r="C22" s="18"/>
      <c r="D22" s="10"/>
      <c r="E22" s="10">
        <v>0</v>
      </c>
      <c r="F22" s="9" t="s">
        <v>23</v>
      </c>
    </row>
    <row r="23" s="1" customFormat="1" ht="18.75" spans="2:6">
      <c r="B23" s="10"/>
      <c r="C23" s="10"/>
      <c r="D23" s="19" t="s">
        <v>59</v>
      </c>
      <c r="E23" s="20">
        <f>E20+E22</f>
        <v>14.5737704918033</v>
      </c>
      <c r="F23" s="21" t="s">
        <v>23</v>
      </c>
    </row>
    <row r="24" s="1" customFormat="1" spans="2:6">
      <c r="B24" s="10"/>
      <c r="C24" s="10"/>
      <c r="D24" s="10"/>
      <c r="E24" s="10"/>
      <c r="F24" s="9"/>
    </row>
    <row r="26" spans="2:3">
      <c r="B26" s="2" t="s">
        <v>136</v>
      </c>
      <c r="C26" s="2">
        <v>5</v>
      </c>
    </row>
    <row r="27" spans="2:3">
      <c r="B27" s="2" t="s">
        <v>137</v>
      </c>
      <c r="C27" s="2">
        <v>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CCTV</vt:lpstr>
      <vt:lpstr>Security</vt:lpstr>
      <vt:lpstr>Fire</vt:lpstr>
      <vt:lpstr>Cat-6 Cable</vt:lpstr>
      <vt:lpstr>Access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2024-06-07T13:44:00Z</dcterms:created>
  <dcterms:modified xsi:type="dcterms:W3CDTF">2024-06-17T07:00:18Z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8159821934CF43078D5611B5C63CFD78_12</vt:lpwstr>
  </property>
  <property fmtid="{D5CDD505-2E9C-101B-9397-08002B2CF9AE}" pid="3" name="KSOProductBuildVer">
    <vt:lpwstr>1033-12.2.0.16909</vt:lpwstr>
  </property>
</Properties>
</file>