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1" windowHeight="10668"/>
  </bookViews>
  <sheets>
    <sheet name=" Inventory Voucher Details Repo" sheetId="1" r:id="rId1"/>
  </sheets>
  <definedNames>
    <definedName name="_xlnm._FilterDatabase" localSheetId="0" hidden="1">' Inventory Voucher Details Repo'!$A$5:$U$74</definedName>
    <definedName name="JR_PAGE_ANCHOR_0_1">' Inventory Voucher Details Repo'!$C$1</definedName>
  </definedNames>
  <calcPr calcId="144525"/>
</workbook>
</file>

<file path=xl/sharedStrings.xml><?xml version="1.0" encoding="utf-8"?>
<sst xmlns="http://schemas.openxmlformats.org/spreadsheetml/2006/main" count="572" uniqueCount="61">
  <si>
    <r>
      <rPr>
        <b/>
        <sz val="10"/>
        <color rgb="FF000000"/>
        <rFont val="SansSerif"/>
        <charset val="134"/>
      </rPr>
      <t>CHANDUKAKA SARAF &amp; SONS PVT.LTD.</t>
    </r>
  </si>
  <si>
    <t/>
  </si>
  <si>
    <r>
      <rPr>
        <b/>
        <sz val="10"/>
        <color rgb="FF000000"/>
        <rFont val="SansSerif"/>
        <charset val="134"/>
      </rPr>
      <t>Sr No. 128/1A, PL NO 2, Pate Icon Near P N Gadgil,  Kothrud, Pune.</t>
    </r>
  </si>
  <si>
    <r>
      <rPr>
        <b/>
        <sz val="8"/>
        <color rgb="FF000000"/>
        <rFont val="SansSerif"/>
        <charset val="134"/>
      </rPr>
      <t>Financial Year From 01/04/2024 To 31/03/2025</t>
    </r>
  </si>
  <si>
    <r>
      <rPr>
        <b/>
        <sz val="10"/>
        <color rgb="FF000000"/>
        <rFont val="SansSerif"/>
        <charset val="134"/>
      </rPr>
      <t xml:space="preserve">Inventory Voucher Details Report </t>
    </r>
  </si>
  <si>
    <t xml:space="preserve">Doc No </t>
  </si>
  <si>
    <t>Document Master  Name</t>
  </si>
  <si>
    <t>Item</t>
  </si>
  <si>
    <t>Category</t>
  </si>
  <si>
    <t>Location</t>
  </si>
  <si>
    <t>TransactionType</t>
  </si>
  <si>
    <t>Pcs</t>
  </si>
  <si>
    <t>GrossWt</t>
  </si>
  <si>
    <t>NetWt</t>
  </si>
  <si>
    <t>FineWt</t>
  </si>
  <si>
    <t>StoneWt</t>
  </si>
  <si>
    <t>DiamondWt</t>
  </si>
  <si>
    <t>Purity</t>
  </si>
  <si>
    <t>Rate</t>
  </si>
  <si>
    <t>Labour</t>
  </si>
  <si>
    <t>Amount</t>
  </si>
  <si>
    <t>StuddedAmt</t>
  </si>
  <si>
    <t>LabelNo</t>
  </si>
  <si>
    <t>BarCode</t>
  </si>
  <si>
    <t>Cal. Fine</t>
  </si>
  <si>
    <t>Difference</t>
  </si>
  <si>
    <t>KHPK3NR-192</t>
  </si>
  <si>
    <t>Karagir Nave Refinery Silver HO PN</t>
  </si>
  <si>
    <t>OLD SILVER BULLION CS</t>
  </si>
  <si>
    <t>Bullion Silver</t>
  </si>
  <si>
    <t>Safe Mode Silver (P)</t>
  </si>
  <si>
    <t>Out</t>
  </si>
  <si>
    <t>OLD SILVER ORNAMENT CS</t>
  </si>
  <si>
    <t>OLD ORNAMENTS SILVER</t>
  </si>
  <si>
    <t>OLD SILVER ORNAMENT OTHER</t>
  </si>
  <si>
    <t>OLD ORNAMENT SILVER</t>
  </si>
  <si>
    <t>KHPK3NR-193</t>
  </si>
  <si>
    <t xml:space="preserve"> </t>
  </si>
  <si>
    <t xml:space="preserve">OLD ORNAMENTS SILVER                         </t>
  </si>
  <si>
    <t>KHPK3NR-194</t>
  </si>
  <si>
    <t>KHPK3NR-195</t>
  </si>
  <si>
    <t>KHPK3NR-196</t>
  </si>
  <si>
    <t>KHPK3NR-197</t>
  </si>
  <si>
    <t>OLD SILVER BULLION OTHER</t>
  </si>
  <si>
    <t>BULLION SILVER</t>
  </si>
  <si>
    <t>KHPK3NR-198</t>
  </si>
  <si>
    <t>KHPK3NR-199</t>
  </si>
  <si>
    <t>KHPK3NR-200</t>
  </si>
  <si>
    <t>KHPK3NR-201</t>
  </si>
  <si>
    <t>KHPK3NR-202</t>
  </si>
  <si>
    <t>KHPK3NR-203</t>
  </si>
  <si>
    <t>KHPK3NR-204</t>
  </si>
  <si>
    <t>KHPK3NR-205</t>
  </si>
  <si>
    <t>KHPK3NR-206</t>
  </si>
  <si>
    <t>KHPK3NR-207</t>
  </si>
  <si>
    <t>KHPK3NR-208</t>
  </si>
  <si>
    <t>KHPK3NR-209</t>
  </si>
  <si>
    <t>KHPK3NR-210</t>
  </si>
  <si>
    <t>KHPK3NR-211</t>
  </si>
  <si>
    <t>KHPK3NR-212</t>
  </si>
  <si>
    <t>KHPK3NR-213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</si>
</sst>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178" formatCode="#0.00#"/>
    <numFmt numFmtId="42" formatCode="_(&quot;$&quot;* #,##0_);_(&quot;$&quot;* \(#,##0\);_(&quot;$&quot;* &quot;-&quot;_);_(@_)"/>
    <numFmt numFmtId="179" formatCode="#0.000#"/>
  </numFmts>
  <fonts count="29">
    <font>
      <sz val="11"/>
      <color theme="1"/>
      <name val="Calibri"/>
      <charset val="134"/>
      <scheme val="minor"/>
    </font>
    <font>
      <b/>
      <sz val="10"/>
      <color rgb="FF000000"/>
      <name val="SansSerif"/>
      <charset val="134"/>
    </font>
    <font>
      <b/>
      <sz val="8"/>
      <color rgb="FF000000"/>
      <name val="SansSerif"/>
      <charset val="134"/>
    </font>
    <font>
      <b/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8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0"/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top"/>
      <protection hidden="1"/>
    </xf>
    <xf numFmtId="0" fontId="0" fillId="0" borderId="1" xfId="0" applyFont="1" applyBorder="1">
      <alignment vertical="center"/>
    </xf>
    <xf numFmtId="0" fontId="5" fillId="0" borderId="1" xfId="0" applyNumberFormat="1" applyFont="1" applyFill="1" applyBorder="1" applyAlignment="1" applyProtection="1">
      <alignment horizontal="left" vertical="top"/>
      <protection hidden="1"/>
    </xf>
    <xf numFmtId="0" fontId="5" fillId="0" borderId="1" xfId="0" applyNumberFormat="1" applyFont="1" applyFill="1" applyBorder="1" applyAlignment="1" applyProtection="1">
      <alignment horizontal="right" vertical="top"/>
      <protection hidden="1"/>
    </xf>
    <xf numFmtId="179" fontId="5" fillId="0" borderId="1" xfId="0" applyNumberFormat="1" applyFont="1" applyFill="1" applyBorder="1" applyAlignment="1" applyProtection="1">
      <alignment horizontal="right" vertical="top"/>
      <protection hidden="1"/>
    </xf>
    <xf numFmtId="0" fontId="6" fillId="0" borderId="1" xfId="0" applyFont="1" applyFill="1" applyBorder="1" applyAlignment="1"/>
    <xf numFmtId="178" fontId="5" fillId="0" borderId="1" xfId="0" applyNumberFormat="1" applyFont="1" applyFill="1" applyBorder="1" applyAlignment="1" applyProtection="1">
      <alignment horizontal="right" vertical="top"/>
      <protection hidden="1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0" fillId="0" borderId="1" xfId="0" applyFont="1" applyBorder="1">
      <alignment vertical="center"/>
    </xf>
    <xf numFmtId="179" fontId="0" fillId="0" borderId="1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179" fontId="7" fillId="2" borderId="1" xfId="0" applyNumberFormat="1" applyFont="1" applyFill="1" applyBorder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Normal 3" xfId="36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U74"/>
  <sheetViews>
    <sheetView tabSelected="1" topLeftCell="F1" workbookViewId="0">
      <pane ySplit="5" topLeftCell="A6" activePane="bottomLeft" state="frozen"/>
      <selection/>
      <selection pane="bottomLeft" activeCell="U6" sqref="U6"/>
    </sheetView>
  </sheetViews>
  <sheetFormatPr defaultColWidth="9" defaultRowHeight="14.4"/>
  <cols>
    <col min="1" max="1" width="13.4444444444444" customWidth="1"/>
    <col min="2" max="2" width="32.2222222222222" customWidth="1"/>
    <col min="3" max="3" width="29.7777777777778" customWidth="1"/>
    <col min="4" max="4" width="36.4444444444444" customWidth="1"/>
    <col min="5" max="5" width="18.7777777777778" customWidth="1"/>
    <col min="6" max="19" width="13.3333333333333" customWidth="1"/>
    <col min="20" max="20" width="10.2222222222222"/>
  </cols>
  <sheetData>
    <row r="1" ht="15" customHeight="1" spans="3:19">
      <c r="C1" s="1" t="s">
        <v>0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13" t="s">
        <v>1</v>
      </c>
    </row>
    <row r="2" ht="15" customHeight="1" spans="3:19">
      <c r="C2" s="1" t="s">
        <v>2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13" t="s">
        <v>1</v>
      </c>
    </row>
    <row r="3" ht="12" customHeight="1" spans="3:19">
      <c r="C3" s="3" t="s">
        <v>3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  <c r="O3" s="4" t="s">
        <v>1</v>
      </c>
      <c r="P3" s="4" t="s">
        <v>1</v>
      </c>
      <c r="Q3" s="4" t="s">
        <v>1</v>
      </c>
      <c r="R3" s="4" t="s">
        <v>1</v>
      </c>
      <c r="S3" s="13" t="s">
        <v>1</v>
      </c>
    </row>
    <row r="4" ht="15" customHeight="1" spans="3:19">
      <c r="C4" s="1" t="s">
        <v>4</v>
      </c>
      <c r="D4" s="2" t="s">
        <v>1</v>
      </c>
      <c r="E4" s="2" t="s">
        <v>1</v>
      </c>
      <c r="F4" s="2" t="s">
        <v>1</v>
      </c>
      <c r="G4" s="2" t="s">
        <v>1</v>
      </c>
      <c r="H4" s="2" t="s">
        <v>1</v>
      </c>
      <c r="I4" s="2" t="s">
        <v>1</v>
      </c>
      <c r="J4" s="2" t="s">
        <v>1</v>
      </c>
      <c r="K4" s="2" t="s">
        <v>1</v>
      </c>
      <c r="L4" s="2" t="s">
        <v>1</v>
      </c>
      <c r="M4" s="2" t="s">
        <v>1</v>
      </c>
      <c r="N4" s="2" t="s">
        <v>1</v>
      </c>
      <c r="O4" s="2" t="s">
        <v>1</v>
      </c>
      <c r="P4" s="2" t="s">
        <v>1</v>
      </c>
      <c r="Q4" s="2" t="s">
        <v>1</v>
      </c>
      <c r="R4" s="2" t="s">
        <v>1</v>
      </c>
      <c r="S4" s="13" t="s">
        <v>1</v>
      </c>
    </row>
    <row r="5" ht="14" customHeight="1" spans="1:21">
      <c r="A5" s="5" t="s">
        <v>5</v>
      </c>
      <c r="B5" s="5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14" t="s">
        <v>24</v>
      </c>
      <c r="U5" s="5" t="s">
        <v>25</v>
      </c>
    </row>
    <row r="6" ht="14" customHeight="1" spans="1:21">
      <c r="A6" s="5" t="s">
        <v>26</v>
      </c>
      <c r="B6" s="7" t="s">
        <v>27</v>
      </c>
      <c r="C6" s="8" t="s">
        <v>28</v>
      </c>
      <c r="D6" s="8" t="s">
        <v>29</v>
      </c>
      <c r="E6" s="8" t="s">
        <v>30</v>
      </c>
      <c r="F6" s="8" t="s">
        <v>31</v>
      </c>
      <c r="G6" s="9">
        <v>1</v>
      </c>
      <c r="H6" s="10">
        <v>314.44</v>
      </c>
      <c r="I6" s="10">
        <v>314.44</v>
      </c>
      <c r="J6" s="10">
        <v>314.44</v>
      </c>
      <c r="K6" s="10">
        <v>0</v>
      </c>
      <c r="L6" s="10">
        <v>0</v>
      </c>
      <c r="M6" s="9">
        <v>100</v>
      </c>
      <c r="N6" s="12">
        <v>0</v>
      </c>
      <c r="O6" s="12">
        <v>0</v>
      </c>
      <c r="P6" s="12">
        <v>0</v>
      </c>
      <c r="Q6" s="12">
        <v>0</v>
      </c>
      <c r="R6" s="9">
        <v>0</v>
      </c>
      <c r="S6" s="8" t="s">
        <v>1</v>
      </c>
      <c r="T6" s="15">
        <f t="shared" ref="T6:T69" si="0">ROUND(I6*M6%,3)</f>
        <v>314.44</v>
      </c>
      <c r="U6" s="16">
        <f>J6-T6</f>
        <v>0</v>
      </c>
    </row>
    <row r="7" ht="14" customHeight="1" spans="1:21">
      <c r="A7" s="5" t="s">
        <v>26</v>
      </c>
      <c r="B7" s="7" t="s">
        <v>27</v>
      </c>
      <c r="C7" s="8" t="s">
        <v>32</v>
      </c>
      <c r="D7" s="8" t="s">
        <v>33</v>
      </c>
      <c r="E7" s="8" t="s">
        <v>30</v>
      </c>
      <c r="F7" s="8" t="s">
        <v>31</v>
      </c>
      <c r="G7" s="9">
        <v>165</v>
      </c>
      <c r="H7" s="10">
        <v>5172.75</v>
      </c>
      <c r="I7" s="10">
        <v>5172.75</v>
      </c>
      <c r="J7" s="10">
        <v>3807.144</v>
      </c>
      <c r="K7" s="10">
        <v>0</v>
      </c>
      <c r="L7" s="10">
        <v>0</v>
      </c>
      <c r="M7" s="9">
        <v>73.61</v>
      </c>
      <c r="N7" s="12">
        <v>0</v>
      </c>
      <c r="O7" s="12">
        <v>0</v>
      </c>
      <c r="P7" s="12">
        <v>0</v>
      </c>
      <c r="Q7" s="12">
        <v>0</v>
      </c>
      <c r="R7" s="9">
        <v>0</v>
      </c>
      <c r="S7" s="8" t="s">
        <v>1</v>
      </c>
      <c r="T7" s="15">
        <f t="shared" si="0"/>
        <v>3807.661</v>
      </c>
      <c r="U7" s="17">
        <f t="shared" ref="U7:U38" si="1">J7-T7</f>
        <v>-0.51700000000028</v>
      </c>
    </row>
    <row r="8" ht="14" customHeight="1" spans="1:21">
      <c r="A8" s="5" t="s">
        <v>26</v>
      </c>
      <c r="B8" s="7" t="s">
        <v>27</v>
      </c>
      <c r="C8" s="8" t="s">
        <v>34</v>
      </c>
      <c r="D8" s="8" t="s">
        <v>35</v>
      </c>
      <c r="E8" s="8" t="s">
        <v>30</v>
      </c>
      <c r="F8" s="8" t="s">
        <v>31</v>
      </c>
      <c r="G8" s="9">
        <v>154</v>
      </c>
      <c r="H8" s="10">
        <v>5818.78</v>
      </c>
      <c r="I8" s="10">
        <v>5818.78</v>
      </c>
      <c r="J8" s="10">
        <v>3113.047</v>
      </c>
      <c r="K8" s="10">
        <v>0</v>
      </c>
      <c r="L8" s="10">
        <v>0</v>
      </c>
      <c r="M8" s="9">
        <v>53.5</v>
      </c>
      <c r="N8" s="12">
        <v>0</v>
      </c>
      <c r="O8" s="12">
        <v>0</v>
      </c>
      <c r="P8" s="12">
        <v>0</v>
      </c>
      <c r="Q8" s="12">
        <v>0</v>
      </c>
      <c r="R8" s="9">
        <v>0</v>
      </c>
      <c r="S8" s="8" t="s">
        <v>1</v>
      </c>
      <c r="T8" s="15">
        <f t="shared" si="0"/>
        <v>3113.047</v>
      </c>
      <c r="U8" s="16">
        <f t="shared" si="1"/>
        <v>0</v>
      </c>
    </row>
    <row r="9" spans="1:21">
      <c r="A9" s="5" t="s">
        <v>36</v>
      </c>
      <c r="B9" s="7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9">
        <v>1</v>
      </c>
      <c r="H9" s="10">
        <v>20.8</v>
      </c>
      <c r="I9" s="10">
        <v>20.8</v>
      </c>
      <c r="J9" s="10">
        <v>20.8</v>
      </c>
      <c r="K9" s="10">
        <v>0</v>
      </c>
      <c r="L9" s="10">
        <v>0</v>
      </c>
      <c r="M9" s="9">
        <v>100</v>
      </c>
      <c r="N9" s="12">
        <v>0</v>
      </c>
      <c r="O9" s="12">
        <v>0</v>
      </c>
      <c r="P9" s="12">
        <v>0</v>
      </c>
      <c r="Q9" s="12">
        <v>0</v>
      </c>
      <c r="R9" s="9">
        <v>0</v>
      </c>
      <c r="S9" s="8" t="s">
        <v>1</v>
      </c>
      <c r="T9" s="15">
        <f t="shared" si="0"/>
        <v>20.8</v>
      </c>
      <c r="U9" s="16">
        <f t="shared" si="1"/>
        <v>0</v>
      </c>
    </row>
    <row r="10" spans="1:21">
      <c r="A10" s="5" t="s">
        <v>36</v>
      </c>
      <c r="B10" s="7" t="s">
        <v>27</v>
      </c>
      <c r="C10" s="8" t="s">
        <v>32</v>
      </c>
      <c r="D10" s="8" t="s">
        <v>33</v>
      </c>
      <c r="E10" s="8" t="s">
        <v>30</v>
      </c>
      <c r="F10" s="8" t="s">
        <v>31</v>
      </c>
      <c r="G10" s="9">
        <v>92</v>
      </c>
      <c r="H10" s="10">
        <v>2222.19</v>
      </c>
      <c r="I10" s="10">
        <v>2222.19</v>
      </c>
      <c r="J10" s="10">
        <v>1671.087</v>
      </c>
      <c r="K10" s="10">
        <v>0</v>
      </c>
      <c r="L10" s="10">
        <v>0</v>
      </c>
      <c r="M10" s="9">
        <v>75.2</v>
      </c>
      <c r="N10" s="12">
        <v>0</v>
      </c>
      <c r="O10" s="12">
        <v>0</v>
      </c>
      <c r="P10" s="12">
        <v>0</v>
      </c>
      <c r="Q10" s="12">
        <v>0</v>
      </c>
      <c r="R10" s="9">
        <v>0</v>
      </c>
      <c r="S10" s="8" t="s">
        <v>37</v>
      </c>
      <c r="T10" s="15">
        <f t="shared" si="0"/>
        <v>1671.087</v>
      </c>
      <c r="U10" s="16">
        <f t="shared" si="1"/>
        <v>0</v>
      </c>
    </row>
    <row r="11" spans="1:21">
      <c r="A11" s="5" t="s">
        <v>36</v>
      </c>
      <c r="B11" s="7" t="s">
        <v>27</v>
      </c>
      <c r="C11" s="8" t="s">
        <v>34</v>
      </c>
      <c r="D11" s="8" t="s">
        <v>38</v>
      </c>
      <c r="E11" s="8" t="s">
        <v>30</v>
      </c>
      <c r="F11" s="8" t="s">
        <v>31</v>
      </c>
      <c r="G11" s="9">
        <v>149</v>
      </c>
      <c r="H11" s="10">
        <v>7305.988</v>
      </c>
      <c r="I11" s="10">
        <v>7305.988</v>
      </c>
      <c r="J11" s="10">
        <v>3937.928</v>
      </c>
      <c r="K11" s="10">
        <v>0</v>
      </c>
      <c r="L11" s="10">
        <v>0</v>
      </c>
      <c r="M11" s="9">
        <v>53.89</v>
      </c>
      <c r="N11" s="12">
        <v>0</v>
      </c>
      <c r="O11" s="12">
        <v>0</v>
      </c>
      <c r="P11" s="12">
        <v>0</v>
      </c>
      <c r="Q11" s="12">
        <v>0</v>
      </c>
      <c r="R11" s="9">
        <v>0</v>
      </c>
      <c r="S11" s="8" t="s">
        <v>1</v>
      </c>
      <c r="T11" s="15">
        <f t="shared" si="0"/>
        <v>3937.197</v>
      </c>
      <c r="U11" s="17">
        <f t="shared" si="1"/>
        <v>0.730999999999767</v>
      </c>
    </row>
    <row r="12" spans="1:21">
      <c r="A12" s="11" t="s">
        <v>39</v>
      </c>
      <c r="B12" s="7" t="s">
        <v>27</v>
      </c>
      <c r="C12" s="8" t="s">
        <v>28</v>
      </c>
      <c r="D12" s="8" t="s">
        <v>29</v>
      </c>
      <c r="E12" s="8" t="s">
        <v>30</v>
      </c>
      <c r="F12" s="8" t="s">
        <v>31</v>
      </c>
      <c r="G12" s="9">
        <v>1</v>
      </c>
      <c r="H12" s="10">
        <v>48.28</v>
      </c>
      <c r="I12" s="10">
        <v>48.28</v>
      </c>
      <c r="J12" s="10">
        <v>43.597</v>
      </c>
      <c r="K12" s="10">
        <v>0</v>
      </c>
      <c r="L12" s="10">
        <v>0</v>
      </c>
      <c r="M12" s="9">
        <v>90.31</v>
      </c>
      <c r="N12" s="12">
        <v>0</v>
      </c>
      <c r="O12" s="12">
        <v>0</v>
      </c>
      <c r="P12" s="12">
        <v>0</v>
      </c>
      <c r="Q12" s="12">
        <v>0</v>
      </c>
      <c r="R12" s="9">
        <v>0</v>
      </c>
      <c r="S12" s="8" t="s">
        <v>1</v>
      </c>
      <c r="T12" s="15">
        <f t="shared" si="0"/>
        <v>43.602</v>
      </c>
      <c r="U12" s="17">
        <f t="shared" si="1"/>
        <v>-0.00499999999999545</v>
      </c>
    </row>
    <row r="13" spans="1:21">
      <c r="A13" s="11" t="s">
        <v>39</v>
      </c>
      <c r="B13" s="7" t="s">
        <v>27</v>
      </c>
      <c r="C13" s="8" t="s">
        <v>32</v>
      </c>
      <c r="D13" s="8" t="s">
        <v>33</v>
      </c>
      <c r="E13" s="8" t="s">
        <v>30</v>
      </c>
      <c r="F13" s="8" t="s">
        <v>31</v>
      </c>
      <c r="G13" s="9">
        <v>164</v>
      </c>
      <c r="H13" s="10">
        <v>5183.8</v>
      </c>
      <c r="I13" s="10">
        <v>5183.8</v>
      </c>
      <c r="J13" s="10">
        <v>3841.196</v>
      </c>
      <c r="K13" s="10">
        <v>0</v>
      </c>
      <c r="L13" s="10">
        <v>0</v>
      </c>
      <c r="M13" s="9">
        <v>74.06</v>
      </c>
      <c r="N13" s="12">
        <v>0</v>
      </c>
      <c r="O13" s="12">
        <v>0</v>
      </c>
      <c r="P13" s="12">
        <v>0</v>
      </c>
      <c r="Q13" s="12">
        <v>0</v>
      </c>
      <c r="R13" s="9">
        <v>0</v>
      </c>
      <c r="S13" s="8" t="s">
        <v>37</v>
      </c>
      <c r="T13" s="15">
        <f t="shared" si="0"/>
        <v>3839.122</v>
      </c>
      <c r="U13" s="17">
        <f t="shared" si="1"/>
        <v>2.07400000000007</v>
      </c>
    </row>
    <row r="14" spans="1:21">
      <c r="A14" s="11" t="s">
        <v>39</v>
      </c>
      <c r="B14" s="7" t="s">
        <v>27</v>
      </c>
      <c r="C14" s="8" t="s">
        <v>34</v>
      </c>
      <c r="D14" s="8" t="s">
        <v>38</v>
      </c>
      <c r="E14" s="8" t="s">
        <v>30</v>
      </c>
      <c r="F14" s="8" t="s">
        <v>31</v>
      </c>
      <c r="G14" s="9">
        <v>208</v>
      </c>
      <c r="H14" s="10">
        <v>11762.51</v>
      </c>
      <c r="I14" s="10">
        <v>11762.51</v>
      </c>
      <c r="J14" s="10">
        <v>8022.032</v>
      </c>
      <c r="K14" s="10">
        <v>0</v>
      </c>
      <c r="L14" s="10">
        <v>0</v>
      </c>
      <c r="M14" s="9">
        <v>68.19</v>
      </c>
      <c r="N14" s="12">
        <v>0</v>
      </c>
      <c r="O14" s="12">
        <v>0</v>
      </c>
      <c r="P14" s="12">
        <v>0</v>
      </c>
      <c r="Q14" s="12">
        <v>0</v>
      </c>
      <c r="R14" s="9">
        <v>0</v>
      </c>
      <c r="S14" s="8" t="s">
        <v>1</v>
      </c>
      <c r="T14" s="15">
        <f t="shared" si="0"/>
        <v>8020.856</v>
      </c>
      <c r="U14" s="17">
        <f t="shared" si="1"/>
        <v>1.17600000000039</v>
      </c>
    </row>
    <row r="15" spans="1:21">
      <c r="A15" s="11" t="s">
        <v>40</v>
      </c>
      <c r="B15" s="7" t="s">
        <v>27</v>
      </c>
      <c r="C15" s="8" t="s">
        <v>28</v>
      </c>
      <c r="D15" s="8" t="s">
        <v>29</v>
      </c>
      <c r="E15" s="8" t="s">
        <v>30</v>
      </c>
      <c r="F15" s="8" t="s">
        <v>31</v>
      </c>
      <c r="G15" s="9">
        <v>1</v>
      </c>
      <c r="H15" s="10">
        <v>4</v>
      </c>
      <c r="I15" s="10">
        <v>4</v>
      </c>
      <c r="J15" s="10">
        <v>4</v>
      </c>
      <c r="K15" s="10">
        <v>0</v>
      </c>
      <c r="L15" s="10">
        <v>0</v>
      </c>
      <c r="M15" s="9">
        <v>100</v>
      </c>
      <c r="N15" s="12">
        <v>0</v>
      </c>
      <c r="O15" s="12">
        <v>0</v>
      </c>
      <c r="P15" s="12">
        <v>0</v>
      </c>
      <c r="Q15" s="12">
        <v>0</v>
      </c>
      <c r="R15" s="9">
        <v>0</v>
      </c>
      <c r="S15" s="8" t="s">
        <v>1</v>
      </c>
      <c r="T15" s="15">
        <f t="shared" si="0"/>
        <v>4</v>
      </c>
      <c r="U15" s="16">
        <f t="shared" si="1"/>
        <v>0</v>
      </c>
    </row>
    <row r="16" spans="1:21">
      <c r="A16" s="11" t="s">
        <v>40</v>
      </c>
      <c r="B16" s="7" t="s">
        <v>27</v>
      </c>
      <c r="C16" s="8" t="s">
        <v>32</v>
      </c>
      <c r="D16" s="8" t="s">
        <v>33</v>
      </c>
      <c r="E16" s="8" t="s">
        <v>30</v>
      </c>
      <c r="F16" s="8" t="s">
        <v>31</v>
      </c>
      <c r="G16" s="9">
        <v>6</v>
      </c>
      <c r="H16" s="10">
        <v>64.76</v>
      </c>
      <c r="I16" s="10">
        <v>64.76</v>
      </c>
      <c r="J16" s="10">
        <v>45.138</v>
      </c>
      <c r="K16" s="10">
        <v>0</v>
      </c>
      <c r="L16" s="10">
        <v>0</v>
      </c>
      <c r="M16" s="9">
        <v>69.68</v>
      </c>
      <c r="N16" s="12">
        <v>0</v>
      </c>
      <c r="O16" s="12">
        <v>0</v>
      </c>
      <c r="P16" s="12">
        <v>0</v>
      </c>
      <c r="Q16" s="12">
        <v>0</v>
      </c>
      <c r="R16" s="9">
        <v>0</v>
      </c>
      <c r="S16" s="8" t="s">
        <v>1</v>
      </c>
      <c r="T16" s="15">
        <f t="shared" si="0"/>
        <v>45.125</v>
      </c>
      <c r="U16" s="17">
        <f t="shared" si="1"/>
        <v>0.0129999999999981</v>
      </c>
    </row>
    <row r="17" spans="1:21">
      <c r="A17" s="11" t="s">
        <v>40</v>
      </c>
      <c r="B17" s="7" t="s">
        <v>27</v>
      </c>
      <c r="C17" s="8" t="s">
        <v>34</v>
      </c>
      <c r="D17" s="8" t="s">
        <v>38</v>
      </c>
      <c r="E17" s="8" t="s">
        <v>30</v>
      </c>
      <c r="F17" s="8" t="s">
        <v>31</v>
      </c>
      <c r="G17" s="9">
        <v>104</v>
      </c>
      <c r="H17" s="10">
        <v>4533.18</v>
      </c>
      <c r="I17" s="10">
        <v>4533.18</v>
      </c>
      <c r="J17" s="10">
        <v>2833.238</v>
      </c>
      <c r="K17" s="10">
        <v>0</v>
      </c>
      <c r="L17" s="10">
        <v>0</v>
      </c>
      <c r="M17" s="9">
        <v>62.5</v>
      </c>
      <c r="N17" s="12">
        <v>0</v>
      </c>
      <c r="O17" s="12">
        <v>0</v>
      </c>
      <c r="P17" s="12">
        <v>0</v>
      </c>
      <c r="Q17" s="12">
        <v>0</v>
      </c>
      <c r="R17" s="9">
        <v>0</v>
      </c>
      <c r="S17" s="8" t="s">
        <v>1</v>
      </c>
      <c r="T17" s="15">
        <f t="shared" si="0"/>
        <v>2833.238</v>
      </c>
      <c r="U17" s="16">
        <f t="shared" si="1"/>
        <v>0</v>
      </c>
    </row>
    <row r="18" spans="1:21">
      <c r="A18" s="11" t="s">
        <v>41</v>
      </c>
      <c r="B18" s="7" t="s">
        <v>27</v>
      </c>
      <c r="C18" s="8" t="s">
        <v>32</v>
      </c>
      <c r="D18" s="8" t="s">
        <v>33</v>
      </c>
      <c r="E18" s="8" t="s">
        <v>30</v>
      </c>
      <c r="F18" s="8" t="s">
        <v>31</v>
      </c>
      <c r="G18" s="9">
        <v>2</v>
      </c>
      <c r="H18" s="10">
        <v>67.7</v>
      </c>
      <c r="I18" s="10">
        <v>67.7</v>
      </c>
      <c r="J18" s="10">
        <v>64.044</v>
      </c>
      <c r="K18" s="10">
        <v>0</v>
      </c>
      <c r="L18" s="10">
        <v>0</v>
      </c>
      <c r="M18" s="9">
        <v>94.61</v>
      </c>
      <c r="N18" s="12">
        <v>0</v>
      </c>
      <c r="O18" s="12">
        <v>0</v>
      </c>
      <c r="P18" s="12">
        <v>0</v>
      </c>
      <c r="Q18" s="12">
        <v>0</v>
      </c>
      <c r="R18" s="9">
        <v>0</v>
      </c>
      <c r="S18" s="8" t="s">
        <v>1</v>
      </c>
      <c r="T18" s="15">
        <f t="shared" si="0"/>
        <v>64.051</v>
      </c>
      <c r="U18" s="17">
        <f t="shared" si="1"/>
        <v>-0.007000000000005</v>
      </c>
    </row>
    <row r="19" spans="1:21">
      <c r="A19" s="11" t="s">
        <v>41</v>
      </c>
      <c r="B19" s="7" t="s">
        <v>27</v>
      </c>
      <c r="C19" s="8" t="s">
        <v>34</v>
      </c>
      <c r="D19" s="8" t="s">
        <v>38</v>
      </c>
      <c r="E19" s="8" t="s">
        <v>30</v>
      </c>
      <c r="F19" s="8" t="s">
        <v>31</v>
      </c>
      <c r="G19" s="9">
        <v>1</v>
      </c>
      <c r="H19" s="10">
        <v>96.62</v>
      </c>
      <c r="I19" s="10">
        <v>96.62</v>
      </c>
      <c r="J19" s="10">
        <v>75.364</v>
      </c>
      <c r="K19" s="10">
        <v>0</v>
      </c>
      <c r="L19" s="10">
        <v>0</v>
      </c>
      <c r="M19" s="9">
        <v>78</v>
      </c>
      <c r="N19" s="12">
        <v>0</v>
      </c>
      <c r="O19" s="12">
        <v>0</v>
      </c>
      <c r="P19" s="12">
        <v>0</v>
      </c>
      <c r="Q19" s="12">
        <v>0</v>
      </c>
      <c r="R19" s="9">
        <v>0</v>
      </c>
      <c r="S19" s="8" t="s">
        <v>1</v>
      </c>
      <c r="T19" s="15">
        <f t="shared" si="0"/>
        <v>75.364</v>
      </c>
      <c r="U19" s="16">
        <f t="shared" si="1"/>
        <v>0</v>
      </c>
    </row>
    <row r="20" spans="1:21">
      <c r="A20" s="11" t="s">
        <v>42</v>
      </c>
      <c r="B20" s="7" t="s">
        <v>27</v>
      </c>
      <c r="C20" s="8" t="s">
        <v>28</v>
      </c>
      <c r="D20" s="8" t="s">
        <v>29</v>
      </c>
      <c r="E20" s="8" t="s">
        <v>30</v>
      </c>
      <c r="F20" s="8" t="s">
        <v>31</v>
      </c>
      <c r="G20" s="9">
        <v>6</v>
      </c>
      <c r="H20" s="10">
        <v>72.9</v>
      </c>
      <c r="I20" s="10">
        <v>72.9</v>
      </c>
      <c r="J20" s="10">
        <v>72.9</v>
      </c>
      <c r="K20" s="10">
        <v>0</v>
      </c>
      <c r="L20" s="10">
        <v>0</v>
      </c>
      <c r="M20" s="9">
        <v>100</v>
      </c>
      <c r="N20" s="12">
        <v>0</v>
      </c>
      <c r="O20" s="12">
        <v>0</v>
      </c>
      <c r="P20" s="12">
        <v>0</v>
      </c>
      <c r="Q20" s="12">
        <v>0</v>
      </c>
      <c r="R20" s="9">
        <v>0</v>
      </c>
      <c r="S20" s="8" t="s">
        <v>1</v>
      </c>
      <c r="T20" s="15">
        <f t="shared" si="0"/>
        <v>72.9</v>
      </c>
      <c r="U20" s="16">
        <f t="shared" si="1"/>
        <v>0</v>
      </c>
    </row>
    <row r="21" spans="1:21">
      <c r="A21" s="11" t="s">
        <v>42</v>
      </c>
      <c r="B21" s="7" t="s">
        <v>27</v>
      </c>
      <c r="C21" s="8" t="s">
        <v>43</v>
      </c>
      <c r="D21" s="8" t="s">
        <v>44</v>
      </c>
      <c r="E21" s="8" t="s">
        <v>30</v>
      </c>
      <c r="F21" s="8" t="s">
        <v>31</v>
      </c>
      <c r="G21" s="9">
        <v>4</v>
      </c>
      <c r="H21" s="10">
        <v>100.36</v>
      </c>
      <c r="I21" s="10">
        <v>100.36</v>
      </c>
      <c r="J21" s="10">
        <v>99.858</v>
      </c>
      <c r="K21" s="10">
        <v>0</v>
      </c>
      <c r="L21" s="10">
        <v>0</v>
      </c>
      <c r="M21" s="9">
        <v>99.5</v>
      </c>
      <c r="N21" s="12">
        <v>0</v>
      </c>
      <c r="O21" s="12">
        <v>0</v>
      </c>
      <c r="P21" s="12">
        <v>0</v>
      </c>
      <c r="Q21" s="12">
        <v>0</v>
      </c>
      <c r="R21" s="9">
        <v>0</v>
      </c>
      <c r="S21" s="8" t="s">
        <v>1</v>
      </c>
      <c r="T21" s="15">
        <f t="shared" si="0"/>
        <v>99.858</v>
      </c>
      <c r="U21" s="16">
        <f t="shared" si="1"/>
        <v>0</v>
      </c>
    </row>
    <row r="22" spans="1:21">
      <c r="A22" s="11" t="s">
        <v>42</v>
      </c>
      <c r="B22" s="7" t="s">
        <v>27</v>
      </c>
      <c r="C22" s="8" t="s">
        <v>32</v>
      </c>
      <c r="D22" s="8" t="s">
        <v>33</v>
      </c>
      <c r="E22" s="8" t="s">
        <v>30</v>
      </c>
      <c r="F22" s="8" t="s">
        <v>31</v>
      </c>
      <c r="G22" s="9">
        <v>196</v>
      </c>
      <c r="H22" s="10">
        <v>6322.04</v>
      </c>
      <c r="I22" s="10">
        <v>6322.04</v>
      </c>
      <c r="J22" s="10">
        <v>4665.666</v>
      </c>
      <c r="K22" s="10">
        <v>0</v>
      </c>
      <c r="L22" s="10">
        <v>0</v>
      </c>
      <c r="M22" s="9">
        <v>73.79</v>
      </c>
      <c r="N22" s="12">
        <v>0</v>
      </c>
      <c r="O22" s="12">
        <v>0</v>
      </c>
      <c r="P22" s="12">
        <v>0</v>
      </c>
      <c r="Q22" s="12">
        <v>0</v>
      </c>
      <c r="R22" s="9">
        <v>0</v>
      </c>
      <c r="S22" s="8" t="s">
        <v>1</v>
      </c>
      <c r="T22" s="15">
        <f t="shared" si="0"/>
        <v>4665.033</v>
      </c>
      <c r="U22" s="17">
        <f t="shared" si="1"/>
        <v>0.632999999999811</v>
      </c>
    </row>
    <row r="23" spans="1:21">
      <c r="A23" s="11" t="s">
        <v>42</v>
      </c>
      <c r="B23" s="7" t="s">
        <v>27</v>
      </c>
      <c r="C23" s="8" t="s">
        <v>34</v>
      </c>
      <c r="D23" s="8" t="s">
        <v>38</v>
      </c>
      <c r="E23" s="8" t="s">
        <v>30</v>
      </c>
      <c r="F23" s="8" t="s">
        <v>31</v>
      </c>
      <c r="G23" s="9">
        <v>269</v>
      </c>
      <c r="H23" s="10">
        <v>10554.01</v>
      </c>
      <c r="I23" s="10">
        <v>10554.01</v>
      </c>
      <c r="J23" s="10">
        <v>6258.528</v>
      </c>
      <c r="K23" s="10">
        <v>0</v>
      </c>
      <c r="L23" s="10">
        <v>0</v>
      </c>
      <c r="M23" s="9">
        <v>59.34</v>
      </c>
      <c r="N23" s="12">
        <v>0</v>
      </c>
      <c r="O23" s="12">
        <v>0</v>
      </c>
      <c r="P23" s="12">
        <v>0</v>
      </c>
      <c r="Q23" s="12">
        <v>0</v>
      </c>
      <c r="R23" s="9">
        <v>0</v>
      </c>
      <c r="S23" s="8" t="s">
        <v>37</v>
      </c>
      <c r="T23" s="15">
        <f t="shared" si="0"/>
        <v>6262.75</v>
      </c>
      <c r="U23" s="17">
        <f t="shared" si="1"/>
        <v>-4.22199999999975</v>
      </c>
    </row>
    <row r="24" spans="1:21">
      <c r="A24" s="11" t="s">
        <v>45</v>
      </c>
      <c r="B24" s="7" t="s">
        <v>27</v>
      </c>
      <c r="C24" s="8" t="s">
        <v>32</v>
      </c>
      <c r="D24" s="8" t="s">
        <v>33</v>
      </c>
      <c r="E24" s="8" t="s">
        <v>30</v>
      </c>
      <c r="F24" s="8" t="s">
        <v>31</v>
      </c>
      <c r="G24" s="9">
        <v>73</v>
      </c>
      <c r="H24" s="10">
        <v>2051.03</v>
      </c>
      <c r="I24" s="10">
        <v>2051.03</v>
      </c>
      <c r="J24" s="10">
        <v>1589.548</v>
      </c>
      <c r="K24" s="10">
        <v>0</v>
      </c>
      <c r="L24" s="10">
        <v>0</v>
      </c>
      <c r="M24" s="9">
        <v>77.48</v>
      </c>
      <c r="N24" s="12">
        <v>0</v>
      </c>
      <c r="O24" s="12">
        <v>0</v>
      </c>
      <c r="P24" s="12">
        <v>0</v>
      </c>
      <c r="Q24" s="12">
        <v>0</v>
      </c>
      <c r="R24" s="9">
        <v>0</v>
      </c>
      <c r="S24" s="8" t="s">
        <v>1</v>
      </c>
      <c r="T24" s="15">
        <f t="shared" si="0"/>
        <v>1589.138</v>
      </c>
      <c r="U24" s="17">
        <f t="shared" si="1"/>
        <v>0.410000000000082</v>
      </c>
    </row>
    <row r="25" spans="1:21">
      <c r="A25" s="11" t="s">
        <v>45</v>
      </c>
      <c r="B25" s="7" t="s">
        <v>27</v>
      </c>
      <c r="C25" s="8" t="s">
        <v>34</v>
      </c>
      <c r="D25" s="8" t="s">
        <v>38</v>
      </c>
      <c r="E25" s="8" t="s">
        <v>30</v>
      </c>
      <c r="F25" s="8" t="s">
        <v>31</v>
      </c>
      <c r="G25" s="9">
        <v>107</v>
      </c>
      <c r="H25" s="10">
        <v>5837.18</v>
      </c>
      <c r="I25" s="10">
        <v>5837.18</v>
      </c>
      <c r="J25" s="10">
        <v>3560.68</v>
      </c>
      <c r="K25" s="10">
        <v>0</v>
      </c>
      <c r="L25" s="10">
        <v>0</v>
      </c>
      <c r="M25" s="9">
        <v>60.98</v>
      </c>
      <c r="N25" s="12">
        <v>0</v>
      </c>
      <c r="O25" s="12">
        <v>0</v>
      </c>
      <c r="P25" s="12">
        <v>0</v>
      </c>
      <c r="Q25" s="12">
        <v>0</v>
      </c>
      <c r="R25" s="9">
        <v>0</v>
      </c>
      <c r="S25" s="8" t="s">
        <v>1</v>
      </c>
      <c r="T25" s="15">
        <f t="shared" si="0"/>
        <v>3559.512</v>
      </c>
      <c r="U25" s="17">
        <f t="shared" si="1"/>
        <v>1.16799999999967</v>
      </c>
    </row>
    <row r="26" spans="1:21">
      <c r="A26" s="11" t="s">
        <v>46</v>
      </c>
      <c r="B26" s="7" t="s">
        <v>27</v>
      </c>
      <c r="C26" s="8" t="s">
        <v>28</v>
      </c>
      <c r="D26" s="8" t="s">
        <v>29</v>
      </c>
      <c r="E26" s="8" t="s">
        <v>30</v>
      </c>
      <c r="F26" s="8" t="s">
        <v>31</v>
      </c>
      <c r="G26" s="9">
        <v>1</v>
      </c>
      <c r="H26" s="10">
        <v>1840</v>
      </c>
      <c r="I26" s="10">
        <v>1840</v>
      </c>
      <c r="J26" s="10">
        <v>1840</v>
      </c>
      <c r="K26" s="10">
        <v>0</v>
      </c>
      <c r="L26" s="10">
        <v>0</v>
      </c>
      <c r="M26" s="9">
        <v>100</v>
      </c>
      <c r="N26" s="12">
        <v>0</v>
      </c>
      <c r="O26" s="12">
        <v>0</v>
      </c>
      <c r="P26" s="12">
        <v>0</v>
      </c>
      <c r="Q26" s="12">
        <v>0</v>
      </c>
      <c r="R26" s="9">
        <v>0</v>
      </c>
      <c r="S26" s="8" t="s">
        <v>1</v>
      </c>
      <c r="T26" s="15">
        <f t="shared" si="0"/>
        <v>1840</v>
      </c>
      <c r="U26" s="16">
        <f t="shared" si="1"/>
        <v>0</v>
      </c>
    </row>
    <row r="27" spans="1:21">
      <c r="A27" s="11" t="s">
        <v>46</v>
      </c>
      <c r="B27" s="7" t="s">
        <v>27</v>
      </c>
      <c r="C27" s="8" t="s">
        <v>43</v>
      </c>
      <c r="D27" s="8" t="s">
        <v>44</v>
      </c>
      <c r="E27" s="8" t="s">
        <v>30</v>
      </c>
      <c r="F27" s="8" t="s">
        <v>31</v>
      </c>
      <c r="G27" s="9">
        <v>1</v>
      </c>
      <c r="H27" s="10">
        <v>10.01</v>
      </c>
      <c r="I27" s="10">
        <v>10.01</v>
      </c>
      <c r="J27" s="10">
        <v>10.01</v>
      </c>
      <c r="K27" s="10">
        <v>0</v>
      </c>
      <c r="L27" s="10">
        <v>0</v>
      </c>
      <c r="M27" s="9">
        <v>100</v>
      </c>
      <c r="N27" s="12">
        <v>0</v>
      </c>
      <c r="O27" s="12">
        <v>0</v>
      </c>
      <c r="P27" s="12">
        <v>0</v>
      </c>
      <c r="Q27" s="12">
        <v>0</v>
      </c>
      <c r="R27" s="9">
        <v>0</v>
      </c>
      <c r="S27" s="8" t="s">
        <v>1</v>
      </c>
      <c r="T27" s="15">
        <f t="shared" si="0"/>
        <v>10.01</v>
      </c>
      <c r="U27" s="16">
        <f t="shared" si="1"/>
        <v>0</v>
      </c>
    </row>
    <row r="28" spans="1:21">
      <c r="A28" s="11" t="s">
        <v>46</v>
      </c>
      <c r="B28" s="7" t="s">
        <v>27</v>
      </c>
      <c r="C28" s="8" t="s">
        <v>32</v>
      </c>
      <c r="D28" s="8" t="s">
        <v>33</v>
      </c>
      <c r="E28" s="8" t="s">
        <v>30</v>
      </c>
      <c r="F28" s="8" t="s">
        <v>31</v>
      </c>
      <c r="G28" s="9">
        <v>65</v>
      </c>
      <c r="H28" s="10">
        <v>1610.39</v>
      </c>
      <c r="I28" s="10">
        <v>1610.39</v>
      </c>
      <c r="J28" s="10">
        <v>1214.234</v>
      </c>
      <c r="K28" s="10">
        <v>0</v>
      </c>
      <c r="L28" s="10">
        <v>0</v>
      </c>
      <c r="M28" s="9">
        <v>75.41</v>
      </c>
      <c r="N28" s="12">
        <v>0</v>
      </c>
      <c r="O28" s="12">
        <v>0</v>
      </c>
      <c r="P28" s="12">
        <v>0</v>
      </c>
      <c r="Q28" s="12">
        <v>0</v>
      </c>
      <c r="R28" s="9">
        <v>0</v>
      </c>
      <c r="S28" s="8" t="s">
        <v>1</v>
      </c>
      <c r="T28" s="15">
        <f t="shared" si="0"/>
        <v>1214.395</v>
      </c>
      <c r="U28" s="17">
        <f t="shared" si="1"/>
        <v>-0.161000000000058</v>
      </c>
    </row>
    <row r="29" spans="1:21">
      <c r="A29" s="11" t="s">
        <v>46</v>
      </c>
      <c r="B29" s="7" t="s">
        <v>27</v>
      </c>
      <c r="C29" s="8" t="s">
        <v>34</v>
      </c>
      <c r="D29" s="8" t="s">
        <v>38</v>
      </c>
      <c r="E29" s="8" t="s">
        <v>30</v>
      </c>
      <c r="F29" s="8" t="s">
        <v>31</v>
      </c>
      <c r="G29" s="9">
        <v>82</v>
      </c>
      <c r="H29" s="10">
        <v>3979.1</v>
      </c>
      <c r="I29" s="10">
        <v>3979.1</v>
      </c>
      <c r="J29" s="10">
        <v>2638.143</v>
      </c>
      <c r="K29" s="10">
        <v>0</v>
      </c>
      <c r="L29" s="10">
        <v>0</v>
      </c>
      <c r="M29" s="9">
        <v>66.33</v>
      </c>
      <c r="N29" s="12">
        <v>0</v>
      </c>
      <c r="O29" s="12">
        <v>0</v>
      </c>
      <c r="P29" s="12">
        <v>0</v>
      </c>
      <c r="Q29" s="12">
        <v>0</v>
      </c>
      <c r="R29" s="9">
        <v>0</v>
      </c>
      <c r="S29" s="8" t="s">
        <v>1</v>
      </c>
      <c r="T29" s="15">
        <f t="shared" si="0"/>
        <v>2639.337</v>
      </c>
      <c r="U29" s="17">
        <f t="shared" si="1"/>
        <v>-1.19399999999996</v>
      </c>
    </row>
    <row r="30" spans="1:21">
      <c r="A30" s="11" t="s">
        <v>47</v>
      </c>
      <c r="B30" s="7" t="s">
        <v>27</v>
      </c>
      <c r="C30" s="8" t="s">
        <v>28</v>
      </c>
      <c r="D30" s="8" t="s">
        <v>29</v>
      </c>
      <c r="E30" s="8" t="s">
        <v>30</v>
      </c>
      <c r="F30" s="8" t="s">
        <v>31</v>
      </c>
      <c r="G30" s="9">
        <v>4</v>
      </c>
      <c r="H30" s="10">
        <v>33.54</v>
      </c>
      <c r="I30" s="10">
        <v>33.54</v>
      </c>
      <c r="J30" s="10">
        <v>33.54</v>
      </c>
      <c r="K30" s="10">
        <v>0</v>
      </c>
      <c r="L30" s="10">
        <v>0</v>
      </c>
      <c r="M30" s="9">
        <v>100</v>
      </c>
      <c r="N30" s="12">
        <v>0</v>
      </c>
      <c r="O30" s="12">
        <v>0</v>
      </c>
      <c r="P30" s="12">
        <v>0</v>
      </c>
      <c r="Q30" s="12">
        <v>0</v>
      </c>
      <c r="R30" s="9">
        <v>0</v>
      </c>
      <c r="S30" s="8" t="s">
        <v>1</v>
      </c>
      <c r="T30" s="15">
        <f t="shared" si="0"/>
        <v>33.54</v>
      </c>
      <c r="U30" s="16">
        <f t="shared" si="1"/>
        <v>0</v>
      </c>
    </row>
    <row r="31" spans="1:21">
      <c r="A31" s="11" t="s">
        <v>47</v>
      </c>
      <c r="B31" s="7" t="s">
        <v>27</v>
      </c>
      <c r="C31" s="8" t="s">
        <v>43</v>
      </c>
      <c r="D31" s="8" t="s">
        <v>44</v>
      </c>
      <c r="E31" s="8" t="s">
        <v>30</v>
      </c>
      <c r="F31" s="8" t="s">
        <v>31</v>
      </c>
      <c r="G31" s="9">
        <v>1</v>
      </c>
      <c r="H31" s="10">
        <v>44.92</v>
      </c>
      <c r="I31" s="10">
        <v>44.92</v>
      </c>
      <c r="J31" s="10">
        <v>43.752</v>
      </c>
      <c r="K31" s="10">
        <v>0</v>
      </c>
      <c r="L31" s="10">
        <v>0</v>
      </c>
      <c r="M31" s="9">
        <v>97.35</v>
      </c>
      <c r="N31" s="12">
        <v>0</v>
      </c>
      <c r="O31" s="12">
        <v>0</v>
      </c>
      <c r="P31" s="12">
        <v>0</v>
      </c>
      <c r="Q31" s="12">
        <v>0</v>
      </c>
      <c r="R31" s="9">
        <v>0</v>
      </c>
      <c r="S31" s="8" t="s">
        <v>1</v>
      </c>
      <c r="T31" s="15">
        <f t="shared" si="0"/>
        <v>43.73</v>
      </c>
      <c r="U31" s="17">
        <f t="shared" si="1"/>
        <v>0.0220000000000056</v>
      </c>
    </row>
    <row r="32" spans="1:21">
      <c r="A32" s="11" t="s">
        <v>47</v>
      </c>
      <c r="B32" s="7" t="s">
        <v>27</v>
      </c>
      <c r="C32" s="8" t="s">
        <v>32</v>
      </c>
      <c r="D32" s="8" t="s">
        <v>33</v>
      </c>
      <c r="E32" s="8" t="s">
        <v>30</v>
      </c>
      <c r="F32" s="8" t="s">
        <v>31</v>
      </c>
      <c r="G32" s="9">
        <v>53</v>
      </c>
      <c r="H32" s="10">
        <v>1219.79</v>
      </c>
      <c r="I32" s="10">
        <v>1219.79</v>
      </c>
      <c r="J32" s="10">
        <v>903.864</v>
      </c>
      <c r="K32" s="10">
        <v>0</v>
      </c>
      <c r="L32" s="10">
        <v>0</v>
      </c>
      <c r="M32" s="9">
        <v>74.09</v>
      </c>
      <c r="N32" s="12">
        <v>0</v>
      </c>
      <c r="O32" s="12">
        <v>0</v>
      </c>
      <c r="P32" s="12">
        <v>0</v>
      </c>
      <c r="Q32" s="12">
        <v>0</v>
      </c>
      <c r="R32" s="9">
        <v>0</v>
      </c>
      <c r="S32" s="8" t="s">
        <v>1</v>
      </c>
      <c r="T32" s="15">
        <f t="shared" si="0"/>
        <v>903.742</v>
      </c>
      <c r="U32" s="17">
        <f t="shared" si="1"/>
        <v>0.122000000000071</v>
      </c>
    </row>
    <row r="33" spans="1:21">
      <c r="A33" s="11" t="s">
        <v>47</v>
      </c>
      <c r="B33" s="7" t="s">
        <v>27</v>
      </c>
      <c r="C33" s="8" t="s">
        <v>34</v>
      </c>
      <c r="D33" s="8" t="s">
        <v>38</v>
      </c>
      <c r="E33" s="8" t="s">
        <v>30</v>
      </c>
      <c r="F33" s="8" t="s">
        <v>31</v>
      </c>
      <c r="G33" s="9">
        <v>76</v>
      </c>
      <c r="H33" s="10">
        <v>3456.62</v>
      </c>
      <c r="I33" s="10">
        <v>3456.62</v>
      </c>
      <c r="J33" s="10">
        <v>2146.561</v>
      </c>
      <c r="K33" s="10">
        <v>0</v>
      </c>
      <c r="L33" s="10">
        <v>0</v>
      </c>
      <c r="M33" s="9">
        <v>62.05</v>
      </c>
      <c r="N33" s="12">
        <v>0</v>
      </c>
      <c r="O33" s="12">
        <v>0</v>
      </c>
      <c r="P33" s="12">
        <v>0</v>
      </c>
      <c r="Q33" s="12">
        <v>0</v>
      </c>
      <c r="R33" s="9">
        <v>0</v>
      </c>
      <c r="S33" s="8" t="s">
        <v>1</v>
      </c>
      <c r="T33" s="15">
        <f t="shared" si="0"/>
        <v>2144.833</v>
      </c>
      <c r="U33" s="17">
        <f t="shared" si="1"/>
        <v>1.72800000000007</v>
      </c>
    </row>
    <row r="34" spans="1:21">
      <c r="A34" s="11" t="s">
        <v>48</v>
      </c>
      <c r="B34" s="7" t="s">
        <v>27</v>
      </c>
      <c r="C34" s="8" t="s">
        <v>43</v>
      </c>
      <c r="D34" s="8" t="s">
        <v>44</v>
      </c>
      <c r="E34" s="8" t="s">
        <v>30</v>
      </c>
      <c r="F34" s="8" t="s">
        <v>31</v>
      </c>
      <c r="G34" s="9">
        <v>1</v>
      </c>
      <c r="H34" s="10">
        <v>14.89</v>
      </c>
      <c r="I34" s="10">
        <v>14.89</v>
      </c>
      <c r="J34" s="10">
        <v>14.89</v>
      </c>
      <c r="K34" s="10">
        <v>0</v>
      </c>
      <c r="L34" s="10">
        <v>0</v>
      </c>
      <c r="M34" s="9">
        <v>100</v>
      </c>
      <c r="N34" s="12">
        <v>0</v>
      </c>
      <c r="O34" s="12">
        <v>0</v>
      </c>
      <c r="P34" s="12">
        <v>0</v>
      </c>
      <c r="Q34" s="12">
        <v>0</v>
      </c>
      <c r="R34" s="9">
        <v>0</v>
      </c>
      <c r="S34" s="8" t="s">
        <v>1</v>
      </c>
      <c r="T34" s="15">
        <f t="shared" si="0"/>
        <v>14.89</v>
      </c>
      <c r="U34" s="16">
        <f t="shared" si="1"/>
        <v>0</v>
      </c>
    </row>
    <row r="35" spans="1:21">
      <c r="A35" s="11" t="s">
        <v>48</v>
      </c>
      <c r="B35" s="7" t="s">
        <v>27</v>
      </c>
      <c r="C35" s="8" t="s">
        <v>32</v>
      </c>
      <c r="D35" s="8" t="s">
        <v>33</v>
      </c>
      <c r="E35" s="8" t="s">
        <v>30</v>
      </c>
      <c r="F35" s="8" t="s">
        <v>31</v>
      </c>
      <c r="G35" s="9">
        <v>99</v>
      </c>
      <c r="H35" s="10">
        <v>2500.07</v>
      </c>
      <c r="I35" s="10">
        <v>2500.07</v>
      </c>
      <c r="J35" s="10">
        <v>1842.552</v>
      </c>
      <c r="K35" s="10">
        <v>0</v>
      </c>
      <c r="L35" s="10">
        <v>0</v>
      </c>
      <c r="M35" s="9">
        <v>73.73</v>
      </c>
      <c r="N35" s="12">
        <v>0</v>
      </c>
      <c r="O35" s="12">
        <v>0</v>
      </c>
      <c r="P35" s="12">
        <v>0</v>
      </c>
      <c r="Q35" s="12">
        <v>0</v>
      </c>
      <c r="R35" s="9">
        <v>0</v>
      </c>
      <c r="S35" s="8" t="s">
        <v>1</v>
      </c>
      <c r="T35" s="15">
        <f t="shared" si="0"/>
        <v>1843.302</v>
      </c>
      <c r="U35" s="17">
        <f t="shared" si="1"/>
        <v>-0.75</v>
      </c>
    </row>
    <row r="36" spans="1:21">
      <c r="A36" s="11" t="s">
        <v>48</v>
      </c>
      <c r="B36" s="7" t="s">
        <v>27</v>
      </c>
      <c r="C36" s="8" t="s">
        <v>34</v>
      </c>
      <c r="D36" s="8" t="s">
        <v>38</v>
      </c>
      <c r="E36" s="8" t="s">
        <v>30</v>
      </c>
      <c r="F36" s="8" t="s">
        <v>31</v>
      </c>
      <c r="G36" s="9">
        <v>92</v>
      </c>
      <c r="H36" s="10">
        <v>3385.52</v>
      </c>
      <c r="I36" s="10">
        <v>3385.52</v>
      </c>
      <c r="J36" s="10">
        <v>2085.48</v>
      </c>
      <c r="K36" s="10">
        <v>0</v>
      </c>
      <c r="L36" s="10">
        <v>0</v>
      </c>
      <c r="M36" s="9">
        <v>61.61</v>
      </c>
      <c r="N36" s="12">
        <v>0</v>
      </c>
      <c r="O36" s="12">
        <v>0</v>
      </c>
      <c r="P36" s="12">
        <v>0</v>
      </c>
      <c r="Q36" s="12">
        <v>0</v>
      </c>
      <c r="R36" s="9">
        <v>0</v>
      </c>
      <c r="S36" s="8" t="s">
        <v>1</v>
      </c>
      <c r="T36" s="15">
        <f t="shared" si="0"/>
        <v>2085.819</v>
      </c>
      <c r="U36" s="17">
        <f t="shared" si="1"/>
        <v>-0.338999999999942</v>
      </c>
    </row>
    <row r="37" spans="1:21">
      <c r="A37" s="11" t="s">
        <v>49</v>
      </c>
      <c r="B37" s="7" t="s">
        <v>27</v>
      </c>
      <c r="C37" s="8" t="s">
        <v>43</v>
      </c>
      <c r="D37" s="8" t="s">
        <v>44</v>
      </c>
      <c r="E37" s="8" t="s">
        <v>30</v>
      </c>
      <c r="F37" s="8" t="s">
        <v>31</v>
      </c>
      <c r="G37" s="9">
        <v>2</v>
      </c>
      <c r="H37" s="10">
        <v>2023.39</v>
      </c>
      <c r="I37" s="10">
        <v>2023.39</v>
      </c>
      <c r="J37" s="10">
        <v>2023.39</v>
      </c>
      <c r="K37" s="10">
        <v>0</v>
      </c>
      <c r="L37" s="10">
        <v>0</v>
      </c>
      <c r="M37" s="9">
        <v>99.98</v>
      </c>
      <c r="N37" s="12">
        <v>0</v>
      </c>
      <c r="O37" s="12">
        <v>0</v>
      </c>
      <c r="P37" s="12">
        <v>0</v>
      </c>
      <c r="Q37" s="12">
        <v>0</v>
      </c>
      <c r="R37" s="9">
        <v>0</v>
      </c>
      <c r="S37" s="8" t="s">
        <v>1</v>
      </c>
      <c r="T37" s="15">
        <f t="shared" si="0"/>
        <v>2022.985</v>
      </c>
      <c r="U37" s="17">
        <f t="shared" si="1"/>
        <v>0.4050000000002</v>
      </c>
    </row>
    <row r="38" spans="1:21">
      <c r="A38" s="11" t="s">
        <v>49</v>
      </c>
      <c r="B38" s="7" t="s">
        <v>27</v>
      </c>
      <c r="C38" s="8" t="s">
        <v>32</v>
      </c>
      <c r="D38" s="8" t="s">
        <v>33</v>
      </c>
      <c r="E38" s="8" t="s">
        <v>30</v>
      </c>
      <c r="F38" s="8" t="s">
        <v>31</v>
      </c>
      <c r="G38" s="9">
        <v>99</v>
      </c>
      <c r="H38" s="10">
        <v>3292.7</v>
      </c>
      <c r="I38" s="10">
        <v>3292.7</v>
      </c>
      <c r="J38" s="10">
        <v>2462.94</v>
      </c>
      <c r="K38" s="10">
        <v>0</v>
      </c>
      <c r="L38" s="10">
        <v>0</v>
      </c>
      <c r="M38" s="9">
        <v>74.81</v>
      </c>
      <c r="N38" s="12">
        <v>0</v>
      </c>
      <c r="O38" s="12">
        <v>0</v>
      </c>
      <c r="P38" s="12">
        <v>0</v>
      </c>
      <c r="Q38" s="12">
        <v>0</v>
      </c>
      <c r="R38" s="9">
        <v>0</v>
      </c>
      <c r="S38" s="8" t="s">
        <v>1</v>
      </c>
      <c r="T38" s="15">
        <f t="shared" si="0"/>
        <v>2463.269</v>
      </c>
      <c r="U38" s="17">
        <f t="shared" si="1"/>
        <v>-0.328999999999724</v>
      </c>
    </row>
    <row r="39" spans="1:21">
      <c r="A39" s="11" t="s">
        <v>49</v>
      </c>
      <c r="B39" s="7" t="s">
        <v>27</v>
      </c>
      <c r="C39" s="8" t="s">
        <v>34</v>
      </c>
      <c r="D39" s="8" t="s">
        <v>38</v>
      </c>
      <c r="E39" s="8" t="s">
        <v>30</v>
      </c>
      <c r="F39" s="8" t="s">
        <v>31</v>
      </c>
      <c r="G39" s="9">
        <v>60</v>
      </c>
      <c r="H39" s="10">
        <v>3731.77</v>
      </c>
      <c r="I39" s="10">
        <v>3731.77</v>
      </c>
      <c r="J39" s="10">
        <v>2272.648</v>
      </c>
      <c r="K39" s="10">
        <v>0</v>
      </c>
      <c r="L39" s="10">
        <v>0</v>
      </c>
      <c r="M39" s="9">
        <v>60.93</v>
      </c>
      <c r="N39" s="12">
        <v>0</v>
      </c>
      <c r="O39" s="12">
        <v>0</v>
      </c>
      <c r="P39" s="12">
        <v>0</v>
      </c>
      <c r="Q39" s="12">
        <v>0</v>
      </c>
      <c r="R39" s="9">
        <v>0</v>
      </c>
      <c r="S39" s="8" t="s">
        <v>1</v>
      </c>
      <c r="T39" s="15">
        <f t="shared" si="0"/>
        <v>2273.767</v>
      </c>
      <c r="U39" s="17">
        <f t="shared" ref="U39:U70" si="2">J39-T39</f>
        <v>-1.11899999999969</v>
      </c>
    </row>
    <row r="40" spans="1:21">
      <c r="A40" s="11" t="s">
        <v>50</v>
      </c>
      <c r="B40" s="7" t="s">
        <v>27</v>
      </c>
      <c r="C40" s="8" t="s">
        <v>28</v>
      </c>
      <c r="D40" s="8" t="s">
        <v>29</v>
      </c>
      <c r="E40" s="8" t="s">
        <v>30</v>
      </c>
      <c r="F40" s="8" t="s">
        <v>31</v>
      </c>
      <c r="G40" s="9">
        <v>3</v>
      </c>
      <c r="H40" s="10">
        <v>67.1</v>
      </c>
      <c r="I40" s="10">
        <v>67.1</v>
      </c>
      <c r="J40" s="10">
        <v>67.1</v>
      </c>
      <c r="K40" s="10">
        <v>0</v>
      </c>
      <c r="L40" s="10">
        <v>0</v>
      </c>
      <c r="M40" s="9">
        <v>100</v>
      </c>
      <c r="N40" s="12">
        <v>0</v>
      </c>
      <c r="O40" s="12">
        <v>0</v>
      </c>
      <c r="P40" s="12">
        <v>0</v>
      </c>
      <c r="Q40" s="12">
        <v>0</v>
      </c>
      <c r="R40" s="9">
        <v>0</v>
      </c>
      <c r="S40" s="8" t="s">
        <v>1</v>
      </c>
      <c r="T40" s="15">
        <f t="shared" si="0"/>
        <v>67.1</v>
      </c>
      <c r="U40" s="16">
        <f t="shared" si="2"/>
        <v>0</v>
      </c>
    </row>
    <row r="41" spans="1:21">
      <c r="A41" s="11" t="s">
        <v>50</v>
      </c>
      <c r="B41" s="7" t="s">
        <v>27</v>
      </c>
      <c r="C41" s="8" t="s">
        <v>43</v>
      </c>
      <c r="D41" s="8" t="s">
        <v>44</v>
      </c>
      <c r="E41" s="8" t="s">
        <v>30</v>
      </c>
      <c r="F41" s="8" t="s">
        <v>31</v>
      </c>
      <c r="G41" s="9">
        <v>7</v>
      </c>
      <c r="H41" s="10">
        <v>369.3</v>
      </c>
      <c r="I41" s="10">
        <v>369.3</v>
      </c>
      <c r="J41" s="10">
        <v>369.3</v>
      </c>
      <c r="K41" s="10">
        <v>0</v>
      </c>
      <c r="L41" s="10">
        <v>0</v>
      </c>
      <c r="M41" s="9">
        <v>100</v>
      </c>
      <c r="N41" s="12">
        <v>0</v>
      </c>
      <c r="O41" s="12">
        <v>0</v>
      </c>
      <c r="P41" s="12">
        <v>0</v>
      </c>
      <c r="Q41" s="12">
        <v>0</v>
      </c>
      <c r="R41" s="9">
        <v>0</v>
      </c>
      <c r="S41" s="8" t="s">
        <v>1</v>
      </c>
      <c r="T41" s="15">
        <f t="shared" si="0"/>
        <v>369.3</v>
      </c>
      <c r="U41" s="16">
        <f t="shared" si="2"/>
        <v>0</v>
      </c>
    </row>
    <row r="42" spans="1:21">
      <c r="A42" s="11" t="s">
        <v>50</v>
      </c>
      <c r="B42" s="7" t="s">
        <v>27</v>
      </c>
      <c r="C42" s="8" t="s">
        <v>32</v>
      </c>
      <c r="D42" s="8" t="s">
        <v>33</v>
      </c>
      <c r="E42" s="8" t="s">
        <v>30</v>
      </c>
      <c r="F42" s="8" t="s">
        <v>31</v>
      </c>
      <c r="G42" s="9">
        <v>249</v>
      </c>
      <c r="H42" s="10">
        <v>6785.54</v>
      </c>
      <c r="I42" s="10">
        <v>6785.54</v>
      </c>
      <c r="J42" s="10">
        <v>5177.367</v>
      </c>
      <c r="K42" s="10">
        <v>0</v>
      </c>
      <c r="L42" s="10">
        <v>0</v>
      </c>
      <c r="M42" s="9">
        <v>76.32</v>
      </c>
      <c r="N42" s="12">
        <v>0</v>
      </c>
      <c r="O42" s="12">
        <v>0</v>
      </c>
      <c r="P42" s="12">
        <v>0</v>
      </c>
      <c r="Q42" s="12">
        <v>0</v>
      </c>
      <c r="R42" s="9">
        <v>0</v>
      </c>
      <c r="S42" s="8" t="s">
        <v>1</v>
      </c>
      <c r="T42" s="15">
        <f t="shared" si="0"/>
        <v>5178.724</v>
      </c>
      <c r="U42" s="17">
        <f t="shared" si="2"/>
        <v>-1.35699999999997</v>
      </c>
    </row>
    <row r="43" spans="1:21">
      <c r="A43" s="11" t="s">
        <v>50</v>
      </c>
      <c r="B43" s="7" t="s">
        <v>27</v>
      </c>
      <c r="C43" s="8" t="s">
        <v>34</v>
      </c>
      <c r="D43" s="8" t="s">
        <v>38</v>
      </c>
      <c r="E43" s="8" t="s">
        <v>30</v>
      </c>
      <c r="F43" s="8" t="s">
        <v>31</v>
      </c>
      <c r="G43" s="9">
        <v>187</v>
      </c>
      <c r="H43" s="10">
        <v>9784.38</v>
      </c>
      <c r="I43" s="10">
        <v>9784.38</v>
      </c>
      <c r="J43" s="10">
        <v>6506.613</v>
      </c>
      <c r="K43" s="10">
        <v>0</v>
      </c>
      <c r="L43" s="10">
        <v>0</v>
      </c>
      <c r="M43" s="9">
        <v>66.51</v>
      </c>
      <c r="N43" s="12">
        <v>0</v>
      </c>
      <c r="O43" s="12">
        <v>0</v>
      </c>
      <c r="P43" s="12">
        <v>0</v>
      </c>
      <c r="Q43" s="12">
        <v>0</v>
      </c>
      <c r="R43" s="9">
        <v>0</v>
      </c>
      <c r="S43" s="8" t="s">
        <v>1</v>
      </c>
      <c r="T43" s="15">
        <f t="shared" si="0"/>
        <v>6507.591</v>
      </c>
      <c r="U43" s="17">
        <f t="shared" si="2"/>
        <v>-0.978000000000065</v>
      </c>
    </row>
    <row r="44" spans="1:21">
      <c r="A44" s="11" t="s">
        <v>51</v>
      </c>
      <c r="B44" s="7" t="s">
        <v>27</v>
      </c>
      <c r="C44" s="8" t="s">
        <v>32</v>
      </c>
      <c r="D44" s="8" t="s">
        <v>33</v>
      </c>
      <c r="E44" s="8" t="s">
        <v>30</v>
      </c>
      <c r="F44" s="8" t="s">
        <v>31</v>
      </c>
      <c r="G44" s="9">
        <v>12</v>
      </c>
      <c r="H44" s="10">
        <v>138.93</v>
      </c>
      <c r="I44" s="10">
        <v>138.93</v>
      </c>
      <c r="J44" s="10">
        <v>111.283</v>
      </c>
      <c r="K44" s="10">
        <v>0</v>
      </c>
      <c r="L44" s="10">
        <v>0</v>
      </c>
      <c r="M44" s="9">
        <v>80.08</v>
      </c>
      <c r="N44" s="12">
        <v>0</v>
      </c>
      <c r="O44" s="12">
        <v>0</v>
      </c>
      <c r="P44" s="12">
        <v>0</v>
      </c>
      <c r="Q44" s="12">
        <v>0</v>
      </c>
      <c r="R44" s="9">
        <v>0</v>
      </c>
      <c r="S44" s="8" t="s">
        <v>1</v>
      </c>
      <c r="T44" s="15">
        <f t="shared" si="0"/>
        <v>111.255</v>
      </c>
      <c r="U44" s="17">
        <f t="shared" si="2"/>
        <v>0.0280000000000058</v>
      </c>
    </row>
    <row r="45" spans="1:21">
      <c r="A45" s="11" t="s">
        <v>51</v>
      </c>
      <c r="B45" s="7" t="s">
        <v>27</v>
      </c>
      <c r="C45" s="8" t="s">
        <v>34</v>
      </c>
      <c r="D45" s="8" t="s">
        <v>38</v>
      </c>
      <c r="E45" s="8" t="s">
        <v>30</v>
      </c>
      <c r="F45" s="8" t="s">
        <v>31</v>
      </c>
      <c r="G45" s="9">
        <v>91</v>
      </c>
      <c r="H45" s="10">
        <v>4080.15</v>
      </c>
      <c r="I45" s="10">
        <v>4080.15</v>
      </c>
      <c r="J45" s="10">
        <v>2158.399</v>
      </c>
      <c r="K45" s="10">
        <v>0</v>
      </c>
      <c r="L45" s="10">
        <v>0</v>
      </c>
      <c r="M45" s="9">
        <v>52.92</v>
      </c>
      <c r="N45" s="12">
        <v>0</v>
      </c>
      <c r="O45" s="12">
        <v>0</v>
      </c>
      <c r="P45" s="12">
        <v>0</v>
      </c>
      <c r="Q45" s="12">
        <v>0</v>
      </c>
      <c r="R45" s="9">
        <v>0</v>
      </c>
      <c r="S45" s="8" t="s">
        <v>37</v>
      </c>
      <c r="T45" s="15">
        <f t="shared" si="0"/>
        <v>2159.215</v>
      </c>
      <c r="U45" s="17">
        <f t="shared" si="2"/>
        <v>-0.816000000000258</v>
      </c>
    </row>
    <row r="46" spans="1:21">
      <c r="A46" s="11" t="s">
        <v>51</v>
      </c>
      <c r="B46" s="7" t="s">
        <v>27</v>
      </c>
      <c r="C46" s="8" t="s">
        <v>28</v>
      </c>
      <c r="D46" s="8" t="s">
        <v>29</v>
      </c>
      <c r="E46" s="8" t="s">
        <v>30</v>
      </c>
      <c r="F46" s="8" t="s">
        <v>31</v>
      </c>
      <c r="G46" s="9">
        <v>1</v>
      </c>
      <c r="H46" s="10">
        <v>1.92</v>
      </c>
      <c r="I46" s="10">
        <v>1.92</v>
      </c>
      <c r="J46" s="10">
        <v>1.92</v>
      </c>
      <c r="K46" s="10">
        <v>0</v>
      </c>
      <c r="L46" s="10">
        <v>0</v>
      </c>
      <c r="M46" s="9">
        <v>100</v>
      </c>
      <c r="N46" s="12">
        <v>0</v>
      </c>
      <c r="O46" s="12">
        <v>0</v>
      </c>
      <c r="P46" s="12">
        <v>0</v>
      </c>
      <c r="Q46" s="12">
        <v>0</v>
      </c>
      <c r="R46" s="9">
        <v>0</v>
      </c>
      <c r="S46" s="8" t="s">
        <v>1</v>
      </c>
      <c r="T46" s="15">
        <f t="shared" si="0"/>
        <v>1.92</v>
      </c>
      <c r="U46" s="16">
        <f t="shared" si="2"/>
        <v>0</v>
      </c>
    </row>
    <row r="47" spans="1:21">
      <c r="A47" s="11" t="s">
        <v>52</v>
      </c>
      <c r="B47" s="7" t="s">
        <v>27</v>
      </c>
      <c r="C47" s="8" t="s">
        <v>43</v>
      </c>
      <c r="D47" s="8" t="s">
        <v>44</v>
      </c>
      <c r="E47" s="8" t="s">
        <v>30</v>
      </c>
      <c r="F47" s="8" t="s">
        <v>31</v>
      </c>
      <c r="G47" s="9">
        <v>1</v>
      </c>
      <c r="H47" s="10">
        <v>74.86</v>
      </c>
      <c r="I47" s="10">
        <v>74.86</v>
      </c>
      <c r="J47" s="10">
        <v>74.635</v>
      </c>
      <c r="K47" s="10">
        <v>0</v>
      </c>
      <c r="L47" s="10">
        <v>0</v>
      </c>
      <c r="M47" s="9">
        <v>99.69</v>
      </c>
      <c r="N47" s="12">
        <v>0</v>
      </c>
      <c r="O47" s="12">
        <v>0</v>
      </c>
      <c r="P47" s="12">
        <v>0</v>
      </c>
      <c r="Q47" s="12">
        <v>0</v>
      </c>
      <c r="R47" s="9">
        <v>0</v>
      </c>
      <c r="S47" s="8" t="s">
        <v>1</v>
      </c>
      <c r="T47" s="15">
        <f t="shared" si="0"/>
        <v>74.628</v>
      </c>
      <c r="U47" s="17">
        <f t="shared" si="2"/>
        <v>0.007000000000005</v>
      </c>
    </row>
    <row r="48" spans="1:21">
      <c r="A48" s="11" t="s">
        <v>52</v>
      </c>
      <c r="B48" s="7" t="s">
        <v>27</v>
      </c>
      <c r="C48" s="8" t="s">
        <v>32</v>
      </c>
      <c r="D48" s="8" t="s">
        <v>33</v>
      </c>
      <c r="E48" s="8" t="s">
        <v>30</v>
      </c>
      <c r="F48" s="8" t="s">
        <v>31</v>
      </c>
      <c r="G48" s="9">
        <v>101</v>
      </c>
      <c r="H48" s="10">
        <v>3062.7</v>
      </c>
      <c r="I48" s="10">
        <v>3062.7</v>
      </c>
      <c r="J48" s="10">
        <v>2306.213</v>
      </c>
      <c r="K48" s="10">
        <v>0</v>
      </c>
      <c r="L48" s="10">
        <v>0</v>
      </c>
      <c r="M48" s="9">
        <v>75.28</v>
      </c>
      <c r="N48" s="12">
        <v>0</v>
      </c>
      <c r="O48" s="12">
        <v>0</v>
      </c>
      <c r="P48" s="12">
        <v>0</v>
      </c>
      <c r="Q48" s="12">
        <v>0</v>
      </c>
      <c r="R48" s="9">
        <v>0</v>
      </c>
      <c r="S48" s="8" t="s">
        <v>37</v>
      </c>
      <c r="T48" s="15">
        <f t="shared" si="0"/>
        <v>2305.601</v>
      </c>
      <c r="U48" s="17">
        <f t="shared" si="2"/>
        <v>0.61200000000008</v>
      </c>
    </row>
    <row r="49" spans="1:21">
      <c r="A49" s="11" t="s">
        <v>52</v>
      </c>
      <c r="B49" s="7" t="s">
        <v>27</v>
      </c>
      <c r="C49" s="8" t="s">
        <v>34</v>
      </c>
      <c r="D49" s="8" t="s">
        <v>38</v>
      </c>
      <c r="E49" s="8" t="s">
        <v>30</v>
      </c>
      <c r="F49" s="8" t="s">
        <v>31</v>
      </c>
      <c r="G49" s="9">
        <v>104</v>
      </c>
      <c r="H49" s="10">
        <v>4066.42</v>
      </c>
      <c r="I49" s="10">
        <v>4066.42</v>
      </c>
      <c r="J49" s="10">
        <v>2370.723</v>
      </c>
      <c r="K49" s="10">
        <v>0</v>
      </c>
      <c r="L49" s="10">
        <v>0</v>
      </c>
      <c r="M49" s="9">
        <v>58.25</v>
      </c>
      <c r="N49" s="12">
        <v>0</v>
      </c>
      <c r="O49" s="12">
        <v>0</v>
      </c>
      <c r="P49" s="12">
        <v>0</v>
      </c>
      <c r="Q49" s="12">
        <v>0</v>
      </c>
      <c r="R49" s="9">
        <v>0</v>
      </c>
      <c r="S49" s="8" t="s">
        <v>1</v>
      </c>
      <c r="T49" s="15">
        <f t="shared" si="0"/>
        <v>2368.69</v>
      </c>
      <c r="U49" s="17">
        <f t="shared" si="2"/>
        <v>2.0329999999999</v>
      </c>
    </row>
    <row r="50" spans="1:21">
      <c r="A50" s="11" t="s">
        <v>53</v>
      </c>
      <c r="B50" s="7" t="s">
        <v>27</v>
      </c>
      <c r="C50" s="8" t="s">
        <v>28</v>
      </c>
      <c r="D50" s="8" t="s">
        <v>29</v>
      </c>
      <c r="E50" s="8" t="s">
        <v>30</v>
      </c>
      <c r="F50" s="8" t="s">
        <v>31</v>
      </c>
      <c r="G50" s="9">
        <v>2</v>
      </c>
      <c r="H50" s="10">
        <v>12.73</v>
      </c>
      <c r="I50" s="10">
        <v>12.73</v>
      </c>
      <c r="J50" s="10">
        <v>12.73</v>
      </c>
      <c r="K50" s="10">
        <v>0</v>
      </c>
      <c r="L50" s="10">
        <v>0</v>
      </c>
      <c r="M50" s="9">
        <v>100</v>
      </c>
      <c r="N50" s="12">
        <v>0</v>
      </c>
      <c r="O50" s="12">
        <v>0</v>
      </c>
      <c r="P50" s="12">
        <v>0</v>
      </c>
      <c r="Q50" s="12">
        <v>0</v>
      </c>
      <c r="R50" s="9">
        <v>0</v>
      </c>
      <c r="S50" s="8" t="s">
        <v>1</v>
      </c>
      <c r="T50" s="15">
        <f t="shared" si="0"/>
        <v>12.73</v>
      </c>
      <c r="U50" s="16">
        <f t="shared" si="2"/>
        <v>0</v>
      </c>
    </row>
    <row r="51" spans="1:21">
      <c r="A51" s="11" t="s">
        <v>53</v>
      </c>
      <c r="B51" s="7" t="s">
        <v>27</v>
      </c>
      <c r="C51" s="8" t="s">
        <v>32</v>
      </c>
      <c r="D51" s="8" t="s">
        <v>33</v>
      </c>
      <c r="E51" s="8" t="s">
        <v>30</v>
      </c>
      <c r="F51" s="8" t="s">
        <v>31</v>
      </c>
      <c r="G51" s="9">
        <v>66</v>
      </c>
      <c r="H51" s="10">
        <v>1422.8</v>
      </c>
      <c r="I51" s="10">
        <v>1422.8</v>
      </c>
      <c r="J51" s="10">
        <v>1109.784</v>
      </c>
      <c r="K51" s="10">
        <v>0</v>
      </c>
      <c r="L51" s="10">
        <v>0</v>
      </c>
      <c r="M51" s="9">
        <v>77.97</v>
      </c>
      <c r="N51" s="12">
        <v>0</v>
      </c>
      <c r="O51" s="12">
        <v>0</v>
      </c>
      <c r="P51" s="12">
        <v>0</v>
      </c>
      <c r="Q51" s="12">
        <v>0</v>
      </c>
      <c r="R51" s="9">
        <v>0</v>
      </c>
      <c r="S51" s="8" t="s">
        <v>1</v>
      </c>
      <c r="T51" s="15">
        <f t="shared" si="0"/>
        <v>1109.357</v>
      </c>
      <c r="U51" s="17">
        <f t="shared" si="2"/>
        <v>0.427000000000135</v>
      </c>
    </row>
    <row r="52" spans="1:21">
      <c r="A52" s="11" t="s">
        <v>53</v>
      </c>
      <c r="B52" s="7" t="s">
        <v>27</v>
      </c>
      <c r="C52" s="8" t="s">
        <v>34</v>
      </c>
      <c r="D52" s="8" t="s">
        <v>38</v>
      </c>
      <c r="E52" s="8" t="s">
        <v>30</v>
      </c>
      <c r="F52" s="8" t="s">
        <v>31</v>
      </c>
      <c r="G52" s="9">
        <v>83</v>
      </c>
      <c r="H52" s="10">
        <v>3787.35</v>
      </c>
      <c r="I52" s="10">
        <v>3787.35</v>
      </c>
      <c r="J52" s="10">
        <v>2480.714</v>
      </c>
      <c r="K52" s="10">
        <v>0</v>
      </c>
      <c r="L52" s="10">
        <v>0</v>
      </c>
      <c r="M52" s="9">
        <v>65.54</v>
      </c>
      <c r="N52" s="12">
        <v>0</v>
      </c>
      <c r="O52" s="12">
        <v>0</v>
      </c>
      <c r="P52" s="12">
        <v>0</v>
      </c>
      <c r="Q52" s="12">
        <v>0</v>
      </c>
      <c r="R52" s="9">
        <v>0</v>
      </c>
      <c r="S52" s="8" t="s">
        <v>1</v>
      </c>
      <c r="T52" s="15">
        <f t="shared" si="0"/>
        <v>2482.229</v>
      </c>
      <c r="U52" s="17">
        <f t="shared" si="2"/>
        <v>-1.51499999999987</v>
      </c>
    </row>
    <row r="53" spans="1:21">
      <c r="A53" s="11" t="s">
        <v>54</v>
      </c>
      <c r="B53" s="7" t="s">
        <v>27</v>
      </c>
      <c r="C53" s="8" t="s">
        <v>28</v>
      </c>
      <c r="D53" s="8" t="s">
        <v>29</v>
      </c>
      <c r="E53" s="8" t="s">
        <v>30</v>
      </c>
      <c r="F53" s="8" t="s">
        <v>31</v>
      </c>
      <c r="G53" s="9">
        <v>5</v>
      </c>
      <c r="H53" s="10">
        <v>281.08</v>
      </c>
      <c r="I53" s="10">
        <v>281.08</v>
      </c>
      <c r="J53" s="10">
        <v>281.08</v>
      </c>
      <c r="K53" s="10">
        <v>0</v>
      </c>
      <c r="L53" s="10">
        <v>0</v>
      </c>
      <c r="M53" s="9">
        <v>100</v>
      </c>
      <c r="N53" s="12">
        <v>0</v>
      </c>
      <c r="O53" s="12">
        <v>0</v>
      </c>
      <c r="P53" s="12">
        <v>0</v>
      </c>
      <c r="Q53" s="12">
        <v>0</v>
      </c>
      <c r="R53" s="9">
        <v>0</v>
      </c>
      <c r="S53" s="8" t="s">
        <v>1</v>
      </c>
      <c r="T53" s="15">
        <f t="shared" si="0"/>
        <v>281.08</v>
      </c>
      <c r="U53" s="16">
        <f t="shared" si="2"/>
        <v>0</v>
      </c>
    </row>
    <row r="54" spans="1:21">
      <c r="A54" s="11" t="s">
        <v>54</v>
      </c>
      <c r="B54" s="7" t="s">
        <v>27</v>
      </c>
      <c r="C54" s="8" t="s">
        <v>32</v>
      </c>
      <c r="D54" s="8" t="s">
        <v>33</v>
      </c>
      <c r="E54" s="8" t="s">
        <v>30</v>
      </c>
      <c r="F54" s="8" t="s">
        <v>31</v>
      </c>
      <c r="G54" s="9">
        <v>229</v>
      </c>
      <c r="H54" s="10">
        <v>5826.14</v>
      </c>
      <c r="I54" s="10">
        <v>5826.14</v>
      </c>
      <c r="J54" s="10">
        <v>4404.562</v>
      </c>
      <c r="K54" s="10">
        <v>0</v>
      </c>
      <c r="L54" s="10">
        <v>0</v>
      </c>
      <c r="M54" s="9">
        <v>75.58</v>
      </c>
      <c r="N54" s="12">
        <v>0</v>
      </c>
      <c r="O54" s="12">
        <v>0</v>
      </c>
      <c r="P54" s="12">
        <v>0</v>
      </c>
      <c r="Q54" s="12">
        <v>0</v>
      </c>
      <c r="R54" s="9">
        <v>0</v>
      </c>
      <c r="S54" s="8" t="s">
        <v>1</v>
      </c>
      <c r="T54" s="15">
        <f t="shared" si="0"/>
        <v>4403.397</v>
      </c>
      <c r="U54" s="17">
        <f t="shared" si="2"/>
        <v>1.16499999999996</v>
      </c>
    </row>
    <row r="55" spans="1:21">
      <c r="A55" s="11" t="s">
        <v>54</v>
      </c>
      <c r="B55" s="7" t="s">
        <v>27</v>
      </c>
      <c r="C55" s="8" t="s">
        <v>34</v>
      </c>
      <c r="D55" s="8" t="s">
        <v>38</v>
      </c>
      <c r="E55" s="8" t="s">
        <v>30</v>
      </c>
      <c r="F55" s="8" t="s">
        <v>31</v>
      </c>
      <c r="G55" s="9">
        <v>216</v>
      </c>
      <c r="H55" s="10">
        <v>7732.5</v>
      </c>
      <c r="I55" s="10">
        <v>7732.5</v>
      </c>
      <c r="J55" s="10">
        <v>4515.78</v>
      </c>
      <c r="K55" s="10">
        <v>0</v>
      </c>
      <c r="L55" s="10">
        <v>0</v>
      </c>
      <c r="M55" s="9">
        <v>58.35</v>
      </c>
      <c r="N55" s="12">
        <v>0</v>
      </c>
      <c r="O55" s="12">
        <v>0</v>
      </c>
      <c r="P55" s="12">
        <v>0</v>
      </c>
      <c r="Q55" s="12">
        <v>0</v>
      </c>
      <c r="R55" s="9">
        <v>0</v>
      </c>
      <c r="S55" s="8" t="s">
        <v>1</v>
      </c>
      <c r="T55" s="15">
        <f t="shared" si="0"/>
        <v>4511.914</v>
      </c>
      <c r="U55" s="17">
        <f t="shared" si="2"/>
        <v>3.86599999999999</v>
      </c>
    </row>
    <row r="56" spans="1:21">
      <c r="A56" s="11" t="s">
        <v>55</v>
      </c>
      <c r="B56" s="7" t="s">
        <v>27</v>
      </c>
      <c r="C56" s="8" t="s">
        <v>32</v>
      </c>
      <c r="D56" s="8" t="s">
        <v>33</v>
      </c>
      <c r="E56" s="8" t="s">
        <v>30</v>
      </c>
      <c r="F56" s="8" t="s">
        <v>31</v>
      </c>
      <c r="G56" s="9">
        <v>156</v>
      </c>
      <c r="H56" s="10">
        <v>4126.17</v>
      </c>
      <c r="I56" s="10">
        <v>4126.17</v>
      </c>
      <c r="J56" s="10">
        <v>3131.763</v>
      </c>
      <c r="K56" s="10">
        <v>0</v>
      </c>
      <c r="L56" s="10">
        <v>0</v>
      </c>
      <c r="M56" s="9">
        <v>75.86</v>
      </c>
      <c r="N56" s="12">
        <v>0</v>
      </c>
      <c r="O56" s="12">
        <v>0</v>
      </c>
      <c r="P56" s="12">
        <v>0</v>
      </c>
      <c r="Q56" s="12">
        <v>0</v>
      </c>
      <c r="R56" s="9">
        <v>0</v>
      </c>
      <c r="S56" s="8" t="s">
        <v>37</v>
      </c>
      <c r="T56" s="15">
        <f t="shared" si="0"/>
        <v>3130.113</v>
      </c>
      <c r="U56" s="17">
        <f t="shared" si="2"/>
        <v>1.65000000000009</v>
      </c>
    </row>
    <row r="57" spans="1:21">
      <c r="A57" s="11" t="s">
        <v>55</v>
      </c>
      <c r="B57" s="7" t="s">
        <v>27</v>
      </c>
      <c r="C57" s="8" t="s">
        <v>34</v>
      </c>
      <c r="D57" s="8" t="s">
        <v>38</v>
      </c>
      <c r="E57" s="8" t="s">
        <v>30</v>
      </c>
      <c r="F57" s="8" t="s">
        <v>31</v>
      </c>
      <c r="G57" s="9">
        <v>165</v>
      </c>
      <c r="H57" s="10">
        <v>7547.49</v>
      </c>
      <c r="I57" s="10">
        <v>7547.49</v>
      </c>
      <c r="J57" s="10">
        <v>4732.276</v>
      </c>
      <c r="K57" s="10">
        <v>0</v>
      </c>
      <c r="L57" s="10">
        <v>0</v>
      </c>
      <c r="M57" s="9">
        <v>62.66</v>
      </c>
      <c r="N57" s="12">
        <v>0</v>
      </c>
      <c r="O57" s="12">
        <v>0</v>
      </c>
      <c r="P57" s="12">
        <v>0</v>
      </c>
      <c r="Q57" s="12">
        <v>0</v>
      </c>
      <c r="R57" s="9">
        <v>0</v>
      </c>
      <c r="S57" s="8" t="s">
        <v>1</v>
      </c>
      <c r="T57" s="15">
        <f t="shared" si="0"/>
        <v>4729.257</v>
      </c>
      <c r="U57" s="17">
        <f t="shared" si="2"/>
        <v>3.01900000000023</v>
      </c>
    </row>
    <row r="58" spans="1:21">
      <c r="A58" s="11" t="s">
        <v>56</v>
      </c>
      <c r="B58" s="7" t="s">
        <v>27</v>
      </c>
      <c r="C58" s="8" t="s">
        <v>28</v>
      </c>
      <c r="D58" s="8" t="s">
        <v>29</v>
      </c>
      <c r="E58" s="8" t="s">
        <v>30</v>
      </c>
      <c r="F58" s="8" t="s">
        <v>31</v>
      </c>
      <c r="G58" s="9">
        <v>5</v>
      </c>
      <c r="H58" s="10">
        <v>395.95</v>
      </c>
      <c r="I58" s="10">
        <v>395.95</v>
      </c>
      <c r="J58" s="10">
        <v>395.95</v>
      </c>
      <c r="K58" s="10">
        <v>0</v>
      </c>
      <c r="L58" s="10">
        <v>0</v>
      </c>
      <c r="M58" s="9">
        <v>100</v>
      </c>
      <c r="N58" s="12">
        <v>0</v>
      </c>
      <c r="O58" s="12">
        <v>0</v>
      </c>
      <c r="P58" s="12">
        <v>0</v>
      </c>
      <c r="Q58" s="12">
        <v>0</v>
      </c>
      <c r="R58" s="9">
        <v>0</v>
      </c>
      <c r="S58" s="8" t="s">
        <v>1</v>
      </c>
      <c r="T58" s="15">
        <f t="shared" si="0"/>
        <v>395.95</v>
      </c>
      <c r="U58" s="16">
        <f t="shared" si="2"/>
        <v>0</v>
      </c>
    </row>
    <row r="59" spans="1:21">
      <c r="A59" s="11" t="s">
        <v>56</v>
      </c>
      <c r="B59" s="7" t="s">
        <v>27</v>
      </c>
      <c r="C59" s="8" t="s">
        <v>43</v>
      </c>
      <c r="D59" s="8" t="s">
        <v>44</v>
      </c>
      <c r="E59" s="8" t="s">
        <v>30</v>
      </c>
      <c r="F59" s="8" t="s">
        <v>31</v>
      </c>
      <c r="G59" s="9">
        <v>7</v>
      </c>
      <c r="H59" s="10">
        <v>508.68</v>
      </c>
      <c r="I59" s="10">
        <v>508.68</v>
      </c>
      <c r="J59" s="10">
        <v>507.154</v>
      </c>
      <c r="K59" s="10">
        <v>0</v>
      </c>
      <c r="L59" s="10">
        <v>0</v>
      </c>
      <c r="M59" s="9">
        <v>99.72</v>
      </c>
      <c r="N59" s="12">
        <v>0</v>
      </c>
      <c r="O59" s="12">
        <v>0</v>
      </c>
      <c r="P59" s="12">
        <v>0</v>
      </c>
      <c r="Q59" s="12">
        <v>0</v>
      </c>
      <c r="R59" s="9">
        <v>0</v>
      </c>
      <c r="S59" s="8" t="s">
        <v>1</v>
      </c>
      <c r="T59" s="15">
        <f t="shared" si="0"/>
        <v>507.256</v>
      </c>
      <c r="U59" s="17">
        <f t="shared" si="2"/>
        <v>-0.101999999999975</v>
      </c>
    </row>
    <row r="60" spans="1:21">
      <c r="A60" s="11" t="s">
        <v>56</v>
      </c>
      <c r="B60" s="7" t="s">
        <v>27</v>
      </c>
      <c r="C60" s="8" t="s">
        <v>32</v>
      </c>
      <c r="D60" s="8" t="s">
        <v>33</v>
      </c>
      <c r="E60" s="8" t="s">
        <v>30</v>
      </c>
      <c r="F60" s="8" t="s">
        <v>31</v>
      </c>
      <c r="G60" s="9">
        <v>349</v>
      </c>
      <c r="H60" s="10">
        <v>11030.19</v>
      </c>
      <c r="I60" s="10">
        <v>11030.19</v>
      </c>
      <c r="J60" s="10">
        <v>8217.492</v>
      </c>
      <c r="K60" s="10">
        <v>0</v>
      </c>
      <c r="L60" s="10">
        <v>0</v>
      </c>
      <c r="M60" s="9">
        <v>74.54</v>
      </c>
      <c r="N60" s="12">
        <v>0</v>
      </c>
      <c r="O60" s="12">
        <v>0</v>
      </c>
      <c r="P60" s="12">
        <v>0</v>
      </c>
      <c r="Q60" s="12">
        <v>0</v>
      </c>
      <c r="R60" s="9">
        <v>0</v>
      </c>
      <c r="S60" s="8" t="s">
        <v>1</v>
      </c>
      <c r="T60" s="15">
        <f t="shared" si="0"/>
        <v>8221.904</v>
      </c>
      <c r="U60" s="17">
        <f t="shared" si="2"/>
        <v>-4.41200000000026</v>
      </c>
    </row>
    <row r="61" spans="1:21">
      <c r="A61" s="11" t="s">
        <v>56</v>
      </c>
      <c r="B61" s="7" t="s">
        <v>27</v>
      </c>
      <c r="C61" s="8" t="s">
        <v>34</v>
      </c>
      <c r="D61" s="8" t="s">
        <v>38</v>
      </c>
      <c r="E61" s="8" t="s">
        <v>30</v>
      </c>
      <c r="F61" s="8" t="s">
        <v>31</v>
      </c>
      <c r="G61" s="9">
        <v>370</v>
      </c>
      <c r="H61" s="10">
        <v>15419.02</v>
      </c>
      <c r="I61" s="10">
        <v>15419.02</v>
      </c>
      <c r="J61" s="10">
        <v>9313.088</v>
      </c>
      <c r="K61" s="10">
        <v>0</v>
      </c>
      <c r="L61" s="10">
        <v>0</v>
      </c>
      <c r="M61" s="9">
        <v>60.38</v>
      </c>
      <c r="N61" s="12">
        <v>0</v>
      </c>
      <c r="O61" s="12">
        <v>0</v>
      </c>
      <c r="P61" s="12">
        <v>0</v>
      </c>
      <c r="Q61" s="12">
        <v>0</v>
      </c>
      <c r="R61" s="9">
        <v>0</v>
      </c>
      <c r="S61" s="8" t="s">
        <v>1</v>
      </c>
      <c r="T61" s="15">
        <f t="shared" si="0"/>
        <v>9310.004</v>
      </c>
      <c r="U61" s="17">
        <f t="shared" si="2"/>
        <v>3.08399999999892</v>
      </c>
    </row>
    <row r="62" spans="1:21">
      <c r="A62" s="11" t="s">
        <v>57</v>
      </c>
      <c r="B62" s="7" t="s">
        <v>27</v>
      </c>
      <c r="C62" s="8" t="s">
        <v>32</v>
      </c>
      <c r="D62" s="8" t="s">
        <v>33</v>
      </c>
      <c r="E62" s="8" t="s">
        <v>30</v>
      </c>
      <c r="F62" s="8" t="s">
        <v>31</v>
      </c>
      <c r="G62" s="9">
        <v>94</v>
      </c>
      <c r="H62" s="10">
        <v>2029.77</v>
      </c>
      <c r="I62" s="10">
        <v>2029.77</v>
      </c>
      <c r="J62" s="10">
        <v>1534.506</v>
      </c>
      <c r="K62" s="10">
        <v>0</v>
      </c>
      <c r="L62" s="10">
        <v>0</v>
      </c>
      <c r="M62" s="9">
        <v>75.56</v>
      </c>
      <c r="N62" s="12">
        <v>0</v>
      </c>
      <c r="O62" s="12">
        <v>0</v>
      </c>
      <c r="P62" s="12">
        <v>0</v>
      </c>
      <c r="Q62" s="12">
        <v>0</v>
      </c>
      <c r="R62" s="9">
        <v>0</v>
      </c>
      <c r="S62" s="8" t="s">
        <v>1</v>
      </c>
      <c r="T62" s="15">
        <f t="shared" si="0"/>
        <v>1533.694</v>
      </c>
      <c r="U62" s="17">
        <f t="shared" si="2"/>
        <v>0.812000000000126</v>
      </c>
    </row>
    <row r="63" spans="1:21">
      <c r="A63" s="11" t="s">
        <v>57</v>
      </c>
      <c r="B63" s="7" t="s">
        <v>27</v>
      </c>
      <c r="C63" s="8" t="s">
        <v>34</v>
      </c>
      <c r="D63" s="8" t="s">
        <v>38</v>
      </c>
      <c r="E63" s="8" t="s">
        <v>30</v>
      </c>
      <c r="F63" s="8" t="s">
        <v>31</v>
      </c>
      <c r="G63" s="9">
        <v>100</v>
      </c>
      <c r="H63" s="10">
        <v>4394.09</v>
      </c>
      <c r="I63" s="10">
        <v>4394.09</v>
      </c>
      <c r="J63" s="10">
        <v>2640.848</v>
      </c>
      <c r="K63" s="10">
        <v>0</v>
      </c>
      <c r="L63" s="10">
        <v>0</v>
      </c>
      <c r="M63" s="9">
        <v>60.06</v>
      </c>
      <c r="N63" s="12">
        <v>0</v>
      </c>
      <c r="O63" s="12">
        <v>0</v>
      </c>
      <c r="P63" s="12">
        <v>0</v>
      </c>
      <c r="Q63" s="12">
        <v>0</v>
      </c>
      <c r="R63" s="9">
        <v>0</v>
      </c>
      <c r="S63" s="8" t="s">
        <v>1</v>
      </c>
      <c r="T63" s="15">
        <f t="shared" si="0"/>
        <v>2639.09</v>
      </c>
      <c r="U63" s="17">
        <f t="shared" si="2"/>
        <v>1.75799999999981</v>
      </c>
    </row>
    <row r="64" spans="1:21">
      <c r="A64" s="11" t="s">
        <v>58</v>
      </c>
      <c r="B64" s="7" t="s">
        <v>27</v>
      </c>
      <c r="C64" s="8" t="s">
        <v>28</v>
      </c>
      <c r="D64" s="8" t="s">
        <v>29</v>
      </c>
      <c r="E64" s="8" t="s">
        <v>30</v>
      </c>
      <c r="F64" s="8" t="s">
        <v>31</v>
      </c>
      <c r="G64" s="9">
        <v>3</v>
      </c>
      <c r="H64" s="10">
        <v>55.78</v>
      </c>
      <c r="I64" s="10">
        <v>55.78</v>
      </c>
      <c r="J64" s="10">
        <v>55.724</v>
      </c>
      <c r="K64" s="10">
        <v>0</v>
      </c>
      <c r="L64" s="10">
        <v>0</v>
      </c>
      <c r="M64" s="9">
        <v>99.89</v>
      </c>
      <c r="N64" s="12">
        <v>0</v>
      </c>
      <c r="O64" s="12">
        <v>0</v>
      </c>
      <c r="P64" s="12">
        <v>0</v>
      </c>
      <c r="Q64" s="12">
        <v>0</v>
      </c>
      <c r="R64" s="9">
        <v>0</v>
      </c>
      <c r="S64" s="8" t="s">
        <v>1</v>
      </c>
      <c r="T64" s="15">
        <f t="shared" si="0"/>
        <v>55.719</v>
      </c>
      <c r="U64" s="17">
        <f t="shared" si="2"/>
        <v>0.00499999999999545</v>
      </c>
    </row>
    <row r="65" spans="1:21">
      <c r="A65" s="11" t="s">
        <v>58</v>
      </c>
      <c r="B65" s="7" t="s">
        <v>27</v>
      </c>
      <c r="C65" s="8" t="s">
        <v>43</v>
      </c>
      <c r="D65" s="8" t="s">
        <v>44</v>
      </c>
      <c r="E65" s="8" t="s">
        <v>30</v>
      </c>
      <c r="F65" s="8" t="s">
        <v>31</v>
      </c>
      <c r="G65" s="9">
        <v>5</v>
      </c>
      <c r="H65" s="10">
        <v>439.92</v>
      </c>
      <c r="I65" s="10">
        <v>439.92</v>
      </c>
      <c r="J65" s="10">
        <v>439.92</v>
      </c>
      <c r="K65" s="10">
        <v>0</v>
      </c>
      <c r="L65" s="10">
        <v>0</v>
      </c>
      <c r="M65" s="9">
        <v>100</v>
      </c>
      <c r="N65" s="12">
        <v>0</v>
      </c>
      <c r="O65" s="12">
        <v>0</v>
      </c>
      <c r="P65" s="12">
        <v>0</v>
      </c>
      <c r="Q65" s="12">
        <v>0</v>
      </c>
      <c r="R65" s="9">
        <v>0</v>
      </c>
      <c r="S65" s="8" t="s">
        <v>1</v>
      </c>
      <c r="T65" s="15">
        <f t="shared" si="0"/>
        <v>439.92</v>
      </c>
      <c r="U65" s="16">
        <f t="shared" si="2"/>
        <v>0</v>
      </c>
    </row>
    <row r="66" spans="1:21">
      <c r="A66" s="11" t="s">
        <v>58</v>
      </c>
      <c r="B66" s="7" t="s">
        <v>27</v>
      </c>
      <c r="C66" s="8" t="s">
        <v>32</v>
      </c>
      <c r="D66" s="8" t="s">
        <v>33</v>
      </c>
      <c r="E66" s="8" t="s">
        <v>30</v>
      </c>
      <c r="F66" s="8" t="s">
        <v>31</v>
      </c>
      <c r="G66" s="9">
        <v>103</v>
      </c>
      <c r="H66" s="10">
        <v>3154.52</v>
      </c>
      <c r="I66" s="10">
        <v>3154.52</v>
      </c>
      <c r="J66" s="10">
        <v>2416.362</v>
      </c>
      <c r="K66" s="10">
        <v>0</v>
      </c>
      <c r="L66" s="10">
        <v>0</v>
      </c>
      <c r="M66" s="9">
        <v>76.6</v>
      </c>
      <c r="N66" s="12">
        <v>0</v>
      </c>
      <c r="O66" s="12">
        <v>0</v>
      </c>
      <c r="P66" s="12">
        <v>0</v>
      </c>
      <c r="Q66" s="12">
        <v>0</v>
      </c>
      <c r="R66" s="9">
        <v>0</v>
      </c>
      <c r="S66" s="8" t="s">
        <v>1</v>
      </c>
      <c r="T66" s="15">
        <f t="shared" si="0"/>
        <v>2416.362</v>
      </c>
      <c r="U66" s="16">
        <f t="shared" si="2"/>
        <v>0</v>
      </c>
    </row>
    <row r="67" spans="1:21">
      <c r="A67" s="11" t="s">
        <v>58</v>
      </c>
      <c r="B67" s="7" t="s">
        <v>27</v>
      </c>
      <c r="C67" s="8" t="s">
        <v>34</v>
      </c>
      <c r="D67" s="8" t="s">
        <v>38</v>
      </c>
      <c r="E67" s="8" t="s">
        <v>30</v>
      </c>
      <c r="F67" s="8" t="s">
        <v>31</v>
      </c>
      <c r="G67" s="9">
        <v>116</v>
      </c>
      <c r="H67" s="10">
        <v>7182.42</v>
      </c>
      <c r="I67" s="10">
        <v>7182.42</v>
      </c>
      <c r="J67" s="10">
        <v>4445.918</v>
      </c>
      <c r="K67" s="10">
        <v>0</v>
      </c>
      <c r="L67" s="10">
        <v>0</v>
      </c>
      <c r="M67" s="9">
        <v>61.94</v>
      </c>
      <c r="N67" s="12">
        <v>0</v>
      </c>
      <c r="O67" s="12">
        <v>0</v>
      </c>
      <c r="P67" s="12">
        <v>0</v>
      </c>
      <c r="Q67" s="12">
        <v>0</v>
      </c>
      <c r="R67" s="9">
        <v>0</v>
      </c>
      <c r="S67" s="8" t="s">
        <v>1</v>
      </c>
      <c r="T67" s="15">
        <f t="shared" si="0"/>
        <v>4448.791</v>
      </c>
      <c r="U67" s="17">
        <f t="shared" si="2"/>
        <v>-2.8730000000005</v>
      </c>
    </row>
    <row r="68" spans="1:21">
      <c r="A68" s="11" t="s">
        <v>59</v>
      </c>
      <c r="B68" s="7" t="s">
        <v>27</v>
      </c>
      <c r="C68" s="8" t="s">
        <v>28</v>
      </c>
      <c r="D68" s="8" t="s">
        <v>29</v>
      </c>
      <c r="E68" s="8" t="s">
        <v>30</v>
      </c>
      <c r="F68" s="8" t="s">
        <v>31</v>
      </c>
      <c r="G68" s="9">
        <v>7</v>
      </c>
      <c r="H68" s="10">
        <v>299.64</v>
      </c>
      <c r="I68" s="10">
        <v>299.64</v>
      </c>
      <c r="J68" s="10">
        <v>247.802</v>
      </c>
      <c r="K68" s="10">
        <v>0</v>
      </c>
      <c r="L68" s="10">
        <v>0</v>
      </c>
      <c r="M68" s="9">
        <v>82.68</v>
      </c>
      <c r="N68" s="12">
        <v>0</v>
      </c>
      <c r="O68" s="12">
        <v>0</v>
      </c>
      <c r="P68" s="12">
        <v>0</v>
      </c>
      <c r="Q68" s="12">
        <v>0</v>
      </c>
      <c r="R68" s="9">
        <v>0</v>
      </c>
      <c r="S68" s="8" t="s">
        <v>1</v>
      </c>
      <c r="T68" s="15">
        <f t="shared" si="0"/>
        <v>247.742</v>
      </c>
      <c r="U68" s="17">
        <f t="shared" si="2"/>
        <v>0.0600000000000023</v>
      </c>
    </row>
    <row r="69" spans="1:21">
      <c r="A69" s="11" t="s">
        <v>59</v>
      </c>
      <c r="B69" s="7" t="s">
        <v>27</v>
      </c>
      <c r="C69" s="8" t="s">
        <v>43</v>
      </c>
      <c r="D69" s="8" t="s">
        <v>44</v>
      </c>
      <c r="E69" s="8" t="s">
        <v>30</v>
      </c>
      <c r="F69" s="8" t="s">
        <v>31</v>
      </c>
      <c r="G69" s="9">
        <v>7</v>
      </c>
      <c r="H69" s="10">
        <v>334.78</v>
      </c>
      <c r="I69" s="10">
        <v>334.78</v>
      </c>
      <c r="J69" s="10">
        <v>334.78</v>
      </c>
      <c r="K69" s="10">
        <v>0</v>
      </c>
      <c r="L69" s="10">
        <v>0</v>
      </c>
      <c r="M69" s="9">
        <v>100</v>
      </c>
      <c r="N69" s="12">
        <v>0</v>
      </c>
      <c r="O69" s="12">
        <v>0</v>
      </c>
      <c r="P69" s="12">
        <v>0</v>
      </c>
      <c r="Q69" s="12">
        <v>0</v>
      </c>
      <c r="R69" s="9">
        <v>0</v>
      </c>
      <c r="S69" s="8" t="s">
        <v>1</v>
      </c>
      <c r="T69" s="15">
        <f t="shared" si="0"/>
        <v>334.78</v>
      </c>
      <c r="U69" s="16">
        <f t="shared" si="2"/>
        <v>0</v>
      </c>
    </row>
    <row r="70" spans="1:21">
      <c r="A70" s="11" t="s">
        <v>59</v>
      </c>
      <c r="B70" s="7" t="s">
        <v>27</v>
      </c>
      <c r="C70" s="8" t="s">
        <v>32</v>
      </c>
      <c r="D70" s="8" t="s">
        <v>33</v>
      </c>
      <c r="E70" s="8" t="s">
        <v>30</v>
      </c>
      <c r="F70" s="8" t="s">
        <v>31</v>
      </c>
      <c r="G70" s="9">
        <v>286</v>
      </c>
      <c r="H70" s="10">
        <v>8381.44</v>
      </c>
      <c r="I70" s="10">
        <v>8381.44</v>
      </c>
      <c r="J70" s="10">
        <v>6344.75</v>
      </c>
      <c r="K70" s="10">
        <v>0</v>
      </c>
      <c r="L70" s="10">
        <v>0</v>
      </c>
      <c r="M70" s="9">
        <v>75.74</v>
      </c>
      <c r="N70" s="12">
        <v>0</v>
      </c>
      <c r="O70" s="12">
        <v>0</v>
      </c>
      <c r="P70" s="12">
        <v>0</v>
      </c>
      <c r="Q70" s="12">
        <v>0</v>
      </c>
      <c r="R70" s="9">
        <v>0</v>
      </c>
      <c r="S70" s="8" t="s">
        <v>1</v>
      </c>
      <c r="T70" s="15">
        <f t="shared" ref="T70:T74" si="3">ROUND(I70*M70%,3)</f>
        <v>6348.103</v>
      </c>
      <c r="U70" s="17">
        <f t="shared" si="2"/>
        <v>-3.35300000000007</v>
      </c>
    </row>
    <row r="71" spans="1:21">
      <c r="A71" s="11" t="s">
        <v>59</v>
      </c>
      <c r="B71" s="7" t="s">
        <v>27</v>
      </c>
      <c r="C71" s="8" t="s">
        <v>34</v>
      </c>
      <c r="D71" s="8" t="s">
        <v>38</v>
      </c>
      <c r="E71" s="8" t="s">
        <v>30</v>
      </c>
      <c r="F71" s="8" t="s">
        <v>31</v>
      </c>
      <c r="G71" s="9">
        <v>273</v>
      </c>
      <c r="H71" s="10">
        <v>12987.19</v>
      </c>
      <c r="I71" s="10">
        <v>12987.19</v>
      </c>
      <c r="J71" s="10">
        <v>8545.571</v>
      </c>
      <c r="K71" s="10">
        <v>0</v>
      </c>
      <c r="L71" s="10">
        <v>0</v>
      </c>
      <c r="M71" s="9">
        <v>65.75</v>
      </c>
      <c r="N71" s="12">
        <v>0</v>
      </c>
      <c r="O71" s="12">
        <v>0</v>
      </c>
      <c r="P71" s="12">
        <v>0</v>
      </c>
      <c r="Q71" s="12">
        <v>0</v>
      </c>
      <c r="R71" s="9">
        <v>0</v>
      </c>
      <c r="S71" s="8" t="s">
        <v>1</v>
      </c>
      <c r="T71" s="15">
        <f t="shared" si="3"/>
        <v>8539.077</v>
      </c>
      <c r="U71" s="17">
        <f>J71-T71</f>
        <v>6.4940000000006</v>
      </c>
    </row>
    <row r="72" spans="1:21">
      <c r="A72" s="11" t="s">
        <v>60</v>
      </c>
      <c r="B72" s="7" t="s">
        <v>27</v>
      </c>
      <c r="C72" s="8" t="s">
        <v>28</v>
      </c>
      <c r="D72" s="8" t="s">
        <v>29</v>
      </c>
      <c r="E72" s="8" t="s">
        <v>30</v>
      </c>
      <c r="F72" s="8" t="s">
        <v>31</v>
      </c>
      <c r="G72" s="9">
        <v>2</v>
      </c>
      <c r="H72" s="10">
        <v>52</v>
      </c>
      <c r="I72" s="10">
        <v>52</v>
      </c>
      <c r="J72" s="10">
        <v>52</v>
      </c>
      <c r="K72" s="10">
        <v>0</v>
      </c>
      <c r="L72" s="10">
        <v>0</v>
      </c>
      <c r="M72" s="9">
        <v>100</v>
      </c>
      <c r="N72" s="12">
        <v>0</v>
      </c>
      <c r="O72" s="12">
        <v>0</v>
      </c>
      <c r="P72" s="12">
        <v>0</v>
      </c>
      <c r="Q72" s="12">
        <v>0</v>
      </c>
      <c r="R72" s="9">
        <v>0</v>
      </c>
      <c r="S72" s="8" t="s">
        <v>1</v>
      </c>
      <c r="T72" s="15">
        <f t="shared" si="3"/>
        <v>52</v>
      </c>
      <c r="U72" s="16">
        <f>J72-T72</f>
        <v>0</v>
      </c>
    </row>
    <row r="73" spans="1:21">
      <c r="A73" s="11" t="s">
        <v>60</v>
      </c>
      <c r="B73" s="7" t="s">
        <v>27</v>
      </c>
      <c r="C73" s="8" t="s">
        <v>32</v>
      </c>
      <c r="D73" s="8" t="s">
        <v>33</v>
      </c>
      <c r="E73" s="8" t="s">
        <v>30</v>
      </c>
      <c r="F73" s="8" t="s">
        <v>31</v>
      </c>
      <c r="G73" s="9">
        <v>132</v>
      </c>
      <c r="H73" s="10">
        <v>3685.97</v>
      </c>
      <c r="I73" s="10">
        <v>3685.97</v>
      </c>
      <c r="J73" s="10">
        <v>2746.048</v>
      </c>
      <c r="K73" s="10">
        <v>0</v>
      </c>
      <c r="L73" s="10">
        <v>0</v>
      </c>
      <c r="M73" s="9">
        <v>74.49</v>
      </c>
      <c r="N73" s="12">
        <v>0</v>
      </c>
      <c r="O73" s="12">
        <v>0</v>
      </c>
      <c r="P73" s="12">
        <v>0</v>
      </c>
      <c r="Q73" s="12">
        <v>0</v>
      </c>
      <c r="R73" s="9">
        <v>0</v>
      </c>
      <c r="S73" s="8" t="s">
        <v>1</v>
      </c>
      <c r="T73" s="15">
        <f t="shared" si="3"/>
        <v>2745.679</v>
      </c>
      <c r="U73" s="17">
        <f>J73-T73</f>
        <v>0.368999999999687</v>
      </c>
    </row>
    <row r="74" spans="1:21">
      <c r="A74" s="11" t="s">
        <v>60</v>
      </c>
      <c r="B74" s="7" t="s">
        <v>27</v>
      </c>
      <c r="C74" s="8" t="s">
        <v>34</v>
      </c>
      <c r="D74" s="8" t="s">
        <v>38</v>
      </c>
      <c r="E74" s="8" t="s">
        <v>30</v>
      </c>
      <c r="F74" s="8" t="s">
        <v>31</v>
      </c>
      <c r="G74" s="9">
        <v>76</v>
      </c>
      <c r="H74" s="10">
        <v>3635.98</v>
      </c>
      <c r="I74" s="10">
        <v>3635.98</v>
      </c>
      <c r="J74" s="10">
        <v>2541.55</v>
      </c>
      <c r="K74" s="10">
        <v>0</v>
      </c>
      <c r="L74" s="10">
        <v>0</v>
      </c>
      <c r="M74" s="9">
        <v>69.94</v>
      </c>
      <c r="N74" s="12">
        <v>0</v>
      </c>
      <c r="O74" s="12">
        <v>0</v>
      </c>
      <c r="P74" s="12">
        <v>0</v>
      </c>
      <c r="Q74" s="12">
        <v>0</v>
      </c>
      <c r="R74" s="9">
        <v>0</v>
      </c>
      <c r="S74" s="8" t="s">
        <v>37</v>
      </c>
      <c r="T74" s="15">
        <f t="shared" si="3"/>
        <v>2543.004</v>
      </c>
      <c r="U74" s="17">
        <f>J74-T74</f>
        <v>-1.45399999999972</v>
      </c>
    </row>
  </sheetData>
  <autoFilter ref="A5:U74">
    <extLst/>
  </autoFilter>
  <mergeCells count="4">
    <mergeCell ref="C1:R1"/>
    <mergeCell ref="C2:R2"/>
    <mergeCell ref="C3:R3"/>
    <mergeCell ref="C4:R4"/>
  </mergeCells>
  <pageMargins left="0" right="0" top="0" bottom="0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Inventory Voucher Details Repo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2025-02-05T05:16:13Z</dcterms:created>
  <dcterms:modified xsi:type="dcterms:W3CDTF">2025-02-05T06:35:58Z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2694B6C740464FBCA5216EFFBFF5FB71</vt:lpwstr>
  </property>
  <property fmtid="{D5CDD505-2E9C-101B-9397-08002B2CF9AE}" pid="3" name="KSOProductBuildVer">
    <vt:lpwstr>1033-11.2.0.11306</vt:lpwstr>
  </property>
</Properties>
</file>