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8987" firstSheet="1" activeTab="4"/>
  </bookViews>
  <sheets>
    <sheet name="data" sheetId="1" state="hidden" r:id="rId1"/>
    <sheet name="Sheet1" sheetId="2" r:id="rId2"/>
    <sheet name="Aug 21- Aug 25 " sheetId="3" r:id="rId3"/>
    <sheet name="Aug28 -sept1 " sheetId="5" r:id="rId4"/>
    <sheet name="Sept4-Sept8" sheetId="6" r:id="rId5"/>
    <sheet name="Sheet4" sheetId="7" r:id="rId6"/>
    <sheet name="Sheet2" sheetId="8" r:id="rId7"/>
    <sheet name="Sheet3" sheetId="4" state="hidden" r:id="rId8"/>
  </sheets>
  <calcPr calcId="144525"/>
</workbook>
</file>

<file path=xl/comments1.xml><?xml version="1.0" encoding="utf-8"?>
<comments xmlns="http://schemas.openxmlformats.org/spreadsheetml/2006/main">
  <authors>
    <author>Preeti</author>
  </authors>
  <commentList>
    <comment ref="L12" authorId="0">
      <text>
        <r>
          <rPr>
            <b/>
            <sz val="9"/>
            <rFont val="Times New Roman"/>
            <charset val="134"/>
          </rPr>
          <t>Preeti:</t>
        </r>
        <r>
          <rPr>
            <sz val="9"/>
            <rFont val="Times New Roman"/>
            <charset val="134"/>
          </rPr>
          <t xml:space="preserve">
Po retesting+Test case writing</t>
        </r>
      </text>
    </comment>
    <comment ref="E15" authorId="0">
      <text>
        <r>
          <rPr>
            <b/>
            <sz val="9"/>
            <rFont val="Times New Roman"/>
            <charset val="134"/>
          </rPr>
          <t>Preeti:shifted to vaishnavi</t>
        </r>
      </text>
    </comment>
    <comment ref="E18" authorId="0">
      <text>
        <r>
          <rPr>
            <b/>
            <sz val="9"/>
            <rFont val="Times New Roman"/>
            <charset val="134"/>
          </rPr>
          <t>Preeti:</t>
        </r>
        <r>
          <rPr>
            <sz val="9"/>
            <rFont val="Times New Roman"/>
            <charset val="134"/>
          </rPr>
          <t xml:space="preserve">
Stored procedure dependent</t>
        </r>
      </text>
    </comment>
  </commentList>
</comments>
</file>

<file path=xl/sharedStrings.xml><?xml version="1.0" encoding="utf-8"?>
<sst xmlns="http://schemas.openxmlformats.org/spreadsheetml/2006/main" count="902" uniqueCount="483">
  <si>
    <t>sr</t>
  </si>
  <si>
    <t>ticket_id</t>
  </si>
  <si>
    <t>date</t>
  </si>
  <si>
    <t>user_name</t>
  </si>
  <si>
    <t>task_name</t>
  </si>
  <si>
    <t>total_hours</t>
  </si>
  <si>
    <t>TT14592</t>
  </si>
  <si>
    <t>2023-08-14</t>
  </si>
  <si>
    <t>Priyanka Dupargude</t>
  </si>
  <si>
    <t>Ticketing Kt meeting</t>
  </si>
  <si>
    <t>00:30</t>
  </si>
  <si>
    <t>TT11135</t>
  </si>
  <si>
    <t>Unfix end to end retesting final and sheet updation in ticketing</t>
  </si>
  <si>
    <t>03:30</t>
  </si>
  <si>
    <t>TT4393</t>
  </si>
  <si>
    <t>PO Retesting and test cases updation in ticketing</t>
  </si>
  <si>
    <t>03:00</t>
  </si>
  <si>
    <t>Retesting</t>
  </si>
  <si>
    <t>Genreral discussion and self improvement</t>
  </si>
  <si>
    <t>00:54</t>
  </si>
  <si>
    <t>TT12887</t>
  </si>
  <si>
    <t>2023-08-15</t>
  </si>
  <si>
    <t>Sutvey report analysis</t>
  </si>
  <si>
    <t>02:00</t>
  </si>
  <si>
    <t xml:space="preserve">Final Testing </t>
  </si>
  <si>
    <t>Independence day celebration</t>
  </si>
  <si>
    <t>TT12988</t>
  </si>
  <si>
    <t>Imps payment is active field authority testing and test cases</t>
  </si>
  <si>
    <t>03:50</t>
  </si>
  <si>
    <t>reschedule completely</t>
  </si>
  <si>
    <t>2023-08-16</t>
  </si>
  <si>
    <t>Point understanding KT (survey, bill checking custom export, imps is active field, bill checking ledger balance, type of issue internal communication)</t>
  </si>
  <si>
    <t>02:30</t>
  </si>
  <si>
    <t>TT12487</t>
  </si>
  <si>
    <t>Type of issue test cases and testing</t>
  </si>
  <si>
    <t>04:30</t>
  </si>
  <si>
    <t>TT13216</t>
  </si>
  <si>
    <t>2023-08-17</t>
  </si>
  <si>
    <t>Gift voucher otp testing and test cases</t>
  </si>
  <si>
    <t>Test cases writing</t>
  </si>
  <si>
    <t>TT14040</t>
  </si>
  <si>
    <t>Bill checking updated ledger balance</t>
  </si>
  <si>
    <t>02:33</t>
  </si>
  <si>
    <t>TT12398</t>
  </si>
  <si>
    <t>Bill checking custom export test cases and testing</t>
  </si>
  <si>
    <t>01:30</t>
  </si>
  <si>
    <t>Bill checking custom export retesting</t>
  </si>
  <si>
    <t>00:48</t>
  </si>
  <si>
    <t>reschedulefor testing</t>
  </si>
  <si>
    <t>2023-08-18</t>
  </si>
  <si>
    <t>Gift voucher retesting</t>
  </si>
  <si>
    <t>01:36</t>
  </si>
  <si>
    <t>Bill checking updated ledger balance retesting</t>
  </si>
  <si>
    <t>Type of issue test cases and retesting</t>
  </si>
  <si>
    <t>02:48</t>
  </si>
  <si>
    <t>fun friday</t>
  </si>
  <si>
    <t>01:00</t>
  </si>
  <si>
    <t>Points for next week</t>
  </si>
  <si>
    <t>Estimation</t>
  </si>
  <si>
    <t>Resource</t>
  </si>
  <si>
    <t xml:space="preserve">total </t>
  </si>
  <si>
    <t xml:space="preserve">Retesting </t>
  </si>
  <si>
    <t>Manual Testing</t>
  </si>
  <si>
    <t xml:space="preserve">Ticket No &amp; Description: </t>
  </si>
  <si>
    <t>TT2782</t>
  </si>
  <si>
    <t>TT12694</t>
  </si>
  <si>
    <t>Manali</t>
  </si>
  <si>
    <t>TT12398 - Connect Us Bill checking custom export- test case + execution</t>
  </si>
  <si>
    <t>4 FP( 1 medium+3simple) - 5.5 hr</t>
  </si>
  <si>
    <t>Vaishnavi</t>
  </si>
  <si>
    <t>FP Category</t>
  </si>
  <si>
    <t>#FP</t>
  </si>
  <si>
    <t>Weightage</t>
  </si>
  <si>
    <t>Total # FP</t>
  </si>
  <si>
    <t>TT12815 - Connect Us Bill checking transaction edit url access</t>
  </si>
  <si>
    <t xml:space="preserve">  3 FP(1 medium +2 Simple)</t>
  </si>
  <si>
    <t>Priyanka</t>
  </si>
  <si>
    <t>Simple</t>
  </si>
  <si>
    <t>TT12988 - imps is active field authority</t>
  </si>
  <si>
    <t>Medium</t>
  </si>
  <si>
    <t xml:space="preserve">TT12487 - Type of Issue , Internal communication </t>
  </si>
  <si>
    <t>High</t>
  </si>
  <si>
    <t>TT14064 - IMPS payment download payment list</t>
  </si>
  <si>
    <t>4FP(4 simple)</t>
  </si>
  <si>
    <t>Total Points</t>
  </si>
  <si>
    <t>TT12838-IMPS payment view action( dev suppose to be done at tuesday)</t>
  </si>
  <si>
    <t>5 FP(1 medium+4 simple)- 6.5 hr</t>
  </si>
  <si>
    <t>Hrs</t>
  </si>
  <si>
    <t>TT13216- Gift voucher Testing &amp; retesting</t>
  </si>
  <si>
    <t>6FP(4 Simple +2 medium) - 8 *2</t>
  </si>
  <si>
    <t>Total Efforts</t>
  </si>
  <si>
    <t>Retesting Efforts (20% ofTotal Effort)</t>
  </si>
  <si>
    <t>Manual Testing Effort</t>
  </si>
  <si>
    <t>TT12398 - Connect Us Bill checking custom export-Test Case Writing</t>
  </si>
  <si>
    <t>Test case writing - 1hr</t>
  </si>
  <si>
    <t xml:space="preserve">Mon </t>
  </si>
  <si>
    <t>Automation Testing Effort</t>
  </si>
  <si>
    <t>TT12398 - Connect Us Bill checking custom export-</t>
  </si>
  <si>
    <t>Text Execution - 2.15 hr</t>
  </si>
  <si>
    <t xml:space="preserve">TT12398- - Connect Us Bill checking custom export-Retesting -2 hr . </t>
  </si>
  <si>
    <t>TT12838-IMPS payment view action - Test case writing - 1 hr (Thu)</t>
  </si>
  <si>
    <t>TT12838-IMPS payment view action - Test case execution - 2.50 hr</t>
  </si>
  <si>
    <t xml:space="preserve">TT12838-IMPS payment view action - </t>
  </si>
  <si>
    <t>TT12838-IMPS payment view action - Retesting - 2. 3o hr (Fri)</t>
  </si>
  <si>
    <t xml:space="preserve">IMPS download </t>
  </si>
  <si>
    <t xml:space="preserve">Biil chk- imps - download - release payment - serial number - Total payment - Download payment </t>
  </si>
  <si>
    <t>Add ,edit , view ,download , verify the serial number &amp; Total amount in download file and in view</t>
  </si>
  <si>
    <t xml:space="preserve">Resource </t>
  </si>
  <si>
    <t xml:space="preserve">Total </t>
  </si>
  <si>
    <t>Automation</t>
  </si>
  <si>
    <t>TT : UOM - 3 FP( Add, edit, view, delete)</t>
  </si>
  <si>
    <t>4 FP( Add, edit, view)(Simple, Simple, Simple)</t>
  </si>
  <si>
    <t>Poonam Deshmukh</t>
  </si>
  <si>
    <t>TT : ITEM Type Master( Add , edit, view, Delete)</t>
  </si>
  <si>
    <t>TT : Item Category Master (add, Export,  History, view, Edit, Delete, add, view, edit)</t>
  </si>
  <si>
    <t>9FP(9 simple)</t>
  </si>
  <si>
    <t>TT: Item Master ( Add, edit, view , delete, export)</t>
  </si>
  <si>
    <t>5FP(5Simple)</t>
  </si>
  <si>
    <t>Resource Name</t>
  </si>
  <si>
    <t>Ticket No</t>
  </si>
  <si>
    <t>Task</t>
  </si>
  <si>
    <t>Amreen</t>
  </si>
  <si>
    <t>Sat(Test Case Writing)</t>
  </si>
  <si>
    <t>Mon( Test case writing)</t>
  </si>
  <si>
    <t>Tue ( E2 E -Testing)</t>
  </si>
  <si>
    <t>Wed(Scripting)+ retesting</t>
  </si>
  <si>
    <t xml:space="preserve">Thu </t>
  </si>
  <si>
    <t>Fri- Restesting + scripting</t>
  </si>
  <si>
    <t>Sat</t>
  </si>
  <si>
    <t>Mon ( Retesting</t>
  </si>
  <si>
    <t>Bill Transaction - Payment History</t>
  </si>
  <si>
    <t>Bill Transaction -  Payment Details -Grid View</t>
  </si>
  <si>
    <t>Add bill and check whether it is being  displayed at assign to person login.
Check actions being displayed at assign to person login.verify the payment date.
Veiw the data and get the status</t>
  </si>
  <si>
    <t>To change the status of bill from payment details page to RELEASE. and check after applying the filter data is being displayed or not, view its details, download csv file and upload the transaction file. After uploading check lthe status Paid/confirmation is pending is being displayed.</t>
  </si>
  <si>
    <t>To verify what fields are being displayed under edit as per the documnet. and after edit whether the data is being saved or not</t>
  </si>
  <si>
    <t>Bill approval : to approve bills on all the levels, after being approved by all levels, check what actions are being displayed at assigned to login, payment cycle
Bill approval : to reject bills on a the level, after being rejected check what actions are being displayed at assigned to login, check whether the bill is being dipslayed back to bill creator login.</t>
  </si>
  <si>
    <t xml:space="preserve">Bill Transaction - Update Payment Details </t>
  </si>
  <si>
    <t>Bill Transaction -  Assign Person -View</t>
  </si>
  <si>
    <t>Bill Transaction -  Payment Details (Edit)</t>
  </si>
  <si>
    <t>Bill Transaction - Cancel</t>
  </si>
  <si>
    <t>Bill payment- Filter</t>
  </si>
  <si>
    <t xml:space="preserve">Bill payment- View </t>
  </si>
  <si>
    <t>Bill payment- Download CSV</t>
  </si>
  <si>
    <t>Bill payment- Upload CSV</t>
  </si>
  <si>
    <t>Mon( Test case writing + TC Execution)</t>
  </si>
  <si>
    <t>Tue ( E2E -Testing)</t>
  </si>
  <si>
    <t>Vendor Master - View</t>
  </si>
  <si>
    <t>Bill Type Master - Add ( TC writing)</t>
  </si>
  <si>
    <t>Payment Template Master - Add</t>
  </si>
  <si>
    <t>Vendor Master (View, Bulk upload)</t>
  </si>
  <si>
    <t>Bill Type Master - Edit , View</t>
  </si>
  <si>
    <t xml:space="preserve">Contigency plan </t>
  </si>
  <si>
    <t>Vendor Master - Bulk upload</t>
  </si>
  <si>
    <t>Bill Type Master - Edit ( TC Writing)</t>
  </si>
  <si>
    <t>Payment Template Master - Edit</t>
  </si>
  <si>
    <t>Payment Template Master - Add, Edit , View</t>
  </si>
  <si>
    <t xml:space="preserve">KT on Bill Type Master from Amreen </t>
  </si>
  <si>
    <t>Bill Type Master - View (Tc writing)</t>
  </si>
  <si>
    <t>Payment Template Master - View</t>
  </si>
  <si>
    <t>Bill Type Master - Add</t>
  </si>
  <si>
    <t>Bill Type Master - Add ( TC Execution)</t>
  </si>
  <si>
    <t>Vendor master scripting</t>
  </si>
  <si>
    <t>Bill Type Master - Edit( TC execution)</t>
  </si>
  <si>
    <t xml:space="preserve">Add ,edit </t>
  </si>
  <si>
    <t>Bill Type Master - View (Tc Execution)</t>
  </si>
  <si>
    <t>Vendor Master - Add ( TC Execution)</t>
  </si>
  <si>
    <t>Vendor Master - Edit ( Tc Exdecution)</t>
  </si>
  <si>
    <t>Vendor Master - View ( TC Execution)</t>
  </si>
  <si>
    <t>Vendor Master - Bulk upload ( TC Execution)</t>
  </si>
  <si>
    <t>Disha Jadhav</t>
  </si>
  <si>
    <t>TT11868 - Generic</t>
  </si>
  <si>
    <t>General Discussion- 30 Min</t>
  </si>
  <si>
    <t>Aop test execution - 2:00</t>
  </si>
  <si>
    <t>AOP Test Execution - 7:00 hr</t>
  </si>
  <si>
    <t>General Discussion - 00:30 hr</t>
  </si>
  <si>
    <t>General Discussion 00:30</t>
  </si>
  <si>
    <t>TT2782- AOP</t>
  </si>
  <si>
    <t>KT on Ticketing App from Manali - 30 min</t>
  </si>
  <si>
    <t>Debtor Retesting - 6:00</t>
  </si>
  <si>
    <t>AOP Retesting - 3:00</t>
  </si>
  <si>
    <t>Fun Friday - 1 Hr</t>
  </si>
  <si>
    <t xml:space="preserve">TT </t>
  </si>
  <si>
    <t>KT from BA ( Regularization &amp; AOP) - 60 min</t>
  </si>
  <si>
    <t>Time Regularization - Test case writing -2:30 hr</t>
  </si>
  <si>
    <t>Scheduling task - 0:30</t>
  </si>
  <si>
    <t>TT12694- Regularization</t>
  </si>
  <si>
    <t>AOP Test case writing - 3:30 hr</t>
  </si>
  <si>
    <t>Regularization Test Execution - 2:00</t>
  </si>
  <si>
    <t>Regularization Test Execution - 6:00</t>
  </si>
  <si>
    <t>Edit URL -1:30 hr</t>
  </si>
  <si>
    <t xml:space="preserve">AOP Test Execution - 1:00 </t>
  </si>
  <si>
    <t>Survey report analysis</t>
  </si>
  <si>
    <t>General discussion</t>
  </si>
  <si>
    <t>Connect Us Bill checking transaction edit url access testing</t>
  </si>
  <si>
    <t>Gift voucher otp  test cases writing</t>
  </si>
  <si>
    <t>Imps payment is active field authority testing and test cases.</t>
  </si>
  <si>
    <t>Ticketing kt from manali</t>
  </si>
  <si>
    <t>PO Retesting :- po import, labelling import, and po report.</t>
  </si>
  <si>
    <t>Type of issue test cases and testing.</t>
  </si>
  <si>
    <t>Type of issue test cases and retesting.</t>
  </si>
  <si>
    <t>Gift voucher testing.</t>
  </si>
  <si>
    <t>PO Retesting :- po import, labelling import, and po report</t>
  </si>
  <si>
    <t>Connect Us Bill checking transaction edit url access retsting</t>
  </si>
  <si>
    <t>Bill checking updated ledger balance test cases writing</t>
  </si>
  <si>
    <t>upload test cases updation in ticketing</t>
  </si>
  <si>
    <t>Bill checking updated ledger balance testing.</t>
  </si>
  <si>
    <t>Vaishnavi Khandawe</t>
  </si>
  <si>
    <t>General Discussion</t>
  </si>
  <si>
    <t xml:space="preserve">Genaral Discussion </t>
  </si>
  <si>
    <t>TT12398 - Connect Us Bill checking custom export-Text execution</t>
  </si>
  <si>
    <t>E-gold web +App End to End Retesting</t>
  </si>
  <si>
    <t>Connect Us Bill checking custom export-Retesting</t>
  </si>
  <si>
    <t>TT12838-IMPS payment view action - Test case writing</t>
  </si>
  <si>
    <t>KT  for Mobile App Ticketing System</t>
  </si>
  <si>
    <t>TT12838-IMPS payment view action - Test case execution</t>
  </si>
  <si>
    <t>TT12838-IMPS payment view action - Retesting</t>
  </si>
  <si>
    <t>E-gold web +App Retesting End to End Retesting</t>
  </si>
  <si>
    <t>TT12838-IMPS payment view action Document Study and KT</t>
  </si>
  <si>
    <t>Imps Bill Checking custom export  and E gold Test cases upload in Test Case Module</t>
  </si>
  <si>
    <t xml:space="preserve">KT from BA </t>
  </si>
  <si>
    <t>Preeti Bokade</t>
  </si>
  <si>
    <t xml:space="preserve">Test case Module testing </t>
  </si>
  <si>
    <t>TT12072</t>
  </si>
  <si>
    <t>Egold testing</t>
  </si>
  <si>
    <t>Mon-8/28/2023</t>
  </si>
  <si>
    <t>Time</t>
  </si>
  <si>
    <t>Tue -8/29/2023</t>
  </si>
  <si>
    <t>Wed- 8/30/2023</t>
  </si>
  <si>
    <t>Thu-8/31/2023</t>
  </si>
  <si>
    <t>Fri-9/1/2023</t>
  </si>
  <si>
    <t xml:space="preserve">TT6476 - Customer order analysis - Retesting </t>
  </si>
  <si>
    <t xml:space="preserve">12815 - Test case writing and testing </t>
  </si>
  <si>
    <t xml:space="preserve">Leave </t>
  </si>
  <si>
    <t>12815-Connect us edit url -resting</t>
  </si>
  <si>
    <t>TT6476 - Customer order analysis</t>
  </si>
  <si>
    <t xml:space="preserve">13216-Gift voucher Testing </t>
  </si>
  <si>
    <t>13216-Gift voucher retesting</t>
  </si>
  <si>
    <t xml:space="preserve">13216- Gift voucher Resting </t>
  </si>
  <si>
    <t xml:space="preserve">Fun friday </t>
  </si>
  <si>
    <t>TT13216-Gift voucher Testing</t>
  </si>
  <si>
    <t>Half day leave</t>
  </si>
  <si>
    <t xml:space="preserve">Scheduling </t>
  </si>
  <si>
    <t>TT4393 - PO</t>
  </si>
  <si>
    <t>PO- Retesting &amp; updating the test cases</t>
  </si>
  <si>
    <t>KT on live points</t>
  </si>
  <si>
    <t>TT12072: Egold</t>
  </si>
  <si>
    <t xml:space="preserve">Egold - E2E Retesting </t>
  </si>
  <si>
    <t xml:space="preserve">Egold-Retesting </t>
  </si>
  <si>
    <t>TT14064-IMPS payment Automation</t>
  </si>
  <si>
    <t>TT14064-IMPS payment test case writing &amp; execution</t>
  </si>
  <si>
    <t>TT14064 - IMPS payment download payment list - Retesting</t>
  </si>
  <si>
    <t>TT12072-Test case uploading at system</t>
  </si>
  <si>
    <t>KT from BA</t>
  </si>
  <si>
    <t>Leave</t>
  </si>
  <si>
    <t>TT12467 - Po Process</t>
  </si>
  <si>
    <t xml:space="preserve">TT14198 - Bill Transaction Manual Testing </t>
  </si>
  <si>
    <t>Item Category Master - test Execution</t>
  </si>
  <si>
    <t>TT14198-Bill Transaction</t>
  </si>
  <si>
    <t>ITEM Type master - Test Case Writing</t>
  </si>
  <si>
    <t>ITEM Type Master- TC writing</t>
  </si>
  <si>
    <t>14198-Bill Transaction Retesting</t>
  </si>
  <si>
    <t>ITEM Type master - Test execution</t>
  </si>
  <si>
    <t>ITEM Type Master- TC Execution</t>
  </si>
  <si>
    <t>Item Category Master- Test Case Writing</t>
  </si>
  <si>
    <t>UOM master - Tc Writing</t>
  </si>
  <si>
    <t>UOM master - Tc execution</t>
  </si>
  <si>
    <t xml:space="preserve">Item master - TC writing &amp; uploading </t>
  </si>
  <si>
    <t>Aamreen</t>
  </si>
  <si>
    <t xml:space="preserve">TT14198- Bill Transaction Module </t>
  </si>
  <si>
    <t>TT4751-Auto Assign-Test case Writing</t>
  </si>
  <si>
    <t>TT4751</t>
  </si>
  <si>
    <t>TT4751-Auto Assign -manual Testing</t>
  </si>
  <si>
    <t>TT4751-Auto Assign-manual Testing</t>
  </si>
  <si>
    <t>TT47512-Auto Assign-retesting</t>
  </si>
  <si>
    <t>Early out</t>
  </si>
  <si>
    <t xml:space="preserve">14198- Bill Transaction </t>
  </si>
  <si>
    <t>Disha</t>
  </si>
  <si>
    <t>TT12694-Regularization</t>
  </si>
  <si>
    <t>TT12694-Regularization - Task Regularization TC writing - 3:00</t>
  </si>
  <si>
    <t>TT2782- AOP retesting</t>
  </si>
  <si>
    <t>5:00:00 AM, 2:00 AM</t>
  </si>
  <si>
    <t>TT12694-Regularization - Time Regularization Testing - 4:00</t>
  </si>
  <si>
    <t>TT12694-Regularization -Task Regularization execution</t>
  </si>
  <si>
    <t>TT9346</t>
  </si>
  <si>
    <r>
      <rPr>
        <strike/>
        <sz val="12"/>
        <color theme="1"/>
        <rFont val="Calibri"/>
        <charset val="134"/>
        <scheme val="minor"/>
      </rPr>
      <t xml:space="preserve">Debtor -Retesting
</t>
    </r>
    <r>
      <rPr>
        <sz val="12"/>
        <color theme="1"/>
        <rFont val="Calibri"/>
        <charset val="134"/>
        <scheme val="minor"/>
      </rPr>
      <t>TT12694-Regularization - Task Regularization TC writing - 3:00</t>
    </r>
  </si>
  <si>
    <r>
      <rPr>
        <strike/>
        <sz val="12"/>
        <color theme="1"/>
        <rFont val="Calibri"/>
        <charset val="134"/>
        <scheme val="minor"/>
      </rPr>
      <t>1:00:00 AM</t>
    </r>
    <r>
      <rPr>
        <sz val="12"/>
        <color theme="1"/>
        <rFont val="Calibri"/>
        <charset val="134"/>
        <scheme val="minor"/>
      </rPr>
      <t xml:space="preserve">
3:00</t>
    </r>
  </si>
  <si>
    <t>TT9346-Debtor -Retesting</t>
  </si>
  <si>
    <t>TT12694-Regularization -Time Regularization execution</t>
  </si>
  <si>
    <t>TT3972</t>
  </si>
  <si>
    <t xml:space="preserve">Petty Cash -Retesting </t>
  </si>
  <si>
    <t>TT12694- Regularization Retesting</t>
  </si>
  <si>
    <t>TT4393-PO review Test result</t>
  </si>
  <si>
    <t>TT11868- Generic ticket for Preeti</t>
  </si>
  <si>
    <t>Scheduling for poonam Deshmukh</t>
  </si>
  <si>
    <t>TT12815-</t>
  </si>
  <si>
    <t>TT12838-Test case review &amp; Test result review</t>
  </si>
  <si>
    <t>TT-12694- Test case review</t>
  </si>
  <si>
    <t>Reusable Test cases Sheet in Excel</t>
  </si>
  <si>
    <t>Meeting with Gaurav sir</t>
  </si>
  <si>
    <t>TT12072- Egold Support</t>
  </si>
  <si>
    <t>TT14198 - Test Result review</t>
  </si>
  <si>
    <t>Mon-9/04/2023</t>
  </si>
  <si>
    <t>Tue-9/05/2023</t>
  </si>
  <si>
    <t>Wed-9/06/2023</t>
  </si>
  <si>
    <t>Thur-9/07/2023</t>
  </si>
  <si>
    <t>Fri-9/08/2023</t>
  </si>
  <si>
    <t>GTS - 1st half</t>
  </si>
  <si>
    <t>TT15429: Ticketing Revamp testing(Customer master, QueryType Master, Query Master, Dynamic form Master, create ticket, Customer mapping)</t>
  </si>
  <si>
    <t>GTS-Retesting</t>
  </si>
  <si>
    <t xml:space="preserve">TT15429: My Ticket -Retesting-Customer View </t>
  </si>
  <si>
    <t xml:space="preserve">Fun Friday </t>
  </si>
  <si>
    <t xml:space="preserve">Type of issue- Retesting </t>
  </si>
  <si>
    <t>Customer Order analysis</t>
  </si>
  <si>
    <t>TT15429- Ticketing system revamp</t>
  </si>
  <si>
    <t>Survey</t>
  </si>
  <si>
    <t>TT15429: Ticketing Revamp testing(Customer master, QueryType Master, Query Master, Dynamic form Master, create ticket, Customer mapping) -Retesting</t>
  </si>
  <si>
    <t>TT12887- survey</t>
  </si>
  <si>
    <t xml:space="preserve">TT15429: My Tickets -retesting </t>
  </si>
  <si>
    <t>TT12565 - KT From BA</t>
  </si>
  <si>
    <t>TT12072- Egold Testing</t>
  </si>
  <si>
    <t>TT12838-</t>
  </si>
  <si>
    <t>TT12285- KT from BA</t>
  </si>
  <si>
    <t>TT3711-Ticketing App Testing</t>
  </si>
  <si>
    <t>TT12565- TT12565 - device metre reading point KT</t>
  </si>
  <si>
    <t>TT12565 - Go through the design document</t>
  </si>
  <si>
    <t xml:space="preserve"> TT12285- branch feedback report - point explanation</t>
  </si>
  <si>
    <t>TT12285- Go through the design document</t>
  </si>
  <si>
    <t>TT3711- Mobile TicketingApp</t>
  </si>
  <si>
    <t>TT3711 - KT from BA</t>
  </si>
  <si>
    <t>TT3711 -Explore &amp; WriteTest scenarios</t>
  </si>
  <si>
    <t>TT15429</t>
  </si>
  <si>
    <t xml:space="preserve">TT15429 - Test case Module testing </t>
  </si>
  <si>
    <t>TT15429 - Ticketing ( user master, state master, country master , city master, department master, role master) writing scenario &amp; execute</t>
  </si>
  <si>
    <t xml:space="preserve">TT15429 - Test case Module Retesting </t>
  </si>
  <si>
    <t>TT15429-Ticketing ( user master, state master, country master , city master, department master, role master) -reTest</t>
  </si>
  <si>
    <t>TT15429 - Notification scenario writing</t>
  </si>
  <si>
    <t>TT15429 - Notification execution</t>
  </si>
  <si>
    <t>TT15425- Bill Checking, Bill Payments</t>
  </si>
  <si>
    <t>TT15425-Test case modification for Bill checking (Excluding Masters)</t>
  </si>
  <si>
    <t>TT15425-Test execution of Bill Transaction (Add, Edit, View)+Approval</t>
  </si>
  <si>
    <t>TT15425-Bill payment Execution</t>
  </si>
  <si>
    <t>TT15425-Retesting of Bill Transaction (Add, Edit, View)+Approval</t>
  </si>
  <si>
    <t>TT15425- Bill Transaction all actions</t>
  </si>
  <si>
    <t>TT15425-Bill Transaction -Retesting</t>
  </si>
  <si>
    <t>Petty Cash</t>
  </si>
  <si>
    <t>TT12694-Time Regularization - Retesting</t>
  </si>
  <si>
    <t>TT15425-Vendor Master Retesting</t>
  </si>
  <si>
    <t>Dettor Retesting</t>
  </si>
  <si>
    <t>AOP -Retesting</t>
  </si>
  <si>
    <t>TT15425- PaymentTemplate Retesting</t>
  </si>
  <si>
    <t>AOP - Retesting</t>
  </si>
  <si>
    <t>TT15425-Write Bill Type master Test cases</t>
  </si>
  <si>
    <t xml:space="preserve">TT15425-Execute Bill type test cases </t>
  </si>
  <si>
    <t xml:space="preserve">TT15425-Retesting Bill type </t>
  </si>
  <si>
    <t xml:space="preserve">TT15425-Modification of vendor master ( add/edit/view/ Bulk upload )+ payment template(add /edit/view) test cases </t>
  </si>
  <si>
    <t xml:space="preserve">TT15425-Execute  vendor master ( add/edit/view/ Bulk upload ) test cases </t>
  </si>
  <si>
    <t>TT15425-Execute Payment Template Test cases</t>
  </si>
  <si>
    <t xml:space="preserve">TT15425-Bill Transaction add  </t>
  </si>
  <si>
    <t>TT15425-Bill Transaction -Retesting (masters, Bill Type, payment template master)</t>
  </si>
  <si>
    <t>Preeti</t>
  </si>
  <si>
    <t>TT15429-Ticketing system Revamp</t>
  </si>
  <si>
    <t>General discussion with Gaurav Sir</t>
  </si>
  <si>
    <t xml:space="preserve">TT15429-Ticketing system Revamp:Create scenario
(Customer master, QueryType Master, Query Master, Dynamic form Master, create ticket, Customer mapping)
</t>
  </si>
  <si>
    <t>TT15429-Ticketing system Revamp:Create scenario 
My Tickets</t>
  </si>
  <si>
    <t>TT15429- My Tickets testing</t>
  </si>
  <si>
    <t>TT15429-Ticketing retesting ( Dashboard/Reports)</t>
  </si>
  <si>
    <t>TT12694-Time Regularization-reviewTest Result</t>
  </si>
  <si>
    <t>TT15425-Review Test progress</t>
  </si>
  <si>
    <t>Scheduling Meeting</t>
  </si>
  <si>
    <t>Early Out</t>
  </si>
  <si>
    <t>TT2782-Review AOP Progress</t>
  </si>
  <si>
    <t>TT13216 -Review Test result</t>
  </si>
  <si>
    <t xml:space="preserve">Time Regularization </t>
  </si>
  <si>
    <t xml:space="preserve">Dettor </t>
  </si>
  <si>
    <t>AOP</t>
  </si>
  <si>
    <t xml:space="preserve">GTS </t>
  </si>
  <si>
    <t>Type of issue</t>
  </si>
  <si>
    <t xml:space="preserve">Egold </t>
  </si>
  <si>
    <t xml:space="preserve">Ticketing </t>
  </si>
  <si>
    <t xml:space="preserve">Edit url </t>
  </si>
  <si>
    <t>Customer analysis</t>
  </si>
  <si>
    <t xml:space="preserve">Bill Transaction </t>
  </si>
  <si>
    <t xml:space="preserve">Customer view </t>
  </si>
  <si>
    <t xml:space="preserve">testing server </t>
  </si>
  <si>
    <t xml:space="preserve">Mon - </t>
  </si>
  <si>
    <t xml:space="preserve">Tue , Wed -2nd half </t>
  </si>
  <si>
    <t>Mon -After 1 PM</t>
  </si>
  <si>
    <t xml:space="preserve">Monday- 1st half </t>
  </si>
  <si>
    <t xml:space="preserve">Mon, wed </t>
  </si>
  <si>
    <t xml:space="preserve">Mon - 1st half </t>
  </si>
  <si>
    <t>Mon</t>
  </si>
  <si>
    <t>Tue</t>
  </si>
  <si>
    <t>WED</t>
  </si>
  <si>
    <t xml:space="preserve">tue </t>
  </si>
  <si>
    <t xml:space="preserve">mon - 2nd half </t>
  </si>
  <si>
    <t>mon - test case writing</t>
  </si>
  <si>
    <t>Mon - My Tickets</t>
  </si>
  <si>
    <t>Monday</t>
  </si>
  <si>
    <t>Test -test case module</t>
  </si>
  <si>
    <t xml:space="preserve">Tue- 2nd half </t>
  </si>
  <si>
    <t xml:space="preserve">wed- final testing </t>
  </si>
  <si>
    <t>Tue -masters</t>
  </si>
  <si>
    <t>Tue - My Tickets</t>
  </si>
  <si>
    <t xml:space="preserve">Wed - Test case module </t>
  </si>
  <si>
    <t xml:space="preserve">Tue- Stat , city, country, user master, </t>
  </si>
  <si>
    <t xml:space="preserve">WEd - dash, create ticket </t>
  </si>
  <si>
    <t xml:space="preserve">Thurs-Ticketing bugs </t>
  </si>
  <si>
    <t>Reports</t>
  </si>
  <si>
    <t>Ticketing System Function Point</t>
  </si>
  <si>
    <t>Create</t>
  </si>
  <si>
    <t xml:space="preserve">View </t>
  </si>
  <si>
    <t>Edit</t>
  </si>
  <si>
    <t xml:space="preserve">Total FP </t>
  </si>
  <si>
    <t xml:space="preserve">Login </t>
  </si>
  <si>
    <t>Forgot password</t>
  </si>
  <si>
    <t>User master</t>
  </si>
  <si>
    <t>simple</t>
  </si>
  <si>
    <t>Customer Master</t>
  </si>
  <si>
    <t>Country Master</t>
  </si>
  <si>
    <t>State Master</t>
  </si>
  <si>
    <t>City Master</t>
  </si>
  <si>
    <t>Designation Master</t>
  </si>
  <si>
    <t>Department Master</t>
  </si>
  <si>
    <t>Role Master</t>
  </si>
  <si>
    <t>Status Master</t>
  </si>
  <si>
    <t>Customer Type Master</t>
  </si>
  <si>
    <t>Dynamic Form</t>
  </si>
  <si>
    <t>Query Master</t>
  </si>
  <si>
    <t>Template Master</t>
  </si>
  <si>
    <t>Customer Mapping</t>
  </si>
  <si>
    <t>high</t>
  </si>
  <si>
    <t>Dynamic Form Dropdown</t>
  </si>
  <si>
    <t>Query Group Master</t>
  </si>
  <si>
    <t>Testing Type Master</t>
  </si>
  <si>
    <t>Ticket - My ticket - Assign to me</t>
  </si>
  <si>
    <t>Ticket - My ticket - Created by me</t>
  </si>
  <si>
    <t>Ticket - My ticket - Department wise</t>
  </si>
  <si>
    <t>Ticket - My ticket - Your task</t>
  </si>
  <si>
    <t>Ticket - My ticket - unpassed</t>
  </si>
  <si>
    <t>Ticket - My ticket - Filter</t>
  </si>
  <si>
    <t>Ticket - My ticket -Export</t>
  </si>
  <si>
    <t>Ticket -Create Ticket</t>
  </si>
  <si>
    <t>Project Management - Project master</t>
  </si>
  <si>
    <t>Project Management - SubModule  master</t>
  </si>
  <si>
    <t>Reports - User Task</t>
  </si>
  <si>
    <t>Reports - Resource Planning</t>
  </si>
  <si>
    <t>Reports - Variance Report</t>
  </si>
  <si>
    <t>TestPlan</t>
  </si>
  <si>
    <t>Notification</t>
  </si>
  <si>
    <t>Dashboard</t>
  </si>
  <si>
    <t>Test case</t>
  </si>
  <si>
    <t>Test suite</t>
  </si>
  <si>
    <t>Import</t>
  </si>
  <si>
    <t>All test case</t>
  </si>
  <si>
    <t>Download Format- Tst case</t>
  </si>
  <si>
    <t>Test case - export</t>
  </si>
  <si>
    <t xml:space="preserve">Disha </t>
  </si>
  <si>
    <t>Date</t>
  </si>
  <si>
    <t>Day</t>
  </si>
  <si>
    <t>Ticket Number</t>
  </si>
  <si>
    <t>Wed</t>
  </si>
  <si>
    <t>Thu</t>
  </si>
  <si>
    <t>Fri</t>
  </si>
  <si>
    <t>KT on Ticketing App from Manali</t>
  </si>
  <si>
    <t>Mon-Fri</t>
  </si>
  <si>
    <t xml:space="preserve">General Discussion </t>
  </si>
  <si>
    <t>Kt from BA ( Regularization &amp; AOP) - 60 min</t>
  </si>
  <si>
    <t xml:space="preserve">TT 2782 </t>
  </si>
  <si>
    <t xml:space="preserve">AOP(13.5 +8.4) </t>
  </si>
  <si>
    <t xml:space="preserve">Test case writing - </t>
  </si>
  <si>
    <t xml:space="preserve">Test execution - </t>
  </si>
  <si>
    <t>Test restesting</t>
  </si>
  <si>
    <t>Petty cash retesting - 00:30</t>
  </si>
  <si>
    <t>Regularization - Time Regularization (11+6.5)</t>
  </si>
  <si>
    <t>Test execution</t>
  </si>
  <si>
    <t>TT</t>
  </si>
  <si>
    <t>Edit URL</t>
  </si>
  <si>
    <t xml:space="preserve">Tue </t>
  </si>
  <si>
    <t>Debtor Retesting</t>
  </si>
  <si>
    <t>Fun Friday</t>
  </si>
  <si>
    <t xml:space="preserve">Scheduling task </t>
  </si>
  <si>
    <t>TT10172</t>
  </si>
  <si>
    <t xml:space="preserve">petty cash </t>
  </si>
</sst>
</file>

<file path=xl/styles.xml><?xml version="1.0" encoding="utf-8"?>
<styleSheet xmlns="http://schemas.openxmlformats.org/spreadsheetml/2006/main">
  <numFmts count="4">
    <numFmt numFmtId="42" formatCode="_(&quot;$&quot;* #,##0_);_(&quot;$&quot;* \(#,##0\);_(&quot;$&quot;* &quot;-&quot;_);_(@_)"/>
    <numFmt numFmtId="44" formatCode="_(&quot;$&quot;* #,##0.00_);_(&quot;$&quot;* \(#,##0.00\);_(&quot;$&quot;* &quot;-&quot;??_);_(@_)"/>
    <numFmt numFmtId="176" formatCode="_ * #,##0.00_ ;_ * \-#,##0.00_ ;_ * &quot;-&quot;??_ ;_ @_ "/>
    <numFmt numFmtId="177" formatCode="_ * #,##0_ ;_ * \-#,##0_ ;_ * &quot;-&quot;_ ;_ @_ "/>
  </numFmts>
  <fonts count="25">
    <font>
      <sz val="12"/>
      <color theme="1"/>
      <name val="Calibri"/>
      <charset val="134"/>
      <scheme val="minor"/>
    </font>
    <font>
      <sz val="12"/>
      <color theme="1"/>
      <name val="Calibri"/>
      <charset val="134"/>
      <scheme val="minor"/>
    </font>
    <font>
      <strike/>
      <sz val="12"/>
      <color theme="1"/>
      <name val="Calibri"/>
      <charset val="134"/>
      <scheme val="minor"/>
    </font>
    <font>
      <sz val="11"/>
      <color theme="1"/>
      <name val="Calibri"/>
      <charset val="134"/>
      <scheme val="minor"/>
    </font>
    <font>
      <u/>
      <sz val="11"/>
      <color rgb="FF0000FF"/>
      <name val="Calibri"/>
      <charset val="0"/>
      <scheme val="minor"/>
    </font>
    <font>
      <u/>
      <sz val="11"/>
      <color rgb="FF800080"/>
      <name val="Calibri"/>
      <charset val="0"/>
      <scheme val="minor"/>
    </font>
    <font>
      <sz val="11"/>
      <color rgb="FFFF0000"/>
      <name val="Calibri"/>
      <charset val="0"/>
      <scheme val="minor"/>
    </font>
    <font>
      <b/>
      <sz val="18"/>
      <color theme="3"/>
      <name val="Calibri"/>
      <charset val="134"/>
      <scheme val="minor"/>
    </font>
    <font>
      <i/>
      <sz val="11"/>
      <color rgb="FF7F7F7F"/>
      <name val="Calibri"/>
      <charset val="0"/>
      <scheme val="minor"/>
    </font>
    <font>
      <b/>
      <sz val="15"/>
      <color theme="3"/>
      <name val="Calibri"/>
      <charset val="134"/>
      <scheme val="minor"/>
    </font>
    <font>
      <b/>
      <sz val="13"/>
      <color theme="3"/>
      <name val="Calibri"/>
      <charset val="134"/>
      <scheme val="minor"/>
    </font>
    <font>
      <b/>
      <sz val="11"/>
      <color theme="3"/>
      <name val="Calibri"/>
      <charset val="134"/>
      <scheme val="minor"/>
    </font>
    <font>
      <sz val="11"/>
      <color rgb="FF3F3F76"/>
      <name val="Calibri"/>
      <charset val="0"/>
      <scheme val="minor"/>
    </font>
    <font>
      <b/>
      <sz val="11"/>
      <color rgb="FF3F3F3F"/>
      <name val="Calibri"/>
      <charset val="0"/>
      <scheme val="minor"/>
    </font>
    <font>
      <b/>
      <sz val="11"/>
      <color rgb="FFFA7D00"/>
      <name val="Calibri"/>
      <charset val="0"/>
      <scheme val="minor"/>
    </font>
    <font>
      <b/>
      <sz val="11"/>
      <color rgb="FFFFFFFF"/>
      <name val="Calibri"/>
      <charset val="0"/>
      <scheme val="minor"/>
    </font>
    <font>
      <sz val="11"/>
      <color rgb="FFFA7D00"/>
      <name val="Calibri"/>
      <charset val="0"/>
      <scheme val="minor"/>
    </font>
    <font>
      <b/>
      <sz val="11"/>
      <color theme="1"/>
      <name val="Calibri"/>
      <charset val="0"/>
      <scheme val="minor"/>
    </font>
    <font>
      <sz val="11"/>
      <color rgb="FF006100"/>
      <name val="Calibri"/>
      <charset val="0"/>
      <scheme val="minor"/>
    </font>
    <font>
      <sz val="11"/>
      <color rgb="FF9C0006"/>
      <name val="Calibri"/>
      <charset val="0"/>
      <scheme val="minor"/>
    </font>
    <font>
      <sz val="11"/>
      <color rgb="FF9C6500"/>
      <name val="Calibri"/>
      <charset val="0"/>
      <scheme val="minor"/>
    </font>
    <font>
      <sz val="11"/>
      <color theme="0"/>
      <name val="Calibri"/>
      <charset val="0"/>
      <scheme val="minor"/>
    </font>
    <font>
      <sz val="11"/>
      <color theme="1"/>
      <name val="Calibri"/>
      <charset val="0"/>
      <scheme val="minor"/>
    </font>
    <font>
      <b/>
      <sz val="9"/>
      <name val="Times New Roman"/>
      <charset val="134"/>
    </font>
    <font>
      <sz val="9"/>
      <name val="Times New Roman"/>
      <charset val="134"/>
    </font>
  </fonts>
  <fills count="40">
    <fill>
      <patternFill patternType="none"/>
    </fill>
    <fill>
      <patternFill patternType="gray125"/>
    </fill>
    <fill>
      <patternFill patternType="solid">
        <fgColor rgb="FF00B0F0"/>
        <bgColor indexed="64"/>
      </patternFill>
    </fill>
    <fill>
      <patternFill patternType="solid">
        <fgColor rgb="FFFFFF00"/>
        <bgColor indexed="64"/>
      </patternFill>
    </fill>
    <fill>
      <patternFill patternType="solid">
        <fgColor theme="3" tint="0.599993896298105"/>
        <bgColor indexed="64"/>
      </patternFill>
    </fill>
    <fill>
      <patternFill patternType="solid">
        <fgColor rgb="FFFF0000"/>
        <bgColor indexed="64"/>
      </patternFill>
    </fill>
    <fill>
      <patternFill patternType="solid">
        <fgColor rgb="FFFFC000"/>
        <bgColor indexed="64"/>
      </patternFill>
    </fill>
    <fill>
      <patternFill patternType="solid">
        <fgColor theme="0"/>
        <bgColor indexed="64"/>
      </patternFill>
    </fill>
    <fill>
      <patternFill patternType="solid">
        <fgColor theme="0" tint="-0.149998474074526"/>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1">
    <border>
      <left/>
      <right/>
      <top/>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right/>
      <top style="medium">
        <color auto="1"/>
      </top>
      <bottom/>
      <diagonal/>
    </border>
    <border>
      <left/>
      <right style="thin">
        <color auto="1"/>
      </right>
      <top style="medium">
        <color auto="1"/>
      </top>
      <bottom/>
      <diagonal/>
    </border>
    <border>
      <left/>
      <right style="thin">
        <color auto="1"/>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thin">
        <color auto="1"/>
      </top>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right style="medium">
        <color auto="1"/>
      </right>
      <top/>
      <bottom style="medium">
        <color auto="1"/>
      </bottom>
      <diagonal/>
    </border>
    <border>
      <left style="thin">
        <color auto="1"/>
      </left>
      <right style="medium">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3" fillId="0" borderId="0" applyFont="0" applyFill="0" applyBorder="0" applyAlignment="0" applyProtection="0">
      <alignment vertical="center"/>
    </xf>
    <xf numFmtId="44" fontId="3" fillId="0" borderId="0" applyFont="0" applyFill="0" applyBorder="0" applyAlignment="0" applyProtection="0">
      <alignment vertical="center"/>
    </xf>
    <xf numFmtId="9" fontId="3" fillId="0" borderId="0" applyFont="0" applyFill="0" applyBorder="0" applyAlignment="0" applyProtection="0">
      <alignment vertical="center"/>
    </xf>
    <xf numFmtId="177" fontId="3" fillId="0" borderId="0" applyFont="0" applyFill="0" applyBorder="0" applyAlignment="0" applyProtection="0">
      <alignment vertical="center"/>
    </xf>
    <xf numFmtId="42" fontId="3" fillId="0" borderId="0" applyFon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3" fillId="9" borderId="23" applyNumberFormat="0" applyFont="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24" applyNumberFormat="0" applyFill="0" applyAlignment="0" applyProtection="0">
      <alignment vertical="center"/>
    </xf>
    <xf numFmtId="0" fontId="10" fillId="0" borderId="24" applyNumberFormat="0" applyFill="0" applyAlignment="0" applyProtection="0">
      <alignment vertical="center"/>
    </xf>
    <xf numFmtId="0" fontId="11" fillId="0" borderId="25" applyNumberFormat="0" applyFill="0" applyAlignment="0" applyProtection="0">
      <alignment vertical="center"/>
    </xf>
    <xf numFmtId="0" fontId="11" fillId="0" borderId="0" applyNumberFormat="0" applyFill="0" applyBorder="0" applyAlignment="0" applyProtection="0">
      <alignment vertical="center"/>
    </xf>
    <xf numFmtId="0" fontId="12" fillId="10" borderId="26" applyNumberFormat="0" applyAlignment="0" applyProtection="0">
      <alignment vertical="center"/>
    </xf>
    <xf numFmtId="0" fontId="13" fillId="11" borderId="27" applyNumberFormat="0" applyAlignment="0" applyProtection="0">
      <alignment vertical="center"/>
    </xf>
    <xf numFmtId="0" fontId="14" fillId="11" borderId="26" applyNumberFormat="0" applyAlignment="0" applyProtection="0">
      <alignment vertical="center"/>
    </xf>
    <xf numFmtId="0" fontId="15" fillId="12" borderId="28" applyNumberFormat="0" applyAlignment="0" applyProtection="0">
      <alignment vertical="center"/>
    </xf>
    <xf numFmtId="0" fontId="16" fillId="0" borderId="29" applyNumberFormat="0" applyFill="0" applyAlignment="0" applyProtection="0">
      <alignment vertical="center"/>
    </xf>
    <xf numFmtId="0" fontId="17" fillId="0" borderId="30" applyNumberFormat="0" applyFill="0" applyAlignment="0" applyProtection="0">
      <alignment vertical="center"/>
    </xf>
    <xf numFmtId="0" fontId="18" fillId="13" borderId="0" applyNumberFormat="0" applyBorder="0" applyAlignment="0" applyProtection="0">
      <alignment vertical="center"/>
    </xf>
    <xf numFmtId="0" fontId="19" fillId="14" borderId="0" applyNumberFormat="0" applyBorder="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2" fillId="33" borderId="0" applyNumberFormat="0" applyBorder="0" applyAlignment="0" applyProtection="0">
      <alignment vertical="center"/>
    </xf>
    <xf numFmtId="0" fontId="22" fillId="34" borderId="0" applyNumberFormat="0" applyBorder="0" applyAlignment="0" applyProtection="0">
      <alignment vertical="center"/>
    </xf>
    <xf numFmtId="0" fontId="21" fillId="35" borderId="0" applyNumberFormat="0" applyBorder="0" applyAlignment="0" applyProtection="0">
      <alignment vertical="center"/>
    </xf>
    <xf numFmtId="0" fontId="21" fillId="36" borderId="0" applyNumberFormat="0" applyBorder="0" applyAlignment="0" applyProtection="0">
      <alignment vertical="center"/>
    </xf>
    <xf numFmtId="0" fontId="22" fillId="37" borderId="0" applyNumberFormat="0" applyBorder="0" applyAlignment="0" applyProtection="0">
      <alignment vertical="center"/>
    </xf>
    <xf numFmtId="0" fontId="22" fillId="38" borderId="0" applyNumberFormat="0" applyBorder="0" applyAlignment="0" applyProtection="0">
      <alignment vertical="center"/>
    </xf>
    <xf numFmtId="0" fontId="21" fillId="39" borderId="0" applyNumberFormat="0" applyBorder="0" applyAlignment="0" applyProtection="0">
      <alignment vertical="center"/>
    </xf>
  </cellStyleXfs>
  <cellXfs count="68">
    <xf numFmtId="0" fontId="0" fillId="0" borderId="0" xfId="0" applyNumberFormat="1"/>
    <xf numFmtId="58" fontId="0" fillId="0" borderId="0" xfId="0" applyNumberFormat="1"/>
    <xf numFmtId="20" fontId="0" fillId="0" borderId="0" xfId="0" applyNumberFormat="1"/>
    <xf numFmtId="0" fontId="0" fillId="0" borderId="1" xfId="0" applyNumberFormat="1" applyBorder="1"/>
    <xf numFmtId="0" fontId="0" fillId="0" borderId="2" xfId="0" applyNumberFormat="1" applyBorder="1"/>
    <xf numFmtId="0" fontId="0" fillId="0" borderId="3" xfId="0" applyNumberFormat="1" applyBorder="1"/>
    <xf numFmtId="58" fontId="1" fillId="0" borderId="3" xfId="0" applyNumberFormat="1" applyFont="1" applyBorder="1"/>
    <xf numFmtId="58" fontId="0" fillId="0" borderId="3" xfId="0" applyNumberFormat="1" applyBorder="1"/>
    <xf numFmtId="0" fontId="0" fillId="0" borderId="4" xfId="0" applyNumberFormat="1" applyBorder="1"/>
    <xf numFmtId="0" fontId="0" fillId="0" borderId="1" xfId="0" applyNumberFormat="1" applyBorder="1" applyAlignment="1">
      <alignment wrapText="1"/>
    </xf>
    <xf numFmtId="20" fontId="0" fillId="0" borderId="1" xfId="0" applyNumberFormat="1" applyBorder="1"/>
    <xf numFmtId="0" fontId="0" fillId="0" borderId="5" xfId="0" applyNumberFormat="1" applyBorder="1"/>
    <xf numFmtId="0" fontId="0" fillId="0" borderId="6" xfId="0" applyNumberFormat="1" applyBorder="1"/>
    <xf numFmtId="20" fontId="0" fillId="0" borderId="6" xfId="0" applyNumberFormat="1" applyBorder="1"/>
    <xf numFmtId="0" fontId="1" fillId="0" borderId="7" xfId="0" applyNumberFormat="1" applyFont="1" applyBorder="1" applyAlignment="1">
      <alignment horizontal="center"/>
    </xf>
    <xf numFmtId="0" fontId="0" fillId="0" borderId="8" xfId="0" applyNumberFormat="1" applyBorder="1" applyAlignment="1">
      <alignment horizontal="center"/>
    </xf>
    <xf numFmtId="0" fontId="1" fillId="0" borderId="3" xfId="0" applyNumberFormat="1" applyFont="1" applyBorder="1" applyAlignment="1">
      <alignment wrapText="1"/>
    </xf>
    <xf numFmtId="20" fontId="0" fillId="0" borderId="3" xfId="0" applyNumberFormat="1" applyBorder="1"/>
    <xf numFmtId="0" fontId="0" fillId="0" borderId="3" xfId="0" applyNumberFormat="1" applyBorder="1" applyAlignment="1">
      <alignment wrapText="1"/>
    </xf>
    <xf numFmtId="0" fontId="0" fillId="0" borderId="0" xfId="0" applyNumberFormat="1" applyBorder="1" applyAlignment="1">
      <alignment horizontal="center"/>
    </xf>
    <xf numFmtId="0" fontId="0" fillId="0" borderId="9" xfId="0" applyNumberFormat="1" applyBorder="1" applyAlignment="1">
      <alignment horizontal="center"/>
    </xf>
    <xf numFmtId="0" fontId="0" fillId="0" borderId="10" xfId="0" applyNumberFormat="1" applyBorder="1"/>
    <xf numFmtId="0" fontId="0" fillId="0" borderId="11" xfId="0" applyNumberFormat="1" applyBorder="1"/>
    <xf numFmtId="0" fontId="0" fillId="0" borderId="11" xfId="0" applyNumberFormat="1" applyBorder="1" applyAlignment="1">
      <alignment horizontal="center"/>
    </xf>
    <xf numFmtId="0" fontId="0" fillId="0" borderId="12" xfId="0" applyNumberFormat="1" applyBorder="1" applyAlignment="1">
      <alignment horizontal="center"/>
    </xf>
    <xf numFmtId="0" fontId="0" fillId="0" borderId="13" xfId="0" applyNumberFormat="1" applyFill="1" applyBorder="1"/>
    <xf numFmtId="20" fontId="0" fillId="0" borderId="11" xfId="0" applyNumberFormat="1" applyBorder="1"/>
    <xf numFmtId="0" fontId="0" fillId="0" borderId="14" xfId="0" applyNumberFormat="1" applyBorder="1"/>
    <xf numFmtId="20" fontId="0" fillId="0" borderId="14" xfId="0" applyNumberFormat="1" applyBorder="1"/>
    <xf numFmtId="0" fontId="1" fillId="0" borderId="1" xfId="0" applyNumberFormat="1" applyFont="1" applyBorder="1"/>
    <xf numFmtId="0" fontId="0" fillId="0" borderId="15" xfId="0" applyNumberFormat="1" applyBorder="1"/>
    <xf numFmtId="0" fontId="0" fillId="0" borderId="0" xfId="0" applyNumberFormat="1" applyBorder="1" applyAlignment="1">
      <alignment wrapText="1"/>
    </xf>
    <xf numFmtId="0" fontId="1" fillId="0" borderId="1" xfId="0" applyNumberFormat="1" applyFont="1" applyBorder="1" applyAlignment="1">
      <alignment wrapText="1"/>
    </xf>
    <xf numFmtId="20" fontId="1" fillId="0" borderId="1" xfId="0" applyNumberFormat="1" applyFont="1" applyBorder="1" applyAlignment="1">
      <alignment wrapText="1"/>
    </xf>
    <xf numFmtId="0" fontId="0" fillId="0" borderId="16" xfId="0" applyNumberFormat="1" applyBorder="1"/>
    <xf numFmtId="0" fontId="1" fillId="0" borderId="15" xfId="0" applyNumberFormat="1" applyFont="1" applyBorder="1"/>
    <xf numFmtId="20" fontId="0" fillId="0" borderId="15" xfId="0" applyNumberFormat="1" applyBorder="1"/>
    <xf numFmtId="0" fontId="0" fillId="0" borderId="3" xfId="0" applyNumberFormat="1" applyFill="1" applyBorder="1"/>
    <xf numFmtId="0" fontId="1" fillId="0" borderId="1" xfId="0" applyNumberFormat="1" applyFont="1" applyFill="1" applyBorder="1"/>
    <xf numFmtId="58" fontId="0" fillId="0" borderId="17" xfId="0" applyNumberFormat="1" applyBorder="1"/>
    <xf numFmtId="20" fontId="0" fillId="0" borderId="18" xfId="0" applyNumberFormat="1" applyBorder="1"/>
    <xf numFmtId="20" fontId="0" fillId="0" borderId="19" xfId="0" applyNumberFormat="1" applyBorder="1"/>
    <xf numFmtId="20" fontId="0" fillId="0" borderId="17" xfId="0" applyNumberFormat="1" applyBorder="1"/>
    <xf numFmtId="0" fontId="0" fillId="0" borderId="1" xfId="0" applyNumberFormat="1" applyFill="1" applyBorder="1"/>
    <xf numFmtId="20" fontId="0" fillId="0" borderId="1" xfId="0" applyNumberFormat="1" applyFill="1" applyBorder="1"/>
    <xf numFmtId="0" fontId="0" fillId="0" borderId="20" xfId="0" applyNumberFormat="1" applyBorder="1"/>
    <xf numFmtId="20" fontId="0" fillId="0" borderId="21" xfId="0" applyNumberFormat="1" applyBorder="1"/>
    <xf numFmtId="0" fontId="1" fillId="0" borderId="6" xfId="0" applyNumberFormat="1" applyFont="1" applyFill="1" applyBorder="1"/>
    <xf numFmtId="0" fontId="0" fillId="0" borderId="19" xfId="0" applyNumberFormat="1" applyBorder="1"/>
    <xf numFmtId="0" fontId="0" fillId="0" borderId="0" xfId="0" applyNumberFormat="1" applyAlignment="1">
      <alignment wrapText="1"/>
    </xf>
    <xf numFmtId="0" fontId="2" fillId="0" borderId="1" xfId="0" applyNumberFormat="1" applyFont="1" applyBorder="1" applyAlignment="1">
      <alignment wrapText="1"/>
    </xf>
    <xf numFmtId="20" fontId="2" fillId="0" borderId="1" xfId="0" applyNumberFormat="1" applyFont="1" applyBorder="1" applyAlignment="1">
      <alignment wrapText="1"/>
    </xf>
    <xf numFmtId="0" fontId="0" fillId="2" borderId="1" xfId="0" applyNumberFormat="1" applyFill="1" applyBorder="1"/>
    <xf numFmtId="0" fontId="3" fillId="0" borderId="1" xfId="0" applyFont="1" applyFill="1" applyBorder="1" applyAlignment="1">
      <alignment vertical="center" wrapText="1"/>
    </xf>
    <xf numFmtId="0" fontId="3" fillId="0" borderId="1" xfId="0" applyFont="1" applyFill="1" applyBorder="1" applyAlignment="1">
      <alignment vertical="center"/>
    </xf>
    <xf numFmtId="0" fontId="0" fillId="0" borderId="22" xfId="0" applyNumberFormat="1" applyBorder="1"/>
    <xf numFmtId="0" fontId="0" fillId="0" borderId="1" xfId="0" applyBorder="1"/>
    <xf numFmtId="0" fontId="0" fillId="0" borderId="22" xfId="0" applyBorder="1"/>
    <xf numFmtId="0" fontId="0" fillId="0" borderId="0" xfId="0"/>
    <xf numFmtId="0" fontId="0" fillId="3" borderId="0" xfId="0" applyNumberFormat="1" applyFill="1"/>
    <xf numFmtId="0" fontId="0" fillId="4" borderId="0" xfId="0" applyNumberFormat="1" applyFill="1"/>
    <xf numFmtId="0" fontId="0" fillId="0" borderId="0" xfId="0" applyNumberFormat="1" applyFont="1" applyFill="1" applyAlignment="1"/>
    <xf numFmtId="0" fontId="0" fillId="5" borderId="0" xfId="0" applyNumberFormat="1" applyFill="1"/>
    <xf numFmtId="0" fontId="0" fillId="6" borderId="0" xfId="0" applyNumberFormat="1" applyFill="1"/>
    <xf numFmtId="0" fontId="0" fillId="0" borderId="0" xfId="0" applyNumberFormat="1" applyFill="1"/>
    <xf numFmtId="0" fontId="0" fillId="7" borderId="0" xfId="0" applyNumberFormat="1" applyFill="1"/>
    <xf numFmtId="0" fontId="0" fillId="8" borderId="0" xfId="0" applyNumberFormat="1" applyFill="1"/>
    <xf numFmtId="0" fontId="0" fillId="0" borderId="0" xfId="0" applyNumberFormat="1" applyAlignment="1">
      <alignment horizontal="center"/>
    </xf>
  </cellXfs>
  <cellStyles count="49">
    <cellStyle name="Normal" xfId="0" builtinId="0"/>
    <cellStyle name="Comma" xfId="1" builtinId="3"/>
    <cellStyle name="Currency" xfId="2" builtinId="4"/>
    <cellStyle name="Percent" xfId="3" builtinId="5"/>
    <cellStyle name="Comma [0]" xfId="4" builtinId="6"/>
    <cellStyle name="Currency [0]" xfId="5" builtinId="7"/>
    <cellStyle name="Hyperlink" xfId="6" builtinId="8"/>
    <cellStyle name="Followed Hyperlink" xfId="7" builtinId="9"/>
    <cellStyle name="Note" xfId="8" builtinId="10"/>
    <cellStyle name="Warning Text" xfId="9" builtinId="11"/>
    <cellStyle name="Title" xfId="10" builtinId="15"/>
    <cellStyle name="CExplanatory Text" xfId="11" builtinId="53"/>
    <cellStyle name="Heading 1" xfId="12" builtinId="16"/>
    <cellStyle name="Heading 2" xfId="13" builtinId="17"/>
    <cellStyle name="Heading 3" xfId="14" builtinId="18"/>
    <cellStyle name="Heading 4" xfId="15" builtinId="19"/>
    <cellStyle name="Input" xfId="16" builtinId="20"/>
    <cellStyle name="Output" xfId="17" builtinId="21"/>
    <cellStyle name="Calculation" xfId="18" builtinId="22"/>
    <cellStyle name="Check Cell" xfId="19" builtinId="23"/>
    <cellStyle name="Linked Cell" xfId="20" builtinId="24"/>
    <cellStyle name="Total" xfId="21" builtinId="25"/>
    <cellStyle name="Good" xfId="22" builtinId="26"/>
    <cellStyle name="Bad" xfId="23" builtinId="27"/>
    <cellStyle name="Neutral" xfId="24" builtinId="28"/>
    <cellStyle name="Accent1" xfId="25" builtinId="29"/>
    <cellStyle name="20% - Accent1" xfId="26" builtinId="30"/>
    <cellStyle name="40% - Accent1" xfId="27" builtinId="31"/>
    <cellStyle name="60% - Accent1" xfId="28" builtinId="32"/>
    <cellStyle name="Accent2" xfId="29" builtinId="33"/>
    <cellStyle name="20% - Accent2" xfId="30" builtinId="34"/>
    <cellStyle name="40% - Accent2" xfId="31" builtinId="35"/>
    <cellStyle name="60% - Accent2" xfId="32" builtinId="36"/>
    <cellStyle name="Accent3" xfId="33" builtinId="37"/>
    <cellStyle name="20% - Accent3" xfId="34" builtinId="38"/>
    <cellStyle name="40% - Accent3" xfId="35" builtinId="39"/>
    <cellStyle name="60% - Accent3" xfId="36" builtinId="40"/>
    <cellStyle name="Accent4" xfId="37" builtinId="41"/>
    <cellStyle name="20% - Accent4" xfId="38" builtinId="42"/>
    <cellStyle name="40% - Accent4" xfId="39" builtinId="43"/>
    <cellStyle name="60% - Accent4" xfId="40" builtinId="44"/>
    <cellStyle name="Accent5" xfId="41" builtinId="45"/>
    <cellStyle name="20% - Accent5" xfId="42" builtinId="46"/>
    <cellStyle name="40% - Accent5" xfId="43" builtinId="47"/>
    <cellStyle name="60% - Accent5" xfId="44" builtinId="48"/>
    <cellStyle name="Accent6" xfId="45" builtinId="49"/>
    <cellStyle name="20% - Accent6" xfId="46" builtinId="50"/>
    <cellStyle name="40% - Accent6" xfId="47" builtinId="51"/>
    <cellStyle name="60% - Accent6" xfId="48" builtinId="52"/>
  </cellStyles>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2"/>
  <sheetViews>
    <sheetView workbookViewId="0">
      <selection activeCell="D26" sqref="D26"/>
    </sheetView>
  </sheetViews>
  <sheetFormatPr defaultColWidth="9" defaultRowHeight="15.6"/>
  <cols>
    <col min="4" max="4" width="20.25" customWidth="1"/>
    <col min="5" max="5" width="39.5" customWidth="1"/>
  </cols>
  <sheetData>
    <row r="1" spans="1:6">
      <c r="A1" t="s">
        <v>0</v>
      </c>
      <c r="B1" t="s">
        <v>1</v>
      </c>
      <c r="C1" t="s">
        <v>2</v>
      </c>
      <c r="D1" t="s">
        <v>3</v>
      </c>
      <c r="E1" t="s">
        <v>4</v>
      </c>
      <c r="F1" t="s">
        <v>5</v>
      </c>
    </row>
    <row r="2" spans="1:6">
      <c r="A2">
        <v>1</v>
      </c>
      <c r="B2" t="s">
        <v>6</v>
      </c>
      <c r="C2" t="s">
        <v>7</v>
      </c>
      <c r="D2" t="s">
        <v>8</v>
      </c>
      <c r="E2" t="s">
        <v>9</v>
      </c>
      <c r="F2" t="s">
        <v>10</v>
      </c>
    </row>
    <row r="3" spans="1:6">
      <c r="A3">
        <v>2</v>
      </c>
      <c r="B3" t="s">
        <v>11</v>
      </c>
      <c r="C3" t="s">
        <v>7</v>
      </c>
      <c r="D3" t="s">
        <v>8</v>
      </c>
      <c r="E3" s="62" t="s">
        <v>12</v>
      </c>
      <c r="F3" t="s">
        <v>13</v>
      </c>
    </row>
    <row r="4" spans="1:8">
      <c r="A4">
        <v>3</v>
      </c>
      <c r="B4" t="s">
        <v>14</v>
      </c>
      <c r="C4" t="s">
        <v>7</v>
      </c>
      <c r="D4" t="s">
        <v>8</v>
      </c>
      <c r="E4" s="63" t="s">
        <v>15</v>
      </c>
      <c r="F4" t="s">
        <v>16</v>
      </c>
      <c r="G4" t="s">
        <v>17</v>
      </c>
      <c r="H4">
        <v>10</v>
      </c>
    </row>
    <row r="5" spans="1:6">
      <c r="A5">
        <v>4</v>
      </c>
      <c r="B5" t="s">
        <v>6</v>
      </c>
      <c r="C5" t="s">
        <v>7</v>
      </c>
      <c r="D5" t="s">
        <v>8</v>
      </c>
      <c r="E5" s="64" t="s">
        <v>18</v>
      </c>
      <c r="F5" t="s">
        <v>19</v>
      </c>
    </row>
    <row r="6" spans="1:7">
      <c r="A6">
        <v>1</v>
      </c>
      <c r="B6" t="s">
        <v>20</v>
      </c>
      <c r="C6" t="s">
        <v>21</v>
      </c>
      <c r="D6" t="s">
        <v>8</v>
      </c>
      <c r="E6" s="59" t="s">
        <v>22</v>
      </c>
      <c r="F6" t="s">
        <v>23</v>
      </c>
      <c r="G6" t="s">
        <v>24</v>
      </c>
    </row>
    <row r="7" spans="1:6">
      <c r="A7">
        <v>2</v>
      </c>
      <c r="B7" t="s">
        <v>6</v>
      </c>
      <c r="C7" t="s">
        <v>21</v>
      </c>
      <c r="D7" t="s">
        <v>8</v>
      </c>
      <c r="E7" t="s">
        <v>25</v>
      </c>
      <c r="F7" t="s">
        <v>23</v>
      </c>
    </row>
    <row r="8" spans="1:6">
      <c r="A8">
        <v>3</v>
      </c>
      <c r="B8" t="s">
        <v>6</v>
      </c>
      <c r="C8" t="s">
        <v>21</v>
      </c>
      <c r="D8" t="s">
        <v>8</v>
      </c>
      <c r="E8" t="s">
        <v>18</v>
      </c>
      <c r="F8" t="s">
        <v>10</v>
      </c>
    </row>
    <row r="9" spans="1:9">
      <c r="A9">
        <v>4</v>
      </c>
      <c r="B9" t="s">
        <v>26</v>
      </c>
      <c r="C9" t="s">
        <v>21</v>
      </c>
      <c r="D9" t="s">
        <v>8</v>
      </c>
      <c r="E9" s="59" t="s">
        <v>27</v>
      </c>
      <c r="F9" t="s">
        <v>28</v>
      </c>
      <c r="G9" t="s">
        <v>29</v>
      </c>
      <c r="I9">
        <v>4</v>
      </c>
    </row>
    <row r="10" spans="1:6">
      <c r="A10">
        <v>1</v>
      </c>
      <c r="B10" t="s">
        <v>6</v>
      </c>
      <c r="C10" t="s">
        <v>30</v>
      </c>
      <c r="D10" t="s">
        <v>8</v>
      </c>
      <c r="E10" t="s">
        <v>18</v>
      </c>
      <c r="F10" t="s">
        <v>19</v>
      </c>
    </row>
    <row r="11" spans="1:6">
      <c r="A11">
        <v>2</v>
      </c>
      <c r="B11" t="s">
        <v>6</v>
      </c>
      <c r="C11" t="s">
        <v>30</v>
      </c>
      <c r="D11" t="s">
        <v>8</v>
      </c>
      <c r="E11" t="s">
        <v>31</v>
      </c>
      <c r="F11" t="s">
        <v>32</v>
      </c>
    </row>
    <row r="12" spans="1:12">
      <c r="A12">
        <v>3</v>
      </c>
      <c r="B12" t="s">
        <v>33</v>
      </c>
      <c r="C12" t="s">
        <v>30</v>
      </c>
      <c r="D12" t="s">
        <v>8</v>
      </c>
      <c r="E12" s="59" t="s">
        <v>34</v>
      </c>
      <c r="F12" t="s">
        <v>35</v>
      </c>
      <c r="G12" t="s">
        <v>29</v>
      </c>
      <c r="I12">
        <v>8.5</v>
      </c>
      <c r="J12">
        <v>20</v>
      </c>
      <c r="K12">
        <v>25</v>
      </c>
      <c r="L12">
        <v>15</v>
      </c>
    </row>
    <row r="13" spans="1:9">
      <c r="A13">
        <v>1</v>
      </c>
      <c r="B13" t="s">
        <v>36</v>
      </c>
      <c r="C13" t="s">
        <v>37</v>
      </c>
      <c r="D13" t="s">
        <v>8</v>
      </c>
      <c r="E13" s="65" t="s">
        <v>38</v>
      </c>
      <c r="F13" t="s">
        <v>32</v>
      </c>
      <c r="G13" t="s">
        <v>39</v>
      </c>
      <c r="I13" s="67">
        <v>3</v>
      </c>
    </row>
    <row r="14" spans="1:9">
      <c r="A14">
        <v>2</v>
      </c>
      <c r="B14" t="s">
        <v>40</v>
      </c>
      <c r="C14" t="s">
        <v>37</v>
      </c>
      <c r="D14" t="s">
        <v>8</v>
      </c>
      <c r="E14" s="65" t="s">
        <v>41</v>
      </c>
      <c r="F14" t="s">
        <v>42</v>
      </c>
      <c r="G14" t="s">
        <v>39</v>
      </c>
      <c r="I14" s="67"/>
    </row>
    <row r="15" spans="1:9">
      <c r="A15">
        <v>3</v>
      </c>
      <c r="B15" t="s">
        <v>43</v>
      </c>
      <c r="C15" t="s">
        <v>37</v>
      </c>
      <c r="D15" t="s">
        <v>8</v>
      </c>
      <c r="E15" s="66" t="s">
        <v>44</v>
      </c>
      <c r="F15" t="s">
        <v>45</v>
      </c>
      <c r="G15" t="s">
        <v>39</v>
      </c>
      <c r="I15" s="67"/>
    </row>
    <row r="16" spans="1:9">
      <c r="A16">
        <v>4</v>
      </c>
      <c r="B16" t="s">
        <v>43</v>
      </c>
      <c r="C16" t="s">
        <v>37</v>
      </c>
      <c r="D16" t="s">
        <v>8</v>
      </c>
      <c r="E16" s="66" t="s">
        <v>46</v>
      </c>
      <c r="F16" t="s">
        <v>47</v>
      </c>
      <c r="G16" t="s">
        <v>48</v>
      </c>
      <c r="I16">
        <v>1</v>
      </c>
    </row>
    <row r="17" spans="1:6">
      <c r="A17">
        <v>5</v>
      </c>
      <c r="B17" t="s">
        <v>6</v>
      </c>
      <c r="C17" t="s">
        <v>37</v>
      </c>
      <c r="D17" t="s">
        <v>8</v>
      </c>
      <c r="E17" t="s">
        <v>18</v>
      </c>
      <c r="F17" t="s">
        <v>19</v>
      </c>
    </row>
    <row r="18" spans="1:9">
      <c r="A18">
        <v>1</v>
      </c>
      <c r="B18" t="s">
        <v>36</v>
      </c>
      <c r="C18" t="s">
        <v>49</v>
      </c>
      <c r="D18" t="s">
        <v>8</v>
      </c>
      <c r="E18" s="60" t="s">
        <v>50</v>
      </c>
      <c r="F18" t="s">
        <v>51</v>
      </c>
      <c r="G18" t="s">
        <v>48</v>
      </c>
      <c r="I18">
        <v>3</v>
      </c>
    </row>
    <row r="19" spans="1:7">
      <c r="A19">
        <v>2</v>
      </c>
      <c r="B19" t="s">
        <v>40</v>
      </c>
      <c r="C19" t="s">
        <v>49</v>
      </c>
      <c r="D19" t="s">
        <v>8</v>
      </c>
      <c r="E19" s="60" t="s">
        <v>52</v>
      </c>
      <c r="F19" t="s">
        <v>51</v>
      </c>
      <c r="G19" t="s">
        <v>48</v>
      </c>
    </row>
    <row r="20" spans="1:6">
      <c r="A20">
        <v>3</v>
      </c>
      <c r="B20" t="s">
        <v>6</v>
      </c>
      <c r="C20" t="s">
        <v>49</v>
      </c>
      <c r="D20" t="s">
        <v>8</v>
      </c>
      <c r="E20" t="s">
        <v>18</v>
      </c>
      <c r="F20" t="s">
        <v>19</v>
      </c>
    </row>
    <row r="21" spans="1:9">
      <c r="A21">
        <v>4</v>
      </c>
      <c r="B21" t="s">
        <v>33</v>
      </c>
      <c r="C21" t="s">
        <v>49</v>
      </c>
      <c r="D21" t="s">
        <v>8</v>
      </c>
      <c r="E21" s="59" t="s">
        <v>53</v>
      </c>
      <c r="F21" t="s">
        <v>54</v>
      </c>
      <c r="G21" t="s">
        <v>29</v>
      </c>
      <c r="I21">
        <v>3</v>
      </c>
    </row>
    <row r="22" spans="1:6">
      <c r="A22">
        <v>5</v>
      </c>
      <c r="B22" t="s">
        <v>6</v>
      </c>
      <c r="C22" t="s">
        <v>49</v>
      </c>
      <c r="D22" t="s">
        <v>8</v>
      </c>
      <c r="E22" t="s">
        <v>55</v>
      </c>
      <c r="F22" t="s">
        <v>56</v>
      </c>
    </row>
  </sheetData>
  <mergeCells count="1">
    <mergeCell ref="I13:I15"/>
  </mergeCells>
  <pageMargins left="0.75" right="0.75" top="1" bottom="1" header="0.5" footer="0.5"/>
  <headerFooter/>
  <ignoredErrors>
    <ignoredError sqref="A1:F22" numberStoredAsText="1"/>
  </ignoredError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6"/>
  <sheetViews>
    <sheetView workbookViewId="0">
      <selection activeCell="B5" sqref="B5"/>
    </sheetView>
  </sheetViews>
  <sheetFormatPr defaultColWidth="8.75" defaultRowHeight="15.6"/>
  <cols>
    <col min="2" max="2" width="44.25" customWidth="1"/>
    <col min="3" max="3" width="30" customWidth="1"/>
    <col min="4" max="4" width="12.75" customWidth="1"/>
    <col min="7" max="7" width="13.25" customWidth="1"/>
    <col min="8" max="8" width="12" customWidth="1"/>
  </cols>
  <sheetData>
    <row r="1" spans="2:16">
      <c r="B1" t="s">
        <v>57</v>
      </c>
      <c r="C1" t="s">
        <v>58</v>
      </c>
      <c r="D1" t="s">
        <v>59</v>
      </c>
      <c r="E1" t="s">
        <v>60</v>
      </c>
      <c r="F1" t="s">
        <v>61</v>
      </c>
      <c r="G1" t="s">
        <v>62</v>
      </c>
      <c r="J1" t="s">
        <v>63</v>
      </c>
      <c r="K1" t="s">
        <v>64</v>
      </c>
      <c r="O1" t="s">
        <v>63</v>
      </c>
      <c r="P1" t="s">
        <v>65</v>
      </c>
    </row>
    <row r="2" spans="1:18">
      <c r="A2" t="s">
        <v>66</v>
      </c>
      <c r="B2" t="s">
        <v>67</v>
      </c>
      <c r="C2" t="s">
        <v>68</v>
      </c>
      <c r="D2" t="s">
        <v>69</v>
      </c>
      <c r="E2">
        <v>8</v>
      </c>
      <c r="F2">
        <v>2</v>
      </c>
      <c r="G2">
        <v>3.2</v>
      </c>
      <c r="H2">
        <f>0.2*60</f>
        <v>12</v>
      </c>
      <c r="J2" t="s">
        <v>70</v>
      </c>
      <c r="K2" t="s">
        <v>71</v>
      </c>
      <c r="L2" t="s">
        <v>72</v>
      </c>
      <c r="M2" t="s">
        <v>73</v>
      </c>
      <c r="O2" t="s">
        <v>70</v>
      </c>
      <c r="P2" t="s">
        <v>71</v>
      </c>
      <c r="Q2" t="s">
        <v>72</v>
      </c>
      <c r="R2" t="s">
        <v>73</v>
      </c>
    </row>
    <row r="3" spans="2:18">
      <c r="B3" s="59" t="s">
        <v>74</v>
      </c>
      <c r="C3" t="s">
        <v>75</v>
      </c>
      <c r="D3" t="s">
        <v>76</v>
      </c>
      <c r="E3">
        <v>8</v>
      </c>
      <c r="F3">
        <f>E3*20/100</f>
        <v>1.6</v>
      </c>
      <c r="G3">
        <f>E3*32/100</f>
        <v>2.56</v>
      </c>
      <c r="J3" t="s">
        <v>77</v>
      </c>
      <c r="K3">
        <v>1</v>
      </c>
      <c r="L3">
        <v>1</v>
      </c>
      <c r="M3">
        <v>1</v>
      </c>
      <c r="O3" t="s">
        <v>77</v>
      </c>
      <c r="P3">
        <v>2</v>
      </c>
      <c r="Q3">
        <v>1</v>
      </c>
      <c r="R3">
        <v>2</v>
      </c>
    </row>
    <row r="4" spans="2:18">
      <c r="B4" s="60" t="s">
        <v>78</v>
      </c>
      <c r="J4" t="s">
        <v>79</v>
      </c>
      <c r="K4">
        <v>1</v>
      </c>
      <c r="L4">
        <v>2</v>
      </c>
      <c r="M4">
        <v>2</v>
      </c>
      <c r="O4" t="s">
        <v>79</v>
      </c>
      <c r="P4">
        <v>10</v>
      </c>
      <c r="Q4">
        <v>2</v>
      </c>
      <c r="R4">
        <v>20</v>
      </c>
    </row>
    <row r="5" spans="2:18">
      <c r="B5" s="60" t="s">
        <v>80</v>
      </c>
      <c r="J5" t="s">
        <v>81</v>
      </c>
      <c r="K5">
        <v>6</v>
      </c>
      <c r="L5">
        <v>3</v>
      </c>
      <c r="M5">
        <v>18</v>
      </c>
      <c r="O5" t="s">
        <v>81</v>
      </c>
      <c r="P5">
        <v>4</v>
      </c>
      <c r="Q5">
        <v>3</v>
      </c>
      <c r="R5">
        <v>12</v>
      </c>
    </row>
    <row r="6" spans="2:18">
      <c r="B6" t="s">
        <v>82</v>
      </c>
      <c r="C6" t="s">
        <v>83</v>
      </c>
      <c r="D6" t="s">
        <v>69</v>
      </c>
      <c r="E6">
        <v>8</v>
      </c>
      <c r="F6">
        <f>E6*20/100</f>
        <v>1.6</v>
      </c>
      <c r="G6">
        <f>E6*32/100</f>
        <v>2.56</v>
      </c>
      <c r="L6" t="s">
        <v>84</v>
      </c>
      <c r="M6">
        <v>21</v>
      </c>
      <c r="Q6" t="s">
        <v>84</v>
      </c>
      <c r="R6">
        <v>34</v>
      </c>
    </row>
    <row r="7" spans="2:18">
      <c r="B7" t="s">
        <v>85</v>
      </c>
      <c r="C7" t="s">
        <v>86</v>
      </c>
      <c r="D7" t="s">
        <v>69</v>
      </c>
      <c r="E7">
        <v>12</v>
      </c>
      <c r="F7">
        <v>2.4</v>
      </c>
      <c r="G7">
        <v>3.84</v>
      </c>
      <c r="H7">
        <f>0.84*60</f>
        <v>50.4</v>
      </c>
      <c r="L7" t="s">
        <v>87</v>
      </c>
      <c r="M7">
        <v>2</v>
      </c>
      <c r="Q7" t="s">
        <v>87</v>
      </c>
      <c r="R7">
        <v>2</v>
      </c>
    </row>
    <row r="8" spans="2:18">
      <c r="B8" t="s">
        <v>88</v>
      </c>
      <c r="C8" t="s">
        <v>89</v>
      </c>
      <c r="D8" t="s">
        <v>76</v>
      </c>
      <c r="E8">
        <v>16</v>
      </c>
      <c r="F8">
        <v>3.4</v>
      </c>
      <c r="G8">
        <v>4.84</v>
      </c>
      <c r="J8" t="s">
        <v>90</v>
      </c>
      <c r="M8">
        <v>42</v>
      </c>
      <c r="O8" t="s">
        <v>90</v>
      </c>
      <c r="R8">
        <v>68</v>
      </c>
    </row>
    <row r="9" spans="10:18">
      <c r="J9" t="s">
        <v>91</v>
      </c>
      <c r="L9">
        <v>20</v>
      </c>
      <c r="M9">
        <v>8.4</v>
      </c>
      <c r="O9" t="s">
        <v>91</v>
      </c>
      <c r="Q9">
        <v>20</v>
      </c>
      <c r="R9">
        <v>13.6</v>
      </c>
    </row>
    <row r="10" spans="10:20">
      <c r="J10" t="s">
        <v>92</v>
      </c>
      <c r="L10">
        <v>32</v>
      </c>
      <c r="M10">
        <v>13.44</v>
      </c>
      <c r="O10" t="s">
        <v>92</v>
      </c>
      <c r="Q10">
        <v>32</v>
      </c>
      <c r="R10">
        <v>21.76</v>
      </c>
      <c r="T10">
        <f>R10-2.3</f>
        <v>19.46</v>
      </c>
    </row>
    <row r="11" spans="2:18">
      <c r="B11" t="s">
        <v>93</v>
      </c>
      <c r="C11" t="s">
        <v>94</v>
      </c>
      <c r="D11" t="s">
        <v>95</v>
      </c>
      <c r="J11" t="s">
        <v>96</v>
      </c>
      <c r="L11">
        <v>48</v>
      </c>
      <c r="M11">
        <v>20.16</v>
      </c>
      <c r="O11" t="s">
        <v>96</v>
      </c>
      <c r="Q11">
        <v>48</v>
      </c>
      <c r="R11">
        <v>32.64</v>
      </c>
    </row>
    <row r="12" spans="2:3">
      <c r="B12" t="s">
        <v>97</v>
      </c>
      <c r="C12" t="s">
        <v>98</v>
      </c>
    </row>
    <row r="13" spans="2:2">
      <c r="B13" t="s">
        <v>99</v>
      </c>
    </row>
    <row r="15" spans="2:2">
      <c r="B15" t="s">
        <v>100</v>
      </c>
    </row>
    <row r="16" spans="2:2">
      <c r="B16" t="s">
        <v>101</v>
      </c>
    </row>
    <row r="17" spans="2:2">
      <c r="B17" t="s">
        <v>102</v>
      </c>
    </row>
    <row r="18" spans="2:2">
      <c r="B18" t="s">
        <v>103</v>
      </c>
    </row>
    <row r="20" spans="2:4">
      <c r="B20" s="61" t="s">
        <v>104</v>
      </c>
      <c r="C20" s="61" t="s">
        <v>105</v>
      </c>
      <c r="D20" s="61"/>
    </row>
    <row r="21" spans="2:4">
      <c r="B21" s="61"/>
      <c r="C21" s="61" t="s">
        <v>106</v>
      </c>
      <c r="D21" s="61"/>
    </row>
    <row r="22" spans="4:8">
      <c r="D22" t="s">
        <v>107</v>
      </c>
      <c r="E22" t="s">
        <v>108</v>
      </c>
      <c r="F22" t="s">
        <v>61</v>
      </c>
      <c r="G22" t="s">
        <v>62</v>
      </c>
      <c r="H22" t="s">
        <v>109</v>
      </c>
    </row>
    <row r="23" spans="2:8">
      <c r="B23" t="s">
        <v>110</v>
      </c>
      <c r="C23" t="s">
        <v>111</v>
      </c>
      <c r="D23" t="s">
        <v>112</v>
      </c>
      <c r="E23">
        <v>8</v>
      </c>
      <c r="F23">
        <f>E23*20/100</f>
        <v>1.6</v>
      </c>
      <c r="G23">
        <f>E23*32/100</f>
        <v>2.56</v>
      </c>
      <c r="H23">
        <f>E23*48/100</f>
        <v>3.84</v>
      </c>
    </row>
    <row r="24" spans="2:8">
      <c r="B24" t="s">
        <v>113</v>
      </c>
      <c r="C24" t="s">
        <v>83</v>
      </c>
      <c r="D24" t="s">
        <v>112</v>
      </c>
      <c r="E24">
        <v>8</v>
      </c>
      <c r="F24">
        <f>E24*20/100</f>
        <v>1.6</v>
      </c>
      <c r="G24">
        <f>E24*32/100</f>
        <v>2.56</v>
      </c>
      <c r="H24">
        <f>E24*48/100</f>
        <v>3.84</v>
      </c>
    </row>
    <row r="25" spans="2:8">
      <c r="B25" t="s">
        <v>114</v>
      </c>
      <c r="C25" t="s">
        <v>115</v>
      </c>
      <c r="D25" t="s">
        <v>112</v>
      </c>
      <c r="E25">
        <v>18</v>
      </c>
      <c r="F25">
        <f>E25*20/100</f>
        <v>3.6</v>
      </c>
      <c r="G25">
        <f>E25*32/100</f>
        <v>5.76</v>
      </c>
      <c r="H25">
        <f>E25*48/100</f>
        <v>8.64</v>
      </c>
    </row>
    <row r="26" spans="2:8">
      <c r="B26" t="s">
        <v>116</v>
      </c>
      <c r="C26" t="s">
        <v>117</v>
      </c>
      <c r="D26" t="s">
        <v>112</v>
      </c>
      <c r="E26">
        <v>10</v>
      </c>
      <c r="F26">
        <f>E26*20/100</f>
        <v>2</v>
      </c>
      <c r="G26">
        <f>E26*32/100</f>
        <v>3.2</v>
      </c>
      <c r="H26">
        <f>E26*48/100</f>
        <v>4.8</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topLeftCell="D19" workbookViewId="0">
      <selection activeCell="G28" sqref="G28"/>
    </sheetView>
  </sheetViews>
  <sheetFormatPr defaultColWidth="8.75" defaultRowHeight="15.6"/>
  <cols>
    <col min="3" max="3" width="18.875" customWidth="1"/>
    <col min="4" max="4" width="24.75" customWidth="1"/>
    <col min="5" max="5" width="36.75" customWidth="1"/>
    <col min="6" max="6" width="25.75" customWidth="1"/>
    <col min="7" max="7" width="20.875" customWidth="1"/>
    <col min="8" max="8" width="22" customWidth="1"/>
    <col min="9" max="9" width="69" customWidth="1"/>
    <col min="11" max="11" width="14" customWidth="1"/>
  </cols>
  <sheetData>
    <row r="1" spans="1:9">
      <c r="A1" t="s">
        <v>118</v>
      </c>
      <c r="B1" t="s">
        <v>119</v>
      </c>
      <c r="C1" t="s">
        <v>120</v>
      </c>
      <c r="D1" s="1">
        <v>45159</v>
      </c>
      <c r="E1" s="1">
        <v>45160</v>
      </c>
      <c r="F1" s="1">
        <v>45161</v>
      </c>
      <c r="G1" s="1">
        <v>45162</v>
      </c>
      <c r="H1" s="1">
        <v>45163</v>
      </c>
      <c r="I1" s="1">
        <v>45164</v>
      </c>
    </row>
    <row r="2" spans="1:11">
      <c r="A2" s="3" t="s">
        <v>121</v>
      </c>
      <c r="B2" s="3">
        <v>14198</v>
      </c>
      <c r="C2" s="3" t="s">
        <v>122</v>
      </c>
      <c r="D2" s="3" t="s">
        <v>123</v>
      </c>
      <c r="E2" s="3" t="s">
        <v>124</v>
      </c>
      <c r="F2" s="3" t="s">
        <v>125</v>
      </c>
      <c r="G2" s="3" t="s">
        <v>126</v>
      </c>
      <c r="H2" s="3" t="s">
        <v>127</v>
      </c>
      <c r="I2" s="3" t="s">
        <v>128</v>
      </c>
      <c r="J2" s="55"/>
      <c r="K2" s="3" t="s">
        <v>129</v>
      </c>
    </row>
    <row r="3" ht="261.95" customHeight="1" spans="1:11">
      <c r="A3" s="3"/>
      <c r="B3" s="3"/>
      <c r="C3" s="53" t="s">
        <v>130</v>
      </c>
      <c r="D3" s="53" t="s">
        <v>131</v>
      </c>
      <c r="E3" s="3"/>
      <c r="F3" s="9" t="s">
        <v>132</v>
      </c>
      <c r="G3" s="9" t="s">
        <v>133</v>
      </c>
      <c r="H3" s="9" t="s">
        <v>134</v>
      </c>
      <c r="I3" s="9" t="s">
        <v>135</v>
      </c>
      <c r="J3" s="55"/>
      <c r="K3" s="3"/>
    </row>
    <row r="4" ht="28.8" spans="1:9">
      <c r="A4" s="3"/>
      <c r="B4" s="3"/>
      <c r="C4" s="53" t="s">
        <v>136</v>
      </c>
      <c r="D4" s="53" t="s">
        <v>137</v>
      </c>
      <c r="E4" s="3"/>
      <c r="F4" s="3"/>
      <c r="G4" s="3"/>
      <c r="H4" s="3"/>
      <c r="I4" s="3"/>
    </row>
    <row r="5" ht="28.8" spans="1:9">
      <c r="A5" s="3"/>
      <c r="B5" s="3"/>
      <c r="C5" s="53" t="s">
        <v>138</v>
      </c>
      <c r="D5" s="53" t="s">
        <v>139</v>
      </c>
      <c r="E5" s="3"/>
      <c r="F5" s="3"/>
      <c r="G5" s="3"/>
      <c r="H5" s="3"/>
      <c r="I5" s="3"/>
    </row>
    <row r="6" spans="1:9">
      <c r="A6" s="3"/>
      <c r="B6" s="3"/>
      <c r="C6" s="3"/>
      <c r="D6" s="53" t="s">
        <v>140</v>
      </c>
      <c r="E6" s="3"/>
      <c r="F6" s="3"/>
      <c r="G6" s="3"/>
      <c r="H6" s="3"/>
      <c r="I6" s="3"/>
    </row>
    <row r="7" spans="1:9">
      <c r="A7" s="3"/>
      <c r="B7" s="3"/>
      <c r="C7" s="3"/>
      <c r="D7" s="53" t="s">
        <v>141</v>
      </c>
      <c r="E7" s="3"/>
      <c r="F7" s="3"/>
      <c r="G7" s="3"/>
      <c r="H7" s="3"/>
      <c r="I7" s="3"/>
    </row>
    <row r="8" spans="1:9">
      <c r="A8" s="3"/>
      <c r="B8" s="3"/>
      <c r="C8" s="3"/>
      <c r="D8" s="53" t="s">
        <v>142</v>
      </c>
      <c r="E8" s="3"/>
      <c r="F8" s="3"/>
      <c r="G8" s="3"/>
      <c r="H8" s="3"/>
      <c r="I8" s="3"/>
    </row>
    <row r="9" spans="1:9">
      <c r="A9" s="3"/>
      <c r="B9" s="3"/>
      <c r="C9" s="3"/>
      <c r="D9" s="53" t="s">
        <v>143</v>
      </c>
      <c r="E9" s="3"/>
      <c r="F9" s="3"/>
      <c r="G9" s="3"/>
      <c r="H9" s="3"/>
      <c r="I9" s="3"/>
    </row>
    <row r="10" spans="1:9">
      <c r="A10" s="3" t="s">
        <v>112</v>
      </c>
      <c r="B10" s="3">
        <v>14198</v>
      </c>
      <c r="C10" s="3" t="s">
        <v>122</v>
      </c>
      <c r="D10" s="3" t="s">
        <v>144</v>
      </c>
      <c r="E10" s="3" t="s">
        <v>145</v>
      </c>
      <c r="F10" s="3" t="s">
        <v>125</v>
      </c>
      <c r="G10" s="3" t="s">
        <v>126</v>
      </c>
      <c r="H10" s="3" t="s">
        <v>127</v>
      </c>
      <c r="I10" s="3" t="s">
        <v>128</v>
      </c>
    </row>
    <row r="11" ht="31.2" spans="1:9">
      <c r="A11" s="3"/>
      <c r="B11" s="3"/>
      <c r="C11" s="54" t="s">
        <v>146</v>
      </c>
      <c r="D11" s="53" t="s">
        <v>147</v>
      </c>
      <c r="E11" s="53" t="s">
        <v>148</v>
      </c>
      <c r="F11" s="3" t="s">
        <v>149</v>
      </c>
      <c r="G11" s="9" t="s">
        <v>150</v>
      </c>
      <c r="H11" s="3" t="s">
        <v>151</v>
      </c>
      <c r="I11" s="3"/>
    </row>
    <row r="12" ht="46.8" spans="1:9">
      <c r="A12" s="3"/>
      <c r="B12" s="3"/>
      <c r="C12" s="54" t="s">
        <v>152</v>
      </c>
      <c r="D12" s="53" t="s">
        <v>153</v>
      </c>
      <c r="E12" s="53" t="s">
        <v>154</v>
      </c>
      <c r="F12" s="3" t="s">
        <v>17</v>
      </c>
      <c r="G12" s="9" t="s">
        <v>155</v>
      </c>
      <c r="H12" s="3"/>
      <c r="I12" s="3"/>
    </row>
    <row r="13" ht="28.8" spans="1:9">
      <c r="A13" s="3"/>
      <c r="B13" s="3"/>
      <c r="C13" s="3" t="s">
        <v>156</v>
      </c>
      <c r="D13" s="53" t="s">
        <v>157</v>
      </c>
      <c r="E13" s="53" t="s">
        <v>158</v>
      </c>
      <c r="F13" s="3" t="s">
        <v>159</v>
      </c>
      <c r="G13" s="3"/>
      <c r="H13" s="3"/>
      <c r="I13" s="3"/>
    </row>
    <row r="14" ht="28.8" spans="1:9">
      <c r="A14" s="3"/>
      <c r="B14" s="3"/>
      <c r="C14" s="3"/>
      <c r="D14" s="53" t="s">
        <v>160</v>
      </c>
      <c r="E14" s="3" t="s">
        <v>161</v>
      </c>
      <c r="F14" s="3"/>
      <c r="G14" s="3"/>
      <c r="H14" s="3"/>
      <c r="I14" s="3"/>
    </row>
    <row r="15" ht="28.8" spans="1:9">
      <c r="A15" s="3"/>
      <c r="B15" s="3"/>
      <c r="C15" s="3"/>
      <c r="D15" s="53" t="s">
        <v>162</v>
      </c>
      <c r="E15" s="3" t="s">
        <v>163</v>
      </c>
      <c r="F15" s="3"/>
      <c r="G15" s="3"/>
      <c r="H15" s="3"/>
      <c r="I15" s="3"/>
    </row>
    <row r="16" ht="28.8" spans="1:9">
      <c r="A16" s="3"/>
      <c r="B16" s="3"/>
      <c r="C16" s="3"/>
      <c r="D16" s="53" t="s">
        <v>164</v>
      </c>
      <c r="E16" s="3"/>
      <c r="F16" s="3"/>
      <c r="G16" s="3"/>
      <c r="H16" s="3"/>
      <c r="I16" s="3"/>
    </row>
    <row r="17" ht="28.8" spans="1:9">
      <c r="A17" s="3"/>
      <c r="B17" s="3"/>
      <c r="C17" s="3"/>
      <c r="D17" s="53" t="s">
        <v>165</v>
      </c>
      <c r="E17" s="3"/>
      <c r="F17" s="3"/>
      <c r="G17" s="3"/>
      <c r="H17" s="3"/>
      <c r="I17" s="3"/>
    </row>
    <row r="18" ht="28.8" spans="1:9">
      <c r="A18" s="3"/>
      <c r="B18" s="3"/>
      <c r="C18" s="3"/>
      <c r="D18" s="53" t="s">
        <v>166</v>
      </c>
      <c r="E18" s="3"/>
      <c r="F18" s="3"/>
      <c r="G18" s="3"/>
      <c r="H18" s="3"/>
      <c r="I18" s="3"/>
    </row>
    <row r="19" ht="28.8" spans="1:9">
      <c r="A19" s="3"/>
      <c r="B19" s="3"/>
      <c r="C19" s="3"/>
      <c r="D19" s="53" t="s">
        <v>167</v>
      </c>
      <c r="E19" s="3"/>
      <c r="F19" s="3"/>
      <c r="G19" s="3"/>
      <c r="H19" s="3"/>
      <c r="I19" s="3"/>
    </row>
    <row r="20" ht="28.8" spans="1:9">
      <c r="A20" s="3"/>
      <c r="B20" s="3"/>
      <c r="C20" s="3"/>
      <c r="D20" s="53" t="s">
        <v>168</v>
      </c>
      <c r="E20" s="3"/>
      <c r="F20" s="3"/>
      <c r="G20" s="3"/>
      <c r="H20" s="3"/>
      <c r="I20" s="3"/>
    </row>
    <row r="21" spans="1:9">
      <c r="A21" s="3" t="s">
        <v>169</v>
      </c>
      <c r="B21" s="3" t="s">
        <v>170</v>
      </c>
      <c r="C21" s="3"/>
      <c r="D21" s="3" t="s">
        <v>171</v>
      </c>
      <c r="E21" s="3" t="s">
        <v>172</v>
      </c>
      <c r="F21" s="3" t="s">
        <v>173</v>
      </c>
      <c r="G21" s="3" t="s">
        <v>174</v>
      </c>
      <c r="H21" s="3" t="s">
        <v>175</v>
      </c>
      <c r="I21" s="56"/>
    </row>
    <row r="22" spans="1:9">
      <c r="A22" s="3"/>
      <c r="B22" s="3" t="s">
        <v>176</v>
      </c>
      <c r="C22" s="3"/>
      <c r="D22" s="3" t="s">
        <v>177</v>
      </c>
      <c r="E22" s="3" t="s">
        <v>178</v>
      </c>
      <c r="F22" s="3" t="s">
        <v>174</v>
      </c>
      <c r="G22" s="3" t="s">
        <v>179</v>
      </c>
      <c r="H22" s="3" t="s">
        <v>180</v>
      </c>
      <c r="I22" s="56"/>
    </row>
    <row r="23" spans="1:9">
      <c r="A23" s="3"/>
      <c r="B23" s="3" t="s">
        <v>181</v>
      </c>
      <c r="C23" s="3"/>
      <c r="D23" s="3" t="s">
        <v>182</v>
      </c>
      <c r="E23" s="3"/>
      <c r="F23" s="3"/>
      <c r="G23" s="3" t="s">
        <v>183</v>
      </c>
      <c r="H23" s="3" t="s">
        <v>184</v>
      </c>
      <c r="I23" s="56"/>
    </row>
    <row r="24" spans="1:9">
      <c r="A24" s="3"/>
      <c r="B24" s="3" t="s">
        <v>185</v>
      </c>
      <c r="C24" s="3"/>
      <c r="D24" s="3" t="s">
        <v>186</v>
      </c>
      <c r="E24" s="3"/>
      <c r="F24" s="3"/>
      <c r="G24" s="3" t="s">
        <v>187</v>
      </c>
      <c r="H24" s="3" t="s">
        <v>188</v>
      </c>
      <c r="I24" s="56"/>
    </row>
    <row r="25" spans="1:9">
      <c r="A25" s="3"/>
      <c r="B25" s="3"/>
      <c r="C25" s="3"/>
      <c r="D25" s="3" t="s">
        <v>189</v>
      </c>
      <c r="E25" s="3"/>
      <c r="F25" s="3"/>
      <c r="G25" s="3"/>
      <c r="H25" s="3"/>
      <c r="I25" s="56"/>
    </row>
    <row r="26" spans="1:9">
      <c r="A26" s="3"/>
      <c r="B26" s="3"/>
      <c r="C26" s="3"/>
      <c r="D26" s="3" t="s">
        <v>190</v>
      </c>
      <c r="E26" s="3"/>
      <c r="F26" s="3"/>
      <c r="G26" s="3"/>
      <c r="H26" s="3"/>
      <c r="I26" s="56"/>
    </row>
    <row r="27" spans="1:9">
      <c r="A27" s="3" t="s">
        <v>8</v>
      </c>
      <c r="B27" s="3" t="s">
        <v>20</v>
      </c>
      <c r="C27" s="3"/>
      <c r="D27" s="3" t="s">
        <v>191</v>
      </c>
      <c r="E27" s="3" t="s">
        <v>192</v>
      </c>
      <c r="F27" s="3" t="s">
        <v>192</v>
      </c>
      <c r="G27" s="3" t="s">
        <v>192</v>
      </c>
      <c r="H27" s="3" t="s">
        <v>175</v>
      </c>
      <c r="I27" s="56"/>
    </row>
    <row r="28" spans="1:9">
      <c r="A28" s="3"/>
      <c r="C28" s="3"/>
      <c r="D28" s="3" t="s">
        <v>192</v>
      </c>
      <c r="E28" s="3" t="s">
        <v>193</v>
      </c>
      <c r="F28" s="3" t="s">
        <v>194</v>
      </c>
      <c r="G28" s="3" t="s">
        <v>195</v>
      </c>
      <c r="H28" s="3" t="s">
        <v>180</v>
      </c>
      <c r="I28" s="56"/>
    </row>
    <row r="29" spans="1:9">
      <c r="A29" s="3"/>
      <c r="C29" s="3"/>
      <c r="D29" s="3" t="s">
        <v>196</v>
      </c>
      <c r="E29" s="3" t="s">
        <v>197</v>
      </c>
      <c r="F29" s="3" t="s">
        <v>198</v>
      </c>
      <c r="G29" s="3" t="s">
        <v>199</v>
      </c>
      <c r="H29" t="s">
        <v>200</v>
      </c>
      <c r="I29" s="56"/>
    </row>
    <row r="30" spans="1:9">
      <c r="A30" s="3"/>
      <c r="B30" s="3" t="s">
        <v>14</v>
      </c>
      <c r="C30" s="3"/>
      <c r="D30" s="3" t="s">
        <v>201</v>
      </c>
      <c r="E30" s="3"/>
      <c r="F30" s="3" t="s">
        <v>202</v>
      </c>
      <c r="G30" s="3" t="s">
        <v>203</v>
      </c>
      <c r="H30" t="s">
        <v>204</v>
      </c>
      <c r="I30" s="56"/>
    </row>
    <row r="31" spans="1:9">
      <c r="A31" s="3"/>
      <c r="B31" s="3"/>
      <c r="C31" s="3"/>
      <c r="D31" s="3"/>
      <c r="E31" s="3"/>
      <c r="F31" s="3"/>
      <c r="G31" s="3"/>
      <c r="H31" t="s">
        <v>205</v>
      </c>
      <c r="I31" s="56"/>
    </row>
    <row r="32" spans="1:9">
      <c r="A32" s="30"/>
      <c r="B32" s="30"/>
      <c r="C32" s="30"/>
      <c r="D32" s="30"/>
      <c r="E32" s="30"/>
      <c r="F32" s="30"/>
      <c r="G32" s="30"/>
      <c r="H32" t="s">
        <v>203</v>
      </c>
      <c r="I32" s="56"/>
    </row>
    <row r="33" ht="46.8" spans="1:9">
      <c r="A33" s="3" t="s">
        <v>206</v>
      </c>
      <c r="B33" s="3"/>
      <c r="C33" s="3"/>
      <c r="D33" s="9" t="s">
        <v>93</v>
      </c>
      <c r="E33" s="9" t="s">
        <v>207</v>
      </c>
      <c r="F33" s="9" t="s">
        <v>207</v>
      </c>
      <c r="G33" s="9" t="s">
        <v>208</v>
      </c>
      <c r="H33" s="9" t="s">
        <v>175</v>
      </c>
      <c r="I33" s="57"/>
    </row>
    <row r="34" ht="46.8" spans="1:9">
      <c r="A34" s="3"/>
      <c r="B34" s="3"/>
      <c r="C34" s="3"/>
      <c r="D34" s="9" t="s">
        <v>209</v>
      </c>
      <c r="E34" s="9" t="s">
        <v>210</v>
      </c>
      <c r="F34" s="9" t="s">
        <v>210</v>
      </c>
      <c r="G34" s="9" t="s">
        <v>211</v>
      </c>
      <c r="H34" s="9" t="s">
        <v>180</v>
      </c>
      <c r="I34" s="57"/>
    </row>
    <row r="35" ht="46.8" spans="1:9">
      <c r="A35" s="3"/>
      <c r="B35" s="3"/>
      <c r="C35" s="3"/>
      <c r="D35" s="9" t="s">
        <v>207</v>
      </c>
      <c r="E35" s="9"/>
      <c r="F35" s="9"/>
      <c r="G35" s="9" t="s">
        <v>212</v>
      </c>
      <c r="H35" s="9" t="s">
        <v>184</v>
      </c>
      <c r="I35" s="57"/>
    </row>
    <row r="36" ht="46.8" spans="1:9">
      <c r="A36" s="3"/>
      <c r="B36" s="3"/>
      <c r="C36" s="3"/>
      <c r="D36" s="9" t="s">
        <v>213</v>
      </c>
      <c r="E36" s="9"/>
      <c r="F36" s="9"/>
      <c r="G36" s="9" t="s">
        <v>214</v>
      </c>
      <c r="H36" s="9" t="s">
        <v>215</v>
      </c>
      <c r="I36" s="57"/>
    </row>
    <row r="37" ht="62.4" spans="1:9">
      <c r="A37" s="3"/>
      <c r="B37" s="3"/>
      <c r="C37" s="3"/>
      <c r="D37" s="9" t="s">
        <v>216</v>
      </c>
      <c r="E37" s="9"/>
      <c r="F37" s="9"/>
      <c r="G37" s="9" t="s">
        <v>217</v>
      </c>
      <c r="H37" s="9" t="s">
        <v>218</v>
      </c>
      <c r="I37" s="57"/>
    </row>
    <row r="38" ht="62.4" spans="1:9">
      <c r="A38" s="3"/>
      <c r="B38" s="3"/>
      <c r="C38" s="3"/>
      <c r="D38" s="9"/>
      <c r="E38" s="9"/>
      <c r="F38" s="9"/>
      <c r="G38" s="9" t="s">
        <v>218</v>
      </c>
      <c r="H38" s="9" t="s">
        <v>219</v>
      </c>
      <c r="I38" s="57"/>
    </row>
    <row r="39" spans="1:9">
      <c r="A39" s="3" t="s">
        <v>220</v>
      </c>
      <c r="B39" s="3"/>
      <c r="C39" s="3"/>
      <c r="D39" s="3" t="s">
        <v>221</v>
      </c>
      <c r="E39" s="3" t="s">
        <v>221</v>
      </c>
      <c r="F39" s="3" t="s">
        <v>221</v>
      </c>
      <c r="G39" s="3" t="s">
        <v>221</v>
      </c>
      <c r="H39" s="3" t="s">
        <v>221</v>
      </c>
      <c r="I39" s="58"/>
    </row>
    <row r="40" spans="1:9">
      <c r="A40" s="3"/>
      <c r="B40" s="3" t="s">
        <v>222</v>
      </c>
      <c r="C40" s="3"/>
      <c r="D40" s="3" t="s">
        <v>223</v>
      </c>
      <c r="E40" s="3" t="s">
        <v>223</v>
      </c>
      <c r="F40" s="3" t="s">
        <v>223</v>
      </c>
      <c r="G40" s="3"/>
      <c r="H40" s="3"/>
      <c r="I40" s="58"/>
    </row>
    <row r="41" spans="9:9">
      <c r="I41" s="58"/>
    </row>
  </sheetData>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workbookViewId="0">
      <selection activeCell="H30" sqref="H30"/>
    </sheetView>
  </sheetViews>
  <sheetFormatPr defaultColWidth="8.75" defaultRowHeight="15.6"/>
  <cols>
    <col min="1" max="1" width="14.25" customWidth="1"/>
    <col min="2" max="2" width="20.5" customWidth="1"/>
    <col min="3" max="3" width="0.25" customWidth="1"/>
    <col min="4" max="4" width="14.25" customWidth="1"/>
    <col min="5" max="5" width="10.125" customWidth="1"/>
    <col min="6" max="6" width="14.75" customWidth="1"/>
    <col min="7" max="8" width="12.25" customWidth="1"/>
    <col min="9" max="11" width="13.25" customWidth="1"/>
    <col min="12" max="12" width="12.25" customWidth="1"/>
    <col min="13" max="13" width="18.875" customWidth="1"/>
  </cols>
  <sheetData>
    <row r="1" spans="1:13">
      <c r="A1" s="4" t="s">
        <v>118</v>
      </c>
      <c r="B1" s="5" t="s">
        <v>119</v>
      </c>
      <c r="C1" s="5" t="s">
        <v>120</v>
      </c>
      <c r="D1" s="7" t="s">
        <v>224</v>
      </c>
      <c r="E1" s="5" t="s">
        <v>225</v>
      </c>
      <c r="F1" s="7" t="s">
        <v>226</v>
      </c>
      <c r="G1" s="7" t="s">
        <v>225</v>
      </c>
      <c r="H1" s="7" t="s">
        <v>227</v>
      </c>
      <c r="I1" s="7" t="s">
        <v>225</v>
      </c>
      <c r="J1" s="7" t="s">
        <v>228</v>
      </c>
      <c r="K1" s="7" t="s">
        <v>225</v>
      </c>
      <c r="L1" s="7" t="s">
        <v>229</v>
      </c>
      <c r="M1" s="39" t="s">
        <v>225</v>
      </c>
    </row>
    <row r="2" ht="62.4" spans="1:13">
      <c r="A2" s="8" t="s">
        <v>76</v>
      </c>
      <c r="B2" s="9" t="s">
        <v>74</v>
      </c>
      <c r="C2" s="3"/>
      <c r="D2" s="9" t="s">
        <v>230</v>
      </c>
      <c r="E2" s="10">
        <v>0.125</v>
      </c>
      <c r="F2" s="9" t="s">
        <v>230</v>
      </c>
      <c r="G2" s="10">
        <v>0.135416666666667</v>
      </c>
      <c r="H2" s="3" t="s">
        <v>231</v>
      </c>
      <c r="I2" s="10">
        <v>0.104166666666667</v>
      </c>
      <c r="J2" s="3" t="s">
        <v>232</v>
      </c>
      <c r="K2" s="3"/>
      <c r="L2" s="3" t="s">
        <v>233</v>
      </c>
      <c r="M2" s="40">
        <v>0.0625</v>
      </c>
    </row>
    <row r="3" ht="31.2" spans="1:13">
      <c r="A3" s="8"/>
      <c r="B3" s="9" t="s">
        <v>234</v>
      </c>
      <c r="C3" s="3"/>
      <c r="D3" s="3" t="s">
        <v>235</v>
      </c>
      <c r="E3" s="10">
        <v>0.125</v>
      </c>
      <c r="F3" s="3" t="s">
        <v>236</v>
      </c>
      <c r="G3" s="10">
        <v>0.03125</v>
      </c>
      <c r="H3" s="3" t="s">
        <v>237</v>
      </c>
      <c r="I3" s="10">
        <v>0.104166666666667</v>
      </c>
      <c r="J3" s="3"/>
      <c r="K3" s="3"/>
      <c r="L3" s="3" t="s">
        <v>238</v>
      </c>
      <c r="M3" s="40">
        <v>0.0416666666666667</v>
      </c>
    </row>
    <row r="4" ht="31.2" spans="1:13">
      <c r="A4" s="8"/>
      <c r="B4" s="9" t="s">
        <v>239</v>
      </c>
      <c r="C4" s="3"/>
      <c r="D4" s="3" t="s">
        <v>207</v>
      </c>
      <c r="E4" s="10">
        <v>0.0208333333333333</v>
      </c>
      <c r="F4" s="3" t="s">
        <v>207</v>
      </c>
      <c r="G4" s="10">
        <v>0.0208333333333333</v>
      </c>
      <c r="H4" s="3" t="s">
        <v>240</v>
      </c>
      <c r="I4" s="3"/>
      <c r="J4" s="3"/>
      <c r="K4" s="3"/>
      <c r="L4" s="3" t="s">
        <v>241</v>
      </c>
      <c r="M4" s="40">
        <v>0.0208333333333333</v>
      </c>
    </row>
    <row r="5" spans="1:13">
      <c r="A5" s="8"/>
      <c r="B5" s="3" t="s">
        <v>242</v>
      </c>
      <c r="C5" s="3"/>
      <c r="D5" s="3" t="s">
        <v>243</v>
      </c>
      <c r="E5" s="10">
        <v>0.0625</v>
      </c>
      <c r="F5" s="3" t="s">
        <v>243</v>
      </c>
      <c r="G5" s="10">
        <v>0.145833333333333</v>
      </c>
      <c r="H5" s="3"/>
      <c r="I5" s="3"/>
      <c r="J5" s="3"/>
      <c r="K5" s="3"/>
      <c r="L5" s="3" t="s">
        <v>244</v>
      </c>
      <c r="M5" s="40">
        <v>0.0833333333333333</v>
      </c>
    </row>
    <row r="6" ht="16.35" spans="1:13">
      <c r="A6" s="11"/>
      <c r="B6" s="12"/>
      <c r="C6" s="12"/>
      <c r="D6" s="12"/>
      <c r="E6" s="12"/>
      <c r="F6" s="12"/>
      <c r="G6" s="12"/>
      <c r="H6" s="12"/>
      <c r="I6" s="12"/>
      <c r="J6" s="12"/>
      <c r="K6" s="12"/>
      <c r="L6" s="12" t="s">
        <v>192</v>
      </c>
      <c r="M6" s="41">
        <v>0.0208333333333333</v>
      </c>
    </row>
    <row r="7" spans="1:13">
      <c r="A7" s="3" t="s">
        <v>69</v>
      </c>
      <c r="B7" s="3" t="s">
        <v>245</v>
      </c>
      <c r="C7" s="3"/>
      <c r="D7" s="3" t="s">
        <v>246</v>
      </c>
      <c r="E7" s="10">
        <v>0.291666666666667</v>
      </c>
      <c r="F7" s="3" t="s">
        <v>247</v>
      </c>
      <c r="G7" s="10">
        <v>0.208333333333333</v>
      </c>
      <c r="H7" s="3" t="s">
        <v>247</v>
      </c>
      <c r="I7" s="10">
        <v>0.166666666666667</v>
      </c>
      <c r="J7" s="3" t="s">
        <v>247</v>
      </c>
      <c r="K7" s="10">
        <v>0.25</v>
      </c>
      <c r="L7" s="3" t="s">
        <v>248</v>
      </c>
      <c r="M7" s="10">
        <v>0.125</v>
      </c>
    </row>
    <row r="8" ht="62.4" spans="1:13">
      <c r="A8" s="3"/>
      <c r="B8" s="3" t="s">
        <v>82</v>
      </c>
      <c r="C8" s="3"/>
      <c r="D8" s="9" t="s">
        <v>215</v>
      </c>
      <c r="E8" s="10">
        <v>0.0208333333333333</v>
      </c>
      <c r="F8" s="3" t="s">
        <v>249</v>
      </c>
      <c r="G8" s="10">
        <v>0.104166666666667</v>
      </c>
      <c r="H8" s="3" t="s">
        <v>250</v>
      </c>
      <c r="I8" s="10">
        <v>0.0625</v>
      </c>
      <c r="J8" s="3"/>
      <c r="K8" s="10"/>
      <c r="L8" s="9" t="s">
        <v>251</v>
      </c>
      <c r="M8" s="10">
        <v>0.0416666666666667</v>
      </c>
    </row>
    <row r="9" spans="1:13">
      <c r="A9" s="3"/>
      <c r="B9" s="3"/>
      <c r="C9" s="3"/>
      <c r="D9" s="3" t="s">
        <v>207</v>
      </c>
      <c r="E9" s="10">
        <v>0.0208333333333333</v>
      </c>
      <c r="F9" s="3" t="s">
        <v>207</v>
      </c>
      <c r="G9" s="10">
        <v>0.0208333333333333</v>
      </c>
      <c r="H9" s="3" t="s">
        <v>207</v>
      </c>
      <c r="I9" s="10">
        <v>0.0208333333333333</v>
      </c>
      <c r="J9" s="3" t="s">
        <v>207</v>
      </c>
      <c r="K9" s="10">
        <v>0.0208333333333333</v>
      </c>
      <c r="L9" s="3" t="s">
        <v>207</v>
      </c>
      <c r="M9" s="10">
        <v>0.0208333333333333</v>
      </c>
    </row>
    <row r="10" spans="1:13">
      <c r="A10" s="3"/>
      <c r="B10" s="3"/>
      <c r="C10" s="3"/>
      <c r="D10" s="3"/>
      <c r="E10" s="3"/>
      <c r="F10" s="3"/>
      <c r="G10" s="3"/>
      <c r="H10" s="3"/>
      <c r="I10" s="3"/>
      <c r="J10" s="52" t="s">
        <v>252</v>
      </c>
      <c r="K10" s="10">
        <v>0.0625</v>
      </c>
      <c r="L10" s="3" t="s">
        <v>238</v>
      </c>
      <c r="M10" s="10">
        <v>0.0416666666666667</v>
      </c>
    </row>
    <row r="11" spans="1:13">
      <c r="A11" s="3"/>
      <c r="B11" s="3"/>
      <c r="C11" s="3"/>
      <c r="D11" s="3"/>
      <c r="E11" s="3"/>
      <c r="F11" s="3"/>
      <c r="G11" s="3"/>
      <c r="H11" s="3"/>
      <c r="I11" s="3"/>
      <c r="J11" s="3"/>
      <c r="K11" s="52"/>
      <c r="L11" s="3" t="s">
        <v>241</v>
      </c>
      <c r="M11" s="10">
        <v>0.0208333333333333</v>
      </c>
    </row>
    <row r="12" spans="1:13">
      <c r="A12" s="3"/>
      <c r="B12" s="3"/>
      <c r="C12" s="3"/>
      <c r="D12" s="3"/>
      <c r="E12" s="3"/>
      <c r="F12" s="3"/>
      <c r="G12" s="3"/>
      <c r="H12" s="3"/>
      <c r="I12" s="3"/>
      <c r="J12" s="3"/>
      <c r="K12" s="3"/>
      <c r="L12" s="52" t="s">
        <v>244</v>
      </c>
      <c r="M12" s="10">
        <v>0.0833333333333333</v>
      </c>
    </row>
    <row r="14" spans="1:13">
      <c r="A14" s="3" t="s">
        <v>112</v>
      </c>
      <c r="B14" s="3"/>
      <c r="C14" s="3"/>
      <c r="D14" s="3" t="s">
        <v>207</v>
      </c>
      <c r="E14" s="10">
        <v>0.0208333333333333</v>
      </c>
      <c r="F14" s="3" t="s">
        <v>207</v>
      </c>
      <c r="G14" s="10">
        <v>0.0208333333333333</v>
      </c>
      <c r="H14" s="3" t="s">
        <v>207</v>
      </c>
      <c r="I14" s="10">
        <v>0.0208333333333333</v>
      </c>
      <c r="J14" s="3" t="s">
        <v>207</v>
      </c>
      <c r="K14" s="10">
        <v>0.0208333333333333</v>
      </c>
      <c r="L14" s="3" t="s">
        <v>253</v>
      </c>
      <c r="M14" s="10"/>
    </row>
    <row r="15" spans="1:13">
      <c r="A15" s="3" t="s">
        <v>254</v>
      </c>
      <c r="B15" s="3"/>
      <c r="C15" s="3"/>
      <c r="D15" s="3" t="s">
        <v>255</v>
      </c>
      <c r="E15" s="10">
        <v>0.3125</v>
      </c>
      <c r="F15" s="3" t="s">
        <v>252</v>
      </c>
      <c r="G15" s="10">
        <v>0.0416666666666667</v>
      </c>
      <c r="H15" s="3" t="s">
        <v>256</v>
      </c>
      <c r="I15" s="10">
        <v>0.0625</v>
      </c>
      <c r="J15" s="3" t="s">
        <v>252</v>
      </c>
      <c r="K15" s="10">
        <v>0.0416666666666667</v>
      </c>
      <c r="L15" s="3"/>
      <c r="M15" s="10"/>
    </row>
    <row r="16" spans="1:13">
      <c r="A16" s="3" t="s">
        <v>257</v>
      </c>
      <c r="B16" s="3"/>
      <c r="C16" s="3"/>
      <c r="D16" s="3"/>
      <c r="E16" s="3"/>
      <c r="F16" s="3" t="s">
        <v>258</v>
      </c>
      <c r="G16" s="10">
        <v>0.0416666666666667</v>
      </c>
      <c r="H16" s="3" t="s">
        <v>259</v>
      </c>
      <c r="I16" s="10">
        <v>0.03125</v>
      </c>
      <c r="J16" s="3" t="s">
        <v>260</v>
      </c>
      <c r="K16" s="10">
        <v>0.270833333333333</v>
      </c>
      <c r="L16" s="3"/>
      <c r="M16" s="10"/>
    </row>
    <row r="17" spans="1:13">
      <c r="A17" s="3"/>
      <c r="B17" s="3"/>
      <c r="C17" s="3"/>
      <c r="D17" s="3"/>
      <c r="E17" s="3"/>
      <c r="F17" s="3" t="s">
        <v>261</v>
      </c>
      <c r="G17" s="10">
        <v>0.0625</v>
      </c>
      <c r="H17" s="3" t="s">
        <v>262</v>
      </c>
      <c r="I17" s="10">
        <v>0.0625</v>
      </c>
      <c r="J17" s="3"/>
      <c r="K17" s="3"/>
      <c r="L17" s="3"/>
      <c r="M17" s="10"/>
    </row>
    <row r="18" spans="1:13">
      <c r="A18" s="3"/>
      <c r="B18" s="3"/>
      <c r="C18" s="3"/>
      <c r="D18" s="3"/>
      <c r="E18" s="3"/>
      <c r="F18" s="3" t="s">
        <v>263</v>
      </c>
      <c r="G18" s="10">
        <v>0.0833333333333333</v>
      </c>
      <c r="H18" s="3" t="s">
        <v>264</v>
      </c>
      <c r="I18" s="10">
        <v>0.03125</v>
      </c>
      <c r="J18" s="3"/>
      <c r="K18" s="3"/>
      <c r="L18" s="3"/>
      <c r="M18" s="3"/>
    </row>
    <row r="19" spans="1:13">
      <c r="A19" s="3"/>
      <c r="B19" s="3"/>
      <c r="C19" s="3"/>
      <c r="D19" s="3"/>
      <c r="E19" s="3"/>
      <c r="F19" s="3" t="s">
        <v>256</v>
      </c>
      <c r="G19" s="10">
        <v>0.0833333333333333</v>
      </c>
      <c r="H19" s="3" t="s">
        <v>265</v>
      </c>
      <c r="I19" s="10">
        <v>0.0729166666666667</v>
      </c>
      <c r="J19" s="3"/>
      <c r="K19" s="3"/>
      <c r="L19" s="3"/>
      <c r="M19" s="3"/>
    </row>
    <row r="20" spans="1:13">
      <c r="A20" s="3"/>
      <c r="B20" s="3"/>
      <c r="C20" s="3"/>
      <c r="D20" s="3"/>
      <c r="E20" s="3"/>
      <c r="F20" s="3"/>
      <c r="G20" s="3"/>
      <c r="H20" s="3" t="s">
        <v>266</v>
      </c>
      <c r="I20" s="10">
        <v>0.0520833333333333</v>
      </c>
      <c r="J20" s="3"/>
      <c r="K20" s="3"/>
      <c r="L20" s="3"/>
      <c r="M20" s="3"/>
    </row>
    <row r="21" spans="6:9">
      <c r="F21" s="27" t="s">
        <v>207</v>
      </c>
      <c r="I21" s="2"/>
    </row>
    <row r="22" spans="1:13">
      <c r="A22" s="3" t="s">
        <v>267</v>
      </c>
      <c r="B22" s="3" t="s">
        <v>268</v>
      </c>
      <c r="C22" s="3"/>
      <c r="D22" s="3" t="s">
        <v>207</v>
      </c>
      <c r="E22" s="10">
        <v>0.0208333333333333</v>
      </c>
      <c r="F22" s="3" t="s">
        <v>269</v>
      </c>
      <c r="G22" s="10">
        <v>0.0208333333333333</v>
      </c>
      <c r="H22" s="3" t="s">
        <v>207</v>
      </c>
      <c r="I22" s="10">
        <v>0.0208333333333333</v>
      </c>
      <c r="J22" s="3" t="s">
        <v>207</v>
      </c>
      <c r="K22" s="10">
        <v>0.0208333333333333</v>
      </c>
      <c r="L22" s="3" t="s">
        <v>207</v>
      </c>
      <c r="M22" s="10">
        <v>0.0208333333333333</v>
      </c>
    </row>
    <row r="23" spans="1:13">
      <c r="A23" s="3"/>
      <c r="B23" s="3" t="s">
        <v>270</v>
      </c>
      <c r="C23" s="3"/>
      <c r="D23" s="3" t="s">
        <v>255</v>
      </c>
      <c r="E23" s="10">
        <v>0.3125</v>
      </c>
      <c r="F23" s="3" t="s">
        <v>271</v>
      </c>
      <c r="G23" s="10">
        <v>0.166666666666667</v>
      </c>
      <c r="H23" s="3" t="s">
        <v>272</v>
      </c>
      <c r="I23" s="10">
        <v>0.145833333333333</v>
      </c>
      <c r="J23" s="3" t="s">
        <v>260</v>
      </c>
      <c r="K23" s="10">
        <v>0.125</v>
      </c>
      <c r="L23" s="3" t="s">
        <v>238</v>
      </c>
      <c r="M23" s="10">
        <v>0.0416666666666667</v>
      </c>
    </row>
    <row r="24" spans="1:13">
      <c r="A24" s="3"/>
      <c r="B24" s="3"/>
      <c r="C24" s="3"/>
      <c r="D24" s="3"/>
      <c r="E24" s="3"/>
      <c r="F24" s="3"/>
      <c r="G24" s="10">
        <v>0.145833333333333</v>
      </c>
      <c r="H24" s="3" t="s">
        <v>260</v>
      </c>
      <c r="I24" s="10">
        <v>0.0833333333333333</v>
      </c>
      <c r="J24" s="3" t="s">
        <v>273</v>
      </c>
      <c r="K24" s="10">
        <v>0.1875</v>
      </c>
      <c r="L24" s="3" t="s">
        <v>241</v>
      </c>
      <c r="M24" s="10">
        <v>0.0208333333333333</v>
      </c>
    </row>
    <row r="25" spans="1:13">
      <c r="A25" s="3"/>
      <c r="B25" s="3"/>
      <c r="C25" s="3"/>
      <c r="D25" s="3"/>
      <c r="E25" s="3"/>
      <c r="F25" s="3"/>
      <c r="G25" s="3"/>
      <c r="H25" s="3" t="s">
        <v>274</v>
      </c>
      <c r="I25" s="3"/>
      <c r="J25" s="3"/>
      <c r="K25" s="3"/>
      <c r="L25" s="3" t="s">
        <v>244</v>
      </c>
      <c r="M25" s="10">
        <v>0.0833333333333333</v>
      </c>
    </row>
    <row r="26" spans="1:13">
      <c r="A26" s="3"/>
      <c r="B26" s="3"/>
      <c r="C26" s="3"/>
      <c r="D26" s="3"/>
      <c r="E26" s="3"/>
      <c r="G26" s="3"/>
      <c r="H26" s="3"/>
      <c r="I26" s="10"/>
      <c r="J26" s="3"/>
      <c r="K26" s="3"/>
      <c r="L26" s="3" t="s">
        <v>275</v>
      </c>
      <c r="M26" s="10">
        <v>0.166666666666667</v>
      </c>
    </row>
    <row r="27" spans="6:6">
      <c r="F27" s="3" t="s">
        <v>207</v>
      </c>
    </row>
    <row r="28" spans="1:14">
      <c r="A28" s="3" t="s">
        <v>276</v>
      </c>
      <c r="B28" s="3" t="s">
        <v>277</v>
      </c>
      <c r="C28" s="3"/>
      <c r="D28" s="3" t="s">
        <v>207</v>
      </c>
      <c r="E28" s="10">
        <v>0.0208333333333333</v>
      </c>
      <c r="F28" t="s">
        <v>278</v>
      </c>
      <c r="G28" s="10">
        <v>0.0208333333333333</v>
      </c>
      <c r="H28" s="3" t="s">
        <v>207</v>
      </c>
      <c r="I28" s="10">
        <v>0.0208333333333333</v>
      </c>
      <c r="J28" s="3" t="s">
        <v>207</v>
      </c>
      <c r="K28" s="10">
        <v>0.0208333333333333</v>
      </c>
      <c r="L28" s="3" t="s">
        <v>207</v>
      </c>
      <c r="M28" s="10">
        <v>0.0208333333333333</v>
      </c>
      <c r="N28" s="3"/>
    </row>
    <row r="29" ht="78" spans="1:14">
      <c r="A29" s="3"/>
      <c r="B29" s="3" t="s">
        <v>176</v>
      </c>
      <c r="C29" s="3"/>
      <c r="D29" s="3" t="s">
        <v>279</v>
      </c>
      <c r="E29" s="10" t="s">
        <v>280</v>
      </c>
      <c r="F29" s="49" t="s">
        <v>281</v>
      </c>
      <c r="G29" s="10">
        <v>0.125</v>
      </c>
      <c r="H29" s="3" t="s">
        <v>282</v>
      </c>
      <c r="I29" s="10">
        <v>0.145833333333333</v>
      </c>
      <c r="J29" s="3" t="s">
        <v>282</v>
      </c>
      <c r="K29" s="10">
        <v>0.270833333333333</v>
      </c>
      <c r="L29" s="3" t="s">
        <v>238</v>
      </c>
      <c r="M29" s="10">
        <v>0.0416666666666667</v>
      </c>
      <c r="N29" s="3"/>
    </row>
    <row r="30" ht="109.2" spans="1:14">
      <c r="A30" s="3"/>
      <c r="B30" s="3" t="s">
        <v>283</v>
      </c>
      <c r="C30" s="3"/>
      <c r="D30" s="50" t="s">
        <v>284</v>
      </c>
      <c r="E30" s="51" t="s">
        <v>285</v>
      </c>
      <c r="F30" s="3" t="s">
        <v>286</v>
      </c>
      <c r="G30" s="10">
        <v>0.166666666666667</v>
      </c>
      <c r="H30" s="3" t="s">
        <v>287</v>
      </c>
      <c r="I30" s="10">
        <v>0.166666666666667</v>
      </c>
      <c r="J30" s="3" t="s">
        <v>252</v>
      </c>
      <c r="K30" s="10">
        <v>0.0416666666666667</v>
      </c>
      <c r="L30" s="3" t="s">
        <v>241</v>
      </c>
      <c r="M30" s="10">
        <v>0.0208333333333333</v>
      </c>
      <c r="N30" s="3"/>
    </row>
    <row r="31" spans="1:14">
      <c r="A31" s="3"/>
      <c r="B31" s="3" t="s">
        <v>288</v>
      </c>
      <c r="C31" s="3"/>
      <c r="D31" s="3" t="s">
        <v>289</v>
      </c>
      <c r="E31" s="10">
        <v>0.0625</v>
      </c>
      <c r="F31" s="3"/>
      <c r="G31" s="10">
        <v>0.0416666666666667</v>
      </c>
      <c r="H31" s="3"/>
      <c r="I31" s="3"/>
      <c r="J31" s="3"/>
      <c r="K31" s="3"/>
      <c r="L31" s="3" t="s">
        <v>244</v>
      </c>
      <c r="M31" s="10">
        <v>0.0833333333333333</v>
      </c>
      <c r="N31" s="3"/>
    </row>
    <row r="32" spans="1:14">
      <c r="A32" s="3"/>
      <c r="B32" s="3"/>
      <c r="C32" s="3"/>
      <c r="D32" s="3"/>
      <c r="E32" s="3"/>
      <c r="F32" s="3" t="s">
        <v>207</v>
      </c>
      <c r="G32" s="3"/>
      <c r="H32" s="3"/>
      <c r="I32" s="3"/>
      <c r="J32" s="3"/>
      <c r="K32" s="3"/>
      <c r="L32" s="3" t="s">
        <v>290</v>
      </c>
      <c r="M32" s="10">
        <v>0.166666666666667</v>
      </c>
      <c r="N32" s="3"/>
    </row>
    <row r="33" spans="1:14">
      <c r="A33" s="3" t="s">
        <v>220</v>
      </c>
      <c r="B33" s="3" t="s">
        <v>277</v>
      </c>
      <c r="C33" s="3"/>
      <c r="D33" s="3" t="s">
        <v>207</v>
      </c>
      <c r="E33" s="10">
        <v>0.0208333333333333</v>
      </c>
      <c r="F33" t="s">
        <v>291</v>
      </c>
      <c r="G33" s="10">
        <v>0.0208333333333333</v>
      </c>
      <c r="H33" s="3" t="s">
        <v>207</v>
      </c>
      <c r="I33" s="10">
        <v>0.0208333333333333</v>
      </c>
      <c r="J33" s="3" t="s">
        <v>207</v>
      </c>
      <c r="K33" s="10">
        <v>0.0208333333333333</v>
      </c>
      <c r="L33" s="3" t="s">
        <v>207</v>
      </c>
      <c r="M33" s="10">
        <v>0.0208333333333333</v>
      </c>
      <c r="N33" s="3"/>
    </row>
    <row r="34" spans="1:14">
      <c r="A34" s="3"/>
      <c r="B34" s="3" t="s">
        <v>292</v>
      </c>
      <c r="C34" s="3"/>
      <c r="D34" t="s">
        <v>293</v>
      </c>
      <c r="E34" s="2">
        <v>0.0416666666666667</v>
      </c>
      <c r="F34" s="3"/>
      <c r="G34" s="2">
        <v>0.0416666666666667</v>
      </c>
      <c r="H34" t="s">
        <v>294</v>
      </c>
      <c r="J34" s="3"/>
      <c r="K34" s="3"/>
      <c r="L34" s="3" t="s">
        <v>238</v>
      </c>
      <c r="M34" s="10">
        <v>0.0416666666666667</v>
      </c>
      <c r="N34" s="3"/>
    </row>
    <row r="35" spans="1:14">
      <c r="A35" s="3"/>
      <c r="B35" s="3"/>
      <c r="C35" s="3"/>
      <c r="D35" s="3" t="s">
        <v>295</v>
      </c>
      <c r="E35" s="10">
        <v>0.0416666666666667</v>
      </c>
      <c r="F35" s="3"/>
      <c r="G35" s="3"/>
      <c r="H35" s="3" t="s">
        <v>296</v>
      </c>
      <c r="I35" s="10">
        <v>0.0416666666666667</v>
      </c>
      <c r="J35" s="3"/>
      <c r="K35" s="3"/>
      <c r="L35" s="3" t="s">
        <v>241</v>
      </c>
      <c r="M35" s="10">
        <v>0.0208333333333333</v>
      </c>
      <c r="N35" s="3"/>
    </row>
    <row r="36" spans="4:13">
      <c r="D36" s="3" t="s">
        <v>297</v>
      </c>
      <c r="E36" s="10">
        <v>0.166666666666667</v>
      </c>
      <c r="F36" t="s">
        <v>298</v>
      </c>
      <c r="G36" s="3"/>
      <c r="H36" s="3"/>
      <c r="I36" s="3"/>
      <c r="L36" s="3" t="s">
        <v>244</v>
      </c>
      <c r="M36" s="10">
        <v>0.0833333333333333</v>
      </c>
    </row>
    <row r="37" spans="4:11">
      <c r="D37" t="s">
        <v>298</v>
      </c>
      <c r="E37" s="2">
        <v>0.0208333333333333</v>
      </c>
      <c r="F37" t="s">
        <v>299</v>
      </c>
      <c r="G37" s="2">
        <v>0.0208333333333333</v>
      </c>
      <c r="H37" t="s">
        <v>298</v>
      </c>
      <c r="I37" s="2">
        <v>0.0208333333333333</v>
      </c>
      <c r="J37" t="s">
        <v>298</v>
      </c>
      <c r="K37" s="2">
        <v>0.0208333333333333</v>
      </c>
    </row>
    <row r="38" spans="4:11">
      <c r="D38" t="s">
        <v>299</v>
      </c>
      <c r="E38" s="2">
        <v>0.0208333333333333</v>
      </c>
      <c r="G38" s="2">
        <v>0.0208333333333333</v>
      </c>
      <c r="H38" t="s">
        <v>299</v>
      </c>
      <c r="I38" s="2">
        <v>0.0208333333333333</v>
      </c>
      <c r="J38" t="s">
        <v>299</v>
      </c>
      <c r="K38" s="2">
        <v>0.0208333333333333</v>
      </c>
    </row>
    <row r="39" spans="4:5">
      <c r="D39" t="s">
        <v>300</v>
      </c>
      <c r="E39" s="2">
        <v>0.0208333333333333</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
  <sheetViews>
    <sheetView tabSelected="1" topLeftCell="A23" workbookViewId="0">
      <selection activeCell="D29" sqref="D29"/>
    </sheetView>
  </sheetViews>
  <sheetFormatPr defaultColWidth="8.75" defaultRowHeight="15.6"/>
  <cols>
    <col min="1" max="1" width="21.25" customWidth="1"/>
    <col min="2" max="2" width="18.75" customWidth="1"/>
    <col min="3" max="3" width="0.5" customWidth="1"/>
    <col min="4" max="4" width="18.125" customWidth="1"/>
    <col min="5" max="5" width="8.75" customWidth="1"/>
    <col min="6" max="6" width="12.625" customWidth="1"/>
    <col min="7" max="7" width="11.25" customWidth="1"/>
    <col min="8" max="8" width="13.125" customWidth="1"/>
    <col min="10" max="10" width="12" customWidth="1"/>
    <col min="12" max="12" width="12.875" customWidth="1"/>
    <col min="13" max="13" width="13" customWidth="1"/>
  </cols>
  <sheetData>
    <row r="1" spans="1:13">
      <c r="A1" s="4" t="s">
        <v>118</v>
      </c>
      <c r="B1" s="5" t="s">
        <v>119</v>
      </c>
      <c r="C1" s="5" t="s">
        <v>120</v>
      </c>
      <c r="D1" s="6" t="s">
        <v>301</v>
      </c>
      <c r="E1" s="5" t="s">
        <v>225</v>
      </c>
      <c r="F1" s="6" t="s">
        <v>302</v>
      </c>
      <c r="G1" s="7" t="s">
        <v>225</v>
      </c>
      <c r="H1" s="6" t="s">
        <v>303</v>
      </c>
      <c r="I1" s="7" t="s">
        <v>225</v>
      </c>
      <c r="J1" s="6" t="s">
        <v>304</v>
      </c>
      <c r="K1" s="7" t="s">
        <v>225</v>
      </c>
      <c r="L1" s="6" t="s">
        <v>305</v>
      </c>
      <c r="M1" s="39" t="s">
        <v>225</v>
      </c>
    </row>
    <row r="2" ht="62.4" spans="1:13">
      <c r="A2" s="8" t="s">
        <v>76</v>
      </c>
      <c r="B2" s="9" t="s">
        <v>74</v>
      </c>
      <c r="C2" s="3"/>
      <c r="D2" s="9" t="s">
        <v>207</v>
      </c>
      <c r="E2" s="10">
        <v>0.0208333333333333</v>
      </c>
      <c r="F2" s="9" t="s">
        <v>207</v>
      </c>
      <c r="G2" s="10">
        <v>0.0208333333333333</v>
      </c>
      <c r="H2" s="9" t="s">
        <v>207</v>
      </c>
      <c r="I2" s="10">
        <v>0.0208333333333333</v>
      </c>
      <c r="J2" s="9" t="s">
        <v>207</v>
      </c>
      <c r="K2" s="10">
        <v>0.0208333333333333</v>
      </c>
      <c r="L2" s="9" t="s">
        <v>207</v>
      </c>
      <c r="M2" s="10">
        <v>0.0208333333333333</v>
      </c>
    </row>
    <row r="3" ht="31.2" spans="1:13">
      <c r="A3" s="8"/>
      <c r="B3" s="9" t="s">
        <v>234</v>
      </c>
      <c r="C3" s="3"/>
      <c r="D3" s="3" t="s">
        <v>306</v>
      </c>
      <c r="E3" s="10">
        <v>0.0833333333333333</v>
      </c>
      <c r="F3" s="3" t="s">
        <v>307</v>
      </c>
      <c r="G3" s="10">
        <v>0.3125</v>
      </c>
      <c r="H3" s="3" t="s">
        <v>308</v>
      </c>
      <c r="I3" s="10">
        <v>0.0625</v>
      </c>
      <c r="J3" s="3" t="s">
        <v>309</v>
      </c>
      <c r="K3" s="10">
        <v>0.3125</v>
      </c>
      <c r="L3" s="3" t="s">
        <v>310</v>
      </c>
      <c r="M3" s="40">
        <v>0.0416666666666667</v>
      </c>
    </row>
    <row r="4" ht="31.2" spans="1:13">
      <c r="A4" s="8"/>
      <c r="B4" s="9" t="s">
        <v>239</v>
      </c>
      <c r="C4" s="3"/>
      <c r="D4" s="3" t="s">
        <v>311</v>
      </c>
      <c r="E4" s="10">
        <v>0.0416666666666667</v>
      </c>
      <c r="F4" s="3"/>
      <c r="G4" s="10"/>
      <c r="H4" s="3" t="s">
        <v>312</v>
      </c>
      <c r="I4" s="10">
        <v>0.0416666666666667</v>
      </c>
      <c r="J4" s="3"/>
      <c r="K4" s="10"/>
      <c r="L4" s="3" t="s">
        <v>241</v>
      </c>
      <c r="M4" s="40">
        <v>0.0208333333333333</v>
      </c>
    </row>
    <row r="5" spans="1:13">
      <c r="A5" s="8"/>
      <c r="B5" s="3" t="s">
        <v>313</v>
      </c>
      <c r="C5" s="3"/>
      <c r="D5" s="3" t="s">
        <v>314</v>
      </c>
      <c r="E5" s="10">
        <v>0.0833333333333333</v>
      </c>
      <c r="F5" s="3"/>
      <c r="G5" s="10"/>
      <c r="H5" s="3" t="s">
        <v>315</v>
      </c>
      <c r="I5" s="10">
        <v>0.208333333333333</v>
      </c>
      <c r="J5" s="3"/>
      <c r="K5" s="3"/>
      <c r="L5" s="3" t="s">
        <v>252</v>
      </c>
      <c r="M5" s="40">
        <v>0.0416666666666667</v>
      </c>
    </row>
    <row r="6" ht="16.35" spans="1:13">
      <c r="A6" s="11"/>
      <c r="B6" s="12" t="s">
        <v>316</v>
      </c>
      <c r="C6" s="12"/>
      <c r="D6" s="12" t="s">
        <v>312</v>
      </c>
      <c r="E6" s="13">
        <v>0.104166666666667</v>
      </c>
      <c r="F6" s="12"/>
      <c r="G6" s="12"/>
      <c r="H6" s="12"/>
      <c r="I6" s="12"/>
      <c r="J6" s="12"/>
      <c r="K6" s="12"/>
      <c r="L6" s="12" t="s">
        <v>317</v>
      </c>
      <c r="M6" s="41">
        <v>0.208333333333333</v>
      </c>
    </row>
    <row r="7" ht="31.2" spans="1:13">
      <c r="A7" s="4" t="s">
        <v>69</v>
      </c>
      <c r="B7" s="5" t="s">
        <v>245</v>
      </c>
      <c r="C7" s="5"/>
      <c r="D7" s="14" t="s">
        <v>253</v>
      </c>
      <c r="E7" s="15"/>
      <c r="F7" s="16" t="s">
        <v>207</v>
      </c>
      <c r="G7" s="17">
        <v>0.0208333333333333</v>
      </c>
      <c r="H7" s="18" t="s">
        <v>207</v>
      </c>
      <c r="I7" s="17">
        <v>0.0208333333333333</v>
      </c>
      <c r="J7" s="18" t="s">
        <v>207</v>
      </c>
      <c r="K7" s="17">
        <v>0.0208333333333333</v>
      </c>
      <c r="L7" s="18" t="s">
        <v>207</v>
      </c>
      <c r="M7" s="42">
        <v>0.0208333333333333</v>
      </c>
    </row>
    <row r="8" ht="31.2" spans="1:13">
      <c r="A8" s="8"/>
      <c r="B8" s="3" t="s">
        <v>82</v>
      </c>
      <c r="C8" s="3"/>
      <c r="D8" s="19"/>
      <c r="E8" s="20"/>
      <c r="F8" s="9" t="s">
        <v>318</v>
      </c>
      <c r="G8" s="10">
        <v>0.03125</v>
      </c>
      <c r="H8" s="3" t="s">
        <v>319</v>
      </c>
      <c r="I8" s="10">
        <v>0.145833333333333</v>
      </c>
      <c r="J8" s="3" t="s">
        <v>319</v>
      </c>
      <c r="K8" s="10">
        <v>0.145833333333333</v>
      </c>
      <c r="L8" s="3" t="s">
        <v>310</v>
      </c>
      <c r="M8" s="40">
        <v>0.0416666666666667</v>
      </c>
    </row>
    <row r="9" spans="1:13">
      <c r="A9" s="8"/>
      <c r="B9" s="3" t="s">
        <v>320</v>
      </c>
      <c r="C9" s="3"/>
      <c r="D9" s="19"/>
      <c r="E9" s="20"/>
      <c r="F9" s="3" t="s">
        <v>321</v>
      </c>
      <c r="G9" s="10">
        <v>0.0104166666666667</v>
      </c>
      <c r="H9" s="3" t="s">
        <v>322</v>
      </c>
      <c r="I9" s="10">
        <v>0.145833333333333</v>
      </c>
      <c r="J9" s="3" t="s">
        <v>322</v>
      </c>
      <c r="K9" s="10">
        <v>0.145833333333333</v>
      </c>
      <c r="L9" s="3" t="s">
        <v>241</v>
      </c>
      <c r="M9" s="40">
        <v>0.0208333333333333</v>
      </c>
    </row>
    <row r="10" spans="1:13">
      <c r="A10" s="8"/>
      <c r="B10" s="3" t="s">
        <v>323</v>
      </c>
      <c r="C10" s="3"/>
      <c r="D10" s="19"/>
      <c r="E10" s="20"/>
      <c r="F10" s="3" t="s">
        <v>324</v>
      </c>
      <c r="G10" s="10">
        <v>0.0416666666666667</v>
      </c>
      <c r="H10" s="3"/>
      <c r="I10" s="3"/>
      <c r="J10" s="43"/>
      <c r="K10" s="44"/>
      <c r="L10" s="3" t="s">
        <v>319</v>
      </c>
      <c r="M10" s="40">
        <v>0.125</v>
      </c>
    </row>
    <row r="11" spans="1:13">
      <c r="A11" s="8"/>
      <c r="B11" s="3" t="s">
        <v>325</v>
      </c>
      <c r="C11" s="3"/>
      <c r="D11" s="19"/>
      <c r="E11" s="20"/>
      <c r="F11" s="3" t="s">
        <v>326</v>
      </c>
      <c r="G11" s="10">
        <v>0.0416666666666667</v>
      </c>
      <c r="H11" s="3"/>
      <c r="I11" s="3"/>
      <c r="J11" s="43"/>
      <c r="K11" s="43"/>
      <c r="L11" s="3" t="s">
        <v>322</v>
      </c>
      <c r="M11" s="40">
        <v>0.125</v>
      </c>
    </row>
    <row r="12" spans="1:13">
      <c r="A12" s="8"/>
      <c r="B12" s="3" t="s">
        <v>327</v>
      </c>
      <c r="C12" s="3"/>
      <c r="D12" s="19"/>
      <c r="E12" s="20"/>
      <c r="F12" s="3" t="s">
        <v>328</v>
      </c>
      <c r="G12" s="10">
        <v>0.0416666666666667</v>
      </c>
      <c r="H12" s="3"/>
      <c r="I12" s="3"/>
      <c r="J12" s="43"/>
      <c r="K12" s="43"/>
      <c r="L12" s="43"/>
      <c r="M12" s="40"/>
    </row>
    <row r="13" ht="16.35" spans="1:13">
      <c r="A13" s="21"/>
      <c r="B13" s="22"/>
      <c r="C13" s="22"/>
      <c r="D13" s="23"/>
      <c r="E13" s="24"/>
      <c r="F13" s="25" t="s">
        <v>329</v>
      </c>
      <c r="G13" s="26">
        <v>0.125</v>
      </c>
      <c r="H13" s="22"/>
      <c r="I13" s="22"/>
      <c r="J13" s="22"/>
      <c r="K13" s="22"/>
      <c r="L13" s="22"/>
      <c r="M13" s="45"/>
    </row>
    <row r="14" spans="1:13">
      <c r="A14" s="27" t="s">
        <v>112</v>
      </c>
      <c r="B14" s="27"/>
      <c r="C14" s="27"/>
      <c r="D14" s="27" t="s">
        <v>207</v>
      </c>
      <c r="E14" s="28">
        <v>0.0208333333333333</v>
      </c>
      <c r="F14" s="27" t="s">
        <v>207</v>
      </c>
      <c r="G14" s="28">
        <v>0.0208333333333333</v>
      </c>
      <c r="H14" s="27" t="s">
        <v>207</v>
      </c>
      <c r="I14" s="28">
        <v>0.0208333333333333</v>
      </c>
      <c r="J14" s="27" t="s">
        <v>207</v>
      </c>
      <c r="K14" s="28">
        <v>0.0208333333333333</v>
      </c>
      <c r="L14" s="27" t="s">
        <v>207</v>
      </c>
      <c r="M14" s="28">
        <v>0.0208333333333333</v>
      </c>
    </row>
    <row r="15" spans="1:13">
      <c r="A15" s="3"/>
      <c r="B15" s="3" t="s">
        <v>330</v>
      </c>
      <c r="C15" s="3"/>
      <c r="D15" s="3" t="s">
        <v>331</v>
      </c>
      <c r="E15" s="10">
        <v>0.3125</v>
      </c>
      <c r="F15" s="3" t="s">
        <v>332</v>
      </c>
      <c r="G15" s="10">
        <v>0.3125</v>
      </c>
      <c r="H15" s="3" t="s">
        <v>333</v>
      </c>
      <c r="I15" s="10">
        <v>0.1875</v>
      </c>
      <c r="J15" s="3" t="s">
        <v>334</v>
      </c>
      <c r="K15" s="10">
        <v>0.145833333333333</v>
      </c>
      <c r="L15" s="3" t="s">
        <v>310</v>
      </c>
      <c r="M15" s="40">
        <v>0.0416666666666667</v>
      </c>
    </row>
    <row r="16" spans="1:13">
      <c r="A16" s="3"/>
      <c r="B16" s="3"/>
      <c r="C16" s="3"/>
      <c r="D16" s="3"/>
      <c r="E16" s="3"/>
      <c r="F16" s="3"/>
      <c r="G16" s="10"/>
      <c r="H16" s="3" t="s">
        <v>334</v>
      </c>
      <c r="I16" s="10">
        <v>0.125</v>
      </c>
      <c r="J16" s="3" t="s">
        <v>335</v>
      </c>
      <c r="K16" s="10">
        <v>0.104166666666667</v>
      </c>
      <c r="L16" s="3" t="s">
        <v>241</v>
      </c>
      <c r="M16" s="40">
        <v>0.0208333333333333</v>
      </c>
    </row>
    <row r="17" ht="20.25" customHeight="1" spans="1:13">
      <c r="A17" s="3"/>
      <c r="B17" s="3"/>
      <c r="C17" s="3"/>
      <c r="D17" s="3"/>
      <c r="E17" s="3"/>
      <c r="F17" s="3"/>
      <c r="G17" s="10"/>
      <c r="H17" s="3"/>
      <c r="I17" s="10"/>
      <c r="J17" s="3" t="s">
        <v>336</v>
      </c>
      <c r="K17" s="10">
        <v>0.0625</v>
      </c>
      <c r="L17" s="3" t="s">
        <v>336</v>
      </c>
      <c r="M17" s="10">
        <v>0.25</v>
      </c>
    </row>
    <row r="18" spans="1:13">
      <c r="A18" s="3" t="s">
        <v>267</v>
      </c>
      <c r="B18" s="29" t="s">
        <v>337</v>
      </c>
      <c r="C18" s="3"/>
      <c r="D18" s="3" t="s">
        <v>207</v>
      </c>
      <c r="E18" s="10">
        <v>0.0208333333333333</v>
      </c>
      <c r="F18" s="3" t="s">
        <v>207</v>
      </c>
      <c r="G18" s="10">
        <v>0.0208333333333333</v>
      </c>
      <c r="H18" s="3" t="s">
        <v>207</v>
      </c>
      <c r="I18" s="10">
        <v>0.0208333333333333</v>
      </c>
      <c r="J18" s="3" t="s">
        <v>207</v>
      </c>
      <c r="K18" s="10">
        <v>0.0208333333333333</v>
      </c>
      <c r="L18" s="3" t="s">
        <v>207</v>
      </c>
      <c r="M18" s="10">
        <v>0.0208333333333333</v>
      </c>
    </row>
    <row r="19" spans="1:13">
      <c r="A19" s="3"/>
      <c r="B19" s="3" t="s">
        <v>270</v>
      </c>
      <c r="C19" s="3"/>
      <c r="D19" s="3" t="s">
        <v>338</v>
      </c>
      <c r="E19" s="10">
        <v>0.3125</v>
      </c>
      <c r="F19" s="29" t="s">
        <v>339</v>
      </c>
      <c r="G19" s="10">
        <v>0.3125</v>
      </c>
      <c r="H19" s="29" t="s">
        <v>340</v>
      </c>
      <c r="I19" s="10">
        <v>0.3125</v>
      </c>
      <c r="J19" s="29" t="s">
        <v>341</v>
      </c>
      <c r="K19" s="10">
        <v>0.1875</v>
      </c>
      <c r="L19" s="3" t="s">
        <v>238</v>
      </c>
      <c r="M19" s="10">
        <v>0.0416666666666667</v>
      </c>
    </row>
    <row r="20" spans="1:13">
      <c r="A20" s="3"/>
      <c r="B20" s="3"/>
      <c r="C20" s="3"/>
      <c r="D20" s="3"/>
      <c r="E20" s="3"/>
      <c r="F20" s="3"/>
      <c r="G20" s="10"/>
      <c r="H20" s="3"/>
      <c r="I20" s="10"/>
      <c r="J20" s="29" t="s">
        <v>342</v>
      </c>
      <c r="K20" s="10">
        <v>0.125</v>
      </c>
      <c r="L20" s="3" t="s">
        <v>241</v>
      </c>
      <c r="M20" s="10">
        <v>0.0208333333333333</v>
      </c>
    </row>
    <row r="21" ht="16.35" spans="1:13">
      <c r="A21" s="30"/>
      <c r="B21" s="30"/>
      <c r="C21" s="30"/>
      <c r="D21" s="30"/>
      <c r="E21" s="30"/>
      <c r="F21" s="30"/>
      <c r="G21" s="30"/>
      <c r="H21" s="30"/>
      <c r="I21" s="30"/>
      <c r="J21" s="30"/>
      <c r="K21" s="30"/>
      <c r="L21" s="35" t="s">
        <v>343</v>
      </c>
      <c r="M21" s="36">
        <v>0.25</v>
      </c>
    </row>
    <row r="22" spans="1:13">
      <c r="A22" s="4" t="s">
        <v>276</v>
      </c>
      <c r="B22" s="5" t="s">
        <v>277</v>
      </c>
      <c r="C22" s="5"/>
      <c r="D22" s="5" t="s">
        <v>207</v>
      </c>
      <c r="E22" s="17">
        <v>0.0208333333333333</v>
      </c>
      <c r="F22" s="5" t="s">
        <v>207</v>
      </c>
      <c r="G22" s="17">
        <v>0.0208333333333333</v>
      </c>
      <c r="H22" s="5" t="s">
        <v>207</v>
      </c>
      <c r="I22" s="17">
        <v>0.0208333333333333</v>
      </c>
      <c r="J22" s="5" t="s">
        <v>207</v>
      </c>
      <c r="K22" s="17">
        <v>0.0208333333333333</v>
      </c>
      <c r="L22" s="5" t="s">
        <v>207</v>
      </c>
      <c r="M22" s="42">
        <v>0.0208333333333333</v>
      </c>
    </row>
    <row r="23" ht="58.5" customHeight="1" spans="1:13">
      <c r="A23" s="8"/>
      <c r="B23" s="3" t="s">
        <v>176</v>
      </c>
      <c r="C23" s="3"/>
      <c r="D23" s="29" t="s">
        <v>344</v>
      </c>
      <c r="E23" s="10">
        <v>0.0416666666666667</v>
      </c>
      <c r="F23" s="31" t="s">
        <v>345</v>
      </c>
      <c r="G23" s="10">
        <v>0.104166666666667</v>
      </c>
      <c r="H23" s="31" t="s">
        <v>345</v>
      </c>
      <c r="I23" s="10">
        <v>0.0833333333333333</v>
      </c>
      <c r="J23" s="29" t="s">
        <v>346</v>
      </c>
      <c r="K23" s="10">
        <v>0.125</v>
      </c>
      <c r="L23" s="3" t="s">
        <v>238</v>
      </c>
      <c r="M23" s="40">
        <v>0.0416666666666667</v>
      </c>
    </row>
    <row r="24" ht="66.75" customHeight="1" spans="1:13">
      <c r="A24" s="8"/>
      <c r="B24" s="3" t="s">
        <v>283</v>
      </c>
      <c r="C24" s="3"/>
      <c r="D24" s="32" t="s">
        <v>347</v>
      </c>
      <c r="E24" s="33">
        <v>0.0416666666666667</v>
      </c>
      <c r="F24" s="29" t="s">
        <v>347</v>
      </c>
      <c r="G24" s="10">
        <v>0.0208333333333333</v>
      </c>
      <c r="H24" s="29" t="s">
        <v>348</v>
      </c>
      <c r="I24" s="10">
        <v>0.0833333333333333</v>
      </c>
      <c r="J24" s="29" t="s">
        <v>349</v>
      </c>
      <c r="K24" s="10">
        <v>0.0625</v>
      </c>
      <c r="L24" s="3" t="s">
        <v>241</v>
      </c>
      <c r="M24" s="40">
        <v>0.0208333333333333</v>
      </c>
    </row>
    <row r="25" spans="1:13">
      <c r="A25" s="8"/>
      <c r="B25" s="3" t="s">
        <v>288</v>
      </c>
      <c r="C25" s="3"/>
      <c r="D25" s="29" t="s">
        <v>350</v>
      </c>
      <c r="E25" s="10">
        <v>0.0833333333333333</v>
      </c>
      <c r="F25" s="29" t="s">
        <v>351</v>
      </c>
      <c r="G25" s="10">
        <v>0.0833333333333333</v>
      </c>
      <c r="H25" s="29" t="s">
        <v>352</v>
      </c>
      <c r="I25" s="10">
        <v>0.0833333333333333</v>
      </c>
      <c r="J25" s="29" t="s">
        <v>353</v>
      </c>
      <c r="K25" s="10">
        <v>0.0833333333333333</v>
      </c>
      <c r="L25" s="29" t="s">
        <v>252</v>
      </c>
      <c r="M25" s="40">
        <v>0.0416666666666667</v>
      </c>
    </row>
    <row r="26" ht="16.35" spans="1:13">
      <c r="A26" s="34"/>
      <c r="B26" s="30"/>
      <c r="C26" s="30"/>
      <c r="D26" s="35" t="s">
        <v>354</v>
      </c>
      <c r="E26" s="36">
        <v>0.1875</v>
      </c>
      <c r="F26" s="35" t="s">
        <v>355</v>
      </c>
      <c r="G26" s="36">
        <v>0.0833333333333333</v>
      </c>
      <c r="H26" s="35" t="s">
        <v>356</v>
      </c>
      <c r="I26" s="36">
        <v>0.0833333333333333</v>
      </c>
      <c r="J26" s="35" t="s">
        <v>357</v>
      </c>
      <c r="K26" s="36">
        <v>0.0416666666666667</v>
      </c>
      <c r="L26" s="35" t="s">
        <v>358</v>
      </c>
      <c r="M26" s="46">
        <v>0.208333333333333</v>
      </c>
    </row>
    <row r="27" spans="1:13">
      <c r="A27" s="4" t="s">
        <v>359</v>
      </c>
      <c r="B27" s="37" t="s">
        <v>360</v>
      </c>
      <c r="C27" s="5"/>
      <c r="D27" s="5" t="s">
        <v>207</v>
      </c>
      <c r="E27" s="17">
        <v>0.0208333333333333</v>
      </c>
      <c r="F27" s="5" t="s">
        <v>207</v>
      </c>
      <c r="G27" s="17">
        <v>0.0208333333333333</v>
      </c>
      <c r="H27" s="5" t="s">
        <v>207</v>
      </c>
      <c r="I27" s="17">
        <v>0.0208333333333333</v>
      </c>
      <c r="J27" s="5" t="s">
        <v>207</v>
      </c>
      <c r="K27" s="17">
        <v>0.0208333333333333</v>
      </c>
      <c r="L27" s="5" t="s">
        <v>207</v>
      </c>
      <c r="M27" s="42">
        <v>0.0208333333333333</v>
      </c>
    </row>
    <row r="28" spans="1:13">
      <c r="A28" s="8"/>
      <c r="B28" s="3"/>
      <c r="C28" s="3"/>
      <c r="D28" s="38" t="s">
        <v>361</v>
      </c>
      <c r="E28" s="10">
        <v>0.0208333333333333</v>
      </c>
      <c r="F28" s="38" t="s">
        <v>361</v>
      </c>
      <c r="G28" s="10">
        <v>0.0208333333333333</v>
      </c>
      <c r="H28" s="38" t="s">
        <v>361</v>
      </c>
      <c r="I28" s="10">
        <v>0.0208333333333333</v>
      </c>
      <c r="J28" s="38" t="s">
        <v>361</v>
      </c>
      <c r="K28" s="10">
        <v>0.0208333333333333</v>
      </c>
      <c r="L28" s="38" t="s">
        <v>361</v>
      </c>
      <c r="M28" s="40">
        <v>0.0208333333333333</v>
      </c>
    </row>
    <row r="29" ht="139.5" customHeight="1" spans="1:13">
      <c r="A29" s="8"/>
      <c r="B29" s="3"/>
      <c r="C29" s="3"/>
      <c r="D29" s="9" t="s">
        <v>362</v>
      </c>
      <c r="E29" s="10">
        <v>0.291666666666667</v>
      </c>
      <c r="F29" s="9" t="s">
        <v>363</v>
      </c>
      <c r="G29" s="10">
        <v>0.125</v>
      </c>
      <c r="H29" s="38" t="s">
        <v>364</v>
      </c>
      <c r="I29" s="10">
        <v>0.166666666666667</v>
      </c>
      <c r="J29" s="3" t="s">
        <v>365</v>
      </c>
      <c r="K29" s="10">
        <v>0.208333333333333</v>
      </c>
      <c r="L29" s="3" t="s">
        <v>238</v>
      </c>
      <c r="M29" s="40">
        <v>0.0416666666666667</v>
      </c>
    </row>
    <row r="30" spans="1:13">
      <c r="A30" s="8"/>
      <c r="B30" s="3"/>
      <c r="C30" s="3"/>
      <c r="D30" s="3"/>
      <c r="E30" s="3"/>
      <c r="F30" s="38" t="s">
        <v>364</v>
      </c>
      <c r="G30" s="10">
        <v>0.125</v>
      </c>
      <c r="H30" s="38" t="s">
        <v>366</v>
      </c>
      <c r="I30" s="10">
        <v>0.0416666666666667</v>
      </c>
      <c r="J30" s="38" t="s">
        <v>367</v>
      </c>
      <c r="K30" s="10">
        <v>0.0416666666666667</v>
      </c>
      <c r="L30" s="3" t="s">
        <v>368</v>
      </c>
      <c r="M30" s="40">
        <v>0.166666666666667</v>
      </c>
    </row>
    <row r="31" ht="31.2" spans="1:13">
      <c r="A31" s="8"/>
      <c r="B31" s="3"/>
      <c r="C31" s="3"/>
      <c r="D31" s="3"/>
      <c r="E31" s="3"/>
      <c r="F31" s="9" t="s">
        <v>318</v>
      </c>
      <c r="G31" s="10">
        <v>0.03125</v>
      </c>
      <c r="H31" s="38" t="s">
        <v>369</v>
      </c>
      <c r="I31" s="3"/>
      <c r="J31" s="43" t="s">
        <v>370</v>
      </c>
      <c r="K31" s="10">
        <v>0.0208333333333333</v>
      </c>
      <c r="L31" s="43" t="s">
        <v>252</v>
      </c>
      <c r="M31" s="40">
        <v>0.0833333333333333</v>
      </c>
    </row>
    <row r="32" ht="16.35" spans="1:13">
      <c r="A32" s="11"/>
      <c r="B32" s="12"/>
      <c r="C32" s="12"/>
      <c r="D32" s="12"/>
      <c r="E32" s="12"/>
      <c r="F32" s="12" t="s">
        <v>321</v>
      </c>
      <c r="G32" s="13">
        <v>0.0104166666666667</v>
      </c>
      <c r="H32" s="12"/>
      <c r="I32" s="12"/>
      <c r="J32" s="47" t="s">
        <v>371</v>
      </c>
      <c r="K32" s="13">
        <v>0.0208333333333333</v>
      </c>
      <c r="L32" s="12"/>
      <c r="M32" s="48"/>
    </row>
  </sheetData>
  <mergeCells count="1">
    <mergeCell ref="D7:E13"/>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5"/>
  <sheetViews>
    <sheetView workbookViewId="0">
      <selection activeCell="M5" sqref="M5"/>
    </sheetView>
  </sheetViews>
  <sheetFormatPr defaultColWidth="8.75" defaultRowHeight="15.6" outlineLevelRow="4"/>
  <cols>
    <col min="1" max="1" width="15" customWidth="1"/>
  </cols>
  <sheetData>
    <row r="1" spans="1:16">
      <c r="A1" t="s">
        <v>372</v>
      </c>
      <c r="B1" t="s">
        <v>373</v>
      </c>
      <c r="C1" t="s">
        <v>344</v>
      </c>
      <c r="D1" t="s">
        <v>374</v>
      </c>
      <c r="E1" t="s">
        <v>375</v>
      </c>
      <c r="F1" t="s">
        <v>376</v>
      </c>
      <c r="G1" t="s">
        <v>377</v>
      </c>
      <c r="H1" t="s">
        <v>378</v>
      </c>
      <c r="I1" t="s">
        <v>379</v>
      </c>
      <c r="J1" t="s">
        <v>380</v>
      </c>
      <c r="L1" t="s">
        <v>381</v>
      </c>
      <c r="M1" t="s">
        <v>382</v>
      </c>
      <c r="O1" t="s">
        <v>383</v>
      </c>
      <c r="P1" t="s">
        <v>384</v>
      </c>
    </row>
    <row r="2" spans="1:16">
      <c r="A2" t="s">
        <v>385</v>
      </c>
      <c r="B2" t="s">
        <v>386</v>
      </c>
      <c r="C2" t="s">
        <v>387</v>
      </c>
      <c r="D2" t="s">
        <v>388</v>
      </c>
      <c r="E2" t="s">
        <v>389</v>
      </c>
      <c r="F2" t="s">
        <v>390</v>
      </c>
      <c r="G2" t="s">
        <v>391</v>
      </c>
      <c r="H2" t="s">
        <v>392</v>
      </c>
      <c r="I2" t="s">
        <v>393</v>
      </c>
      <c r="J2" t="s">
        <v>394</v>
      </c>
      <c r="L2" t="s">
        <v>395</v>
      </c>
      <c r="M2" t="s">
        <v>396</v>
      </c>
      <c r="O2" t="s">
        <v>397</v>
      </c>
      <c r="P2" t="s">
        <v>398</v>
      </c>
    </row>
    <row r="3" spans="2:16">
      <c r="B3" t="s">
        <v>399</v>
      </c>
      <c r="E3" t="s">
        <v>400</v>
      </c>
      <c r="L3" t="s">
        <v>401</v>
      </c>
      <c r="M3" t="s">
        <v>402</v>
      </c>
      <c r="O3" t="s">
        <v>403</v>
      </c>
      <c r="P3" t="s">
        <v>404</v>
      </c>
    </row>
    <row r="4" spans="13:13">
      <c r="M4" t="s">
        <v>405</v>
      </c>
    </row>
    <row r="5" spans="13:16">
      <c r="M5" t="s">
        <v>406</v>
      </c>
      <c r="P5" t="s">
        <v>407</v>
      </c>
    </row>
  </sheetData>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4"/>
  <sheetViews>
    <sheetView topLeftCell="A26" workbookViewId="0">
      <selection activeCell="J45" sqref="J45"/>
    </sheetView>
  </sheetViews>
  <sheetFormatPr defaultColWidth="9" defaultRowHeight="15.6"/>
  <cols>
    <col min="1" max="1" width="19.375" customWidth="1"/>
    <col min="8" max="8" width="9.875" customWidth="1"/>
    <col min="9" max="9" width="10.75" customWidth="1"/>
  </cols>
  <sheetData>
    <row r="1" spans="1:9">
      <c r="A1" t="s">
        <v>408</v>
      </c>
      <c r="B1" t="s">
        <v>409</v>
      </c>
      <c r="C1" t="s">
        <v>410</v>
      </c>
      <c r="D1" t="s">
        <v>411</v>
      </c>
      <c r="E1" t="s">
        <v>412</v>
      </c>
      <c r="F1" t="s">
        <v>72</v>
      </c>
      <c r="G1" t="s">
        <v>17</v>
      </c>
      <c r="H1" t="s">
        <v>62</v>
      </c>
      <c r="I1" t="s">
        <v>109</v>
      </c>
    </row>
    <row r="2" spans="1:9">
      <c r="A2" t="s">
        <v>413</v>
      </c>
      <c r="B2" t="s">
        <v>77</v>
      </c>
      <c r="E2">
        <v>1</v>
      </c>
      <c r="F2">
        <f>E2*2</f>
        <v>2</v>
      </c>
      <c r="G2">
        <f>F2*20/100</f>
        <v>0.4</v>
      </c>
      <c r="H2">
        <f>F2*32/100</f>
        <v>0.64</v>
      </c>
      <c r="I2">
        <f>F2*48/100</f>
        <v>0.96</v>
      </c>
    </row>
    <row r="3" spans="1:9">
      <c r="A3" t="s">
        <v>414</v>
      </c>
      <c r="B3" t="s">
        <v>77</v>
      </c>
      <c r="E3">
        <v>1</v>
      </c>
      <c r="F3">
        <f t="shared" ref="F3:F42" si="0">E3*2</f>
        <v>2</v>
      </c>
      <c r="G3">
        <f t="shared" ref="G3:G44" si="1">F3*20/100</f>
        <v>0.4</v>
      </c>
      <c r="H3">
        <f t="shared" ref="H3:H44" si="2">F3*32/100</f>
        <v>0.64</v>
      </c>
      <c r="I3">
        <f t="shared" ref="I3:I44" si="3">F3*48/100</f>
        <v>0.96</v>
      </c>
    </row>
    <row r="4" spans="1:9">
      <c r="A4" t="s">
        <v>415</v>
      </c>
      <c r="B4" t="s">
        <v>79</v>
      </c>
      <c r="C4" t="s">
        <v>416</v>
      </c>
      <c r="D4" t="s">
        <v>79</v>
      </c>
      <c r="E4">
        <v>5</v>
      </c>
      <c r="F4">
        <f t="shared" si="0"/>
        <v>10</v>
      </c>
      <c r="G4">
        <f t="shared" si="1"/>
        <v>2</v>
      </c>
      <c r="H4">
        <f t="shared" si="2"/>
        <v>3.2</v>
      </c>
      <c r="I4">
        <f t="shared" si="3"/>
        <v>4.8</v>
      </c>
    </row>
    <row r="5" spans="1:9">
      <c r="A5" t="s">
        <v>417</v>
      </c>
      <c r="B5" t="s">
        <v>77</v>
      </c>
      <c r="C5" t="s">
        <v>77</v>
      </c>
      <c r="D5" t="s">
        <v>77</v>
      </c>
      <c r="E5">
        <v>3</v>
      </c>
      <c r="F5">
        <f t="shared" si="0"/>
        <v>6</v>
      </c>
      <c r="G5">
        <f t="shared" si="1"/>
        <v>1.2</v>
      </c>
      <c r="H5">
        <f t="shared" si="2"/>
        <v>1.92</v>
      </c>
      <c r="I5">
        <f t="shared" si="3"/>
        <v>2.88</v>
      </c>
    </row>
    <row r="6" spans="1:9">
      <c r="A6" t="s">
        <v>418</v>
      </c>
      <c r="B6" t="s">
        <v>77</v>
      </c>
      <c r="C6" t="s">
        <v>77</v>
      </c>
      <c r="D6" t="s">
        <v>77</v>
      </c>
      <c r="E6">
        <v>3</v>
      </c>
      <c r="F6">
        <f t="shared" si="0"/>
        <v>6</v>
      </c>
      <c r="G6">
        <f t="shared" si="1"/>
        <v>1.2</v>
      </c>
      <c r="H6">
        <f t="shared" si="2"/>
        <v>1.92</v>
      </c>
      <c r="I6">
        <f t="shared" si="3"/>
        <v>2.88</v>
      </c>
    </row>
    <row r="7" spans="1:9">
      <c r="A7" t="s">
        <v>419</v>
      </c>
      <c r="B7" t="s">
        <v>77</v>
      </c>
      <c r="C7" t="s">
        <v>77</v>
      </c>
      <c r="D7" t="s">
        <v>77</v>
      </c>
      <c r="E7">
        <v>3</v>
      </c>
      <c r="F7">
        <f t="shared" si="0"/>
        <v>6</v>
      </c>
      <c r="G7">
        <f t="shared" si="1"/>
        <v>1.2</v>
      </c>
      <c r="H7">
        <f t="shared" si="2"/>
        <v>1.92</v>
      </c>
      <c r="I7">
        <f t="shared" si="3"/>
        <v>2.88</v>
      </c>
    </row>
    <row r="8" spans="1:9">
      <c r="A8" t="s">
        <v>420</v>
      </c>
      <c r="B8" t="s">
        <v>77</v>
      </c>
      <c r="C8" t="s">
        <v>77</v>
      </c>
      <c r="D8" t="s">
        <v>77</v>
      </c>
      <c r="E8">
        <v>3</v>
      </c>
      <c r="F8">
        <f t="shared" si="0"/>
        <v>6</v>
      </c>
      <c r="G8">
        <f t="shared" si="1"/>
        <v>1.2</v>
      </c>
      <c r="H8">
        <f t="shared" si="2"/>
        <v>1.92</v>
      </c>
      <c r="I8">
        <f t="shared" si="3"/>
        <v>2.88</v>
      </c>
    </row>
    <row r="9" spans="1:9">
      <c r="A9" t="s">
        <v>421</v>
      </c>
      <c r="B9" t="s">
        <v>77</v>
      </c>
      <c r="C9" t="s">
        <v>77</v>
      </c>
      <c r="D9" t="s">
        <v>77</v>
      </c>
      <c r="E9">
        <v>3</v>
      </c>
      <c r="F9">
        <f t="shared" si="0"/>
        <v>6</v>
      </c>
      <c r="G9">
        <f t="shared" si="1"/>
        <v>1.2</v>
      </c>
      <c r="H9">
        <f t="shared" si="2"/>
        <v>1.92</v>
      </c>
      <c r="I9">
        <f t="shared" si="3"/>
        <v>2.88</v>
      </c>
    </row>
    <row r="10" spans="1:9">
      <c r="A10" t="s">
        <v>422</v>
      </c>
      <c r="B10" t="s">
        <v>77</v>
      </c>
      <c r="C10" t="s">
        <v>77</v>
      </c>
      <c r="D10" t="s">
        <v>77</v>
      </c>
      <c r="E10">
        <v>3</v>
      </c>
      <c r="F10">
        <f t="shared" si="0"/>
        <v>6</v>
      </c>
      <c r="G10">
        <f t="shared" si="1"/>
        <v>1.2</v>
      </c>
      <c r="H10">
        <f t="shared" si="2"/>
        <v>1.92</v>
      </c>
      <c r="I10">
        <f t="shared" si="3"/>
        <v>2.88</v>
      </c>
    </row>
    <row r="11" spans="1:9">
      <c r="A11" t="s">
        <v>423</v>
      </c>
      <c r="B11" t="s">
        <v>79</v>
      </c>
      <c r="C11" t="s">
        <v>416</v>
      </c>
      <c r="D11" t="s">
        <v>79</v>
      </c>
      <c r="E11">
        <v>5</v>
      </c>
      <c r="F11">
        <f t="shared" si="0"/>
        <v>10</v>
      </c>
      <c r="G11">
        <f t="shared" si="1"/>
        <v>2</v>
      </c>
      <c r="H11">
        <f t="shared" si="2"/>
        <v>3.2</v>
      </c>
      <c r="I11">
        <f t="shared" si="3"/>
        <v>4.8</v>
      </c>
    </row>
    <row r="12" spans="1:9">
      <c r="A12" t="s">
        <v>424</v>
      </c>
      <c r="B12" t="s">
        <v>77</v>
      </c>
      <c r="C12" t="s">
        <v>416</v>
      </c>
      <c r="D12" t="s">
        <v>77</v>
      </c>
      <c r="E12">
        <v>3</v>
      </c>
      <c r="F12">
        <f t="shared" si="0"/>
        <v>6</v>
      </c>
      <c r="G12">
        <f t="shared" si="1"/>
        <v>1.2</v>
      </c>
      <c r="H12">
        <f t="shared" si="2"/>
        <v>1.92</v>
      </c>
      <c r="I12">
        <f t="shared" si="3"/>
        <v>2.88</v>
      </c>
    </row>
    <row r="13" spans="1:9">
      <c r="A13" t="s">
        <v>425</v>
      </c>
      <c r="B13" t="s">
        <v>77</v>
      </c>
      <c r="C13" t="s">
        <v>416</v>
      </c>
      <c r="D13" t="s">
        <v>77</v>
      </c>
      <c r="E13">
        <v>3</v>
      </c>
      <c r="F13">
        <f t="shared" si="0"/>
        <v>6</v>
      </c>
      <c r="G13">
        <f t="shared" si="1"/>
        <v>1.2</v>
      </c>
      <c r="H13">
        <f t="shared" si="2"/>
        <v>1.92</v>
      </c>
      <c r="I13">
        <f t="shared" si="3"/>
        <v>2.88</v>
      </c>
    </row>
    <row r="14" spans="1:9">
      <c r="A14" t="s">
        <v>426</v>
      </c>
      <c r="B14" t="s">
        <v>79</v>
      </c>
      <c r="C14" t="s">
        <v>416</v>
      </c>
      <c r="D14" t="s">
        <v>79</v>
      </c>
      <c r="E14">
        <v>5</v>
      </c>
      <c r="F14">
        <f t="shared" si="0"/>
        <v>10</v>
      </c>
      <c r="G14">
        <f t="shared" si="1"/>
        <v>2</v>
      </c>
      <c r="H14">
        <f t="shared" si="2"/>
        <v>3.2</v>
      </c>
      <c r="I14">
        <f t="shared" si="3"/>
        <v>4.8</v>
      </c>
    </row>
    <row r="15" spans="1:9">
      <c r="A15" t="s">
        <v>427</v>
      </c>
      <c r="B15" t="s">
        <v>77</v>
      </c>
      <c r="C15" t="s">
        <v>416</v>
      </c>
      <c r="D15" t="s">
        <v>77</v>
      </c>
      <c r="E15">
        <v>3</v>
      </c>
      <c r="F15">
        <f t="shared" si="0"/>
        <v>6</v>
      </c>
      <c r="G15">
        <f t="shared" si="1"/>
        <v>1.2</v>
      </c>
      <c r="H15">
        <f t="shared" si="2"/>
        <v>1.92</v>
      </c>
      <c r="I15">
        <f t="shared" si="3"/>
        <v>2.88</v>
      </c>
    </row>
    <row r="16" spans="1:9">
      <c r="A16" t="s">
        <v>428</v>
      </c>
      <c r="B16" t="s">
        <v>77</v>
      </c>
      <c r="C16" t="s">
        <v>416</v>
      </c>
      <c r="D16" t="s">
        <v>77</v>
      </c>
      <c r="E16">
        <v>3</v>
      </c>
      <c r="F16">
        <f t="shared" si="0"/>
        <v>6</v>
      </c>
      <c r="G16">
        <f t="shared" si="1"/>
        <v>1.2</v>
      </c>
      <c r="H16">
        <f t="shared" si="2"/>
        <v>1.92</v>
      </c>
      <c r="I16">
        <f t="shared" si="3"/>
        <v>2.88</v>
      </c>
    </row>
    <row r="17" spans="1:9">
      <c r="A17" t="s">
        <v>429</v>
      </c>
      <c r="B17" t="s">
        <v>430</v>
      </c>
      <c r="C17" t="s">
        <v>416</v>
      </c>
      <c r="D17" t="s">
        <v>77</v>
      </c>
      <c r="E17">
        <v>5</v>
      </c>
      <c r="F17">
        <f t="shared" si="0"/>
        <v>10</v>
      </c>
      <c r="G17">
        <f t="shared" si="1"/>
        <v>2</v>
      </c>
      <c r="H17">
        <f t="shared" si="2"/>
        <v>3.2</v>
      </c>
      <c r="I17">
        <f t="shared" si="3"/>
        <v>4.8</v>
      </c>
    </row>
    <row r="18" spans="1:9">
      <c r="A18" t="s">
        <v>431</v>
      </c>
      <c r="B18" t="s">
        <v>79</v>
      </c>
      <c r="C18" t="s">
        <v>416</v>
      </c>
      <c r="D18" t="s">
        <v>79</v>
      </c>
      <c r="E18">
        <v>5</v>
      </c>
      <c r="F18">
        <f t="shared" si="0"/>
        <v>10</v>
      </c>
      <c r="G18">
        <f t="shared" si="1"/>
        <v>2</v>
      </c>
      <c r="H18">
        <f t="shared" si="2"/>
        <v>3.2</v>
      </c>
      <c r="I18">
        <f t="shared" si="3"/>
        <v>4.8</v>
      </c>
    </row>
    <row r="19" spans="1:9">
      <c r="A19" t="s">
        <v>432</v>
      </c>
      <c r="B19" t="s">
        <v>77</v>
      </c>
      <c r="C19" t="s">
        <v>416</v>
      </c>
      <c r="D19" t="s">
        <v>77</v>
      </c>
      <c r="E19">
        <v>3</v>
      </c>
      <c r="F19">
        <f t="shared" si="0"/>
        <v>6</v>
      </c>
      <c r="G19">
        <f t="shared" si="1"/>
        <v>1.2</v>
      </c>
      <c r="H19">
        <f t="shared" si="2"/>
        <v>1.92</v>
      </c>
      <c r="I19">
        <f t="shared" si="3"/>
        <v>2.88</v>
      </c>
    </row>
    <row r="20" spans="1:9">
      <c r="A20" t="s">
        <v>433</v>
      </c>
      <c r="B20" t="s">
        <v>77</v>
      </c>
      <c r="C20" t="s">
        <v>416</v>
      </c>
      <c r="D20" t="s">
        <v>77</v>
      </c>
      <c r="E20">
        <v>3</v>
      </c>
      <c r="F20">
        <f t="shared" si="0"/>
        <v>6</v>
      </c>
      <c r="G20">
        <f t="shared" si="1"/>
        <v>1.2</v>
      </c>
      <c r="H20">
        <f t="shared" si="2"/>
        <v>1.92</v>
      </c>
      <c r="I20">
        <f t="shared" si="3"/>
        <v>2.88</v>
      </c>
    </row>
    <row r="21" spans="1:9">
      <c r="A21" t="s">
        <v>434</v>
      </c>
      <c r="B21" t="s">
        <v>430</v>
      </c>
      <c r="C21" t="s">
        <v>79</v>
      </c>
      <c r="D21" t="s">
        <v>81</v>
      </c>
      <c r="E21">
        <v>8</v>
      </c>
      <c r="F21">
        <f t="shared" si="0"/>
        <v>16</v>
      </c>
      <c r="G21">
        <f t="shared" si="1"/>
        <v>3.2</v>
      </c>
      <c r="H21">
        <f t="shared" si="2"/>
        <v>5.12</v>
      </c>
      <c r="I21">
        <f t="shared" si="3"/>
        <v>7.68</v>
      </c>
    </row>
    <row r="22" spans="1:9">
      <c r="A22" t="s">
        <v>435</v>
      </c>
      <c r="B22" t="s">
        <v>430</v>
      </c>
      <c r="C22" t="s">
        <v>416</v>
      </c>
      <c r="D22" t="s">
        <v>81</v>
      </c>
      <c r="E22">
        <v>7</v>
      </c>
      <c r="F22">
        <f t="shared" si="0"/>
        <v>14</v>
      </c>
      <c r="G22">
        <f t="shared" si="1"/>
        <v>2.8</v>
      </c>
      <c r="H22">
        <f t="shared" si="2"/>
        <v>4.48</v>
      </c>
      <c r="I22">
        <f t="shared" si="3"/>
        <v>6.72</v>
      </c>
    </row>
    <row r="23" spans="1:9">
      <c r="A23" t="s">
        <v>436</v>
      </c>
      <c r="B23" t="s">
        <v>430</v>
      </c>
      <c r="C23" t="s">
        <v>79</v>
      </c>
      <c r="D23" t="s">
        <v>81</v>
      </c>
      <c r="E23">
        <v>8</v>
      </c>
      <c r="F23">
        <f t="shared" si="0"/>
        <v>16</v>
      </c>
      <c r="G23">
        <f t="shared" si="1"/>
        <v>3.2</v>
      </c>
      <c r="H23">
        <f t="shared" si="2"/>
        <v>5.12</v>
      </c>
      <c r="I23">
        <f t="shared" si="3"/>
        <v>7.68</v>
      </c>
    </row>
    <row r="24" spans="1:9">
      <c r="A24" t="s">
        <v>437</v>
      </c>
      <c r="B24" t="s">
        <v>430</v>
      </c>
      <c r="C24" t="s">
        <v>79</v>
      </c>
      <c r="D24" t="s">
        <v>81</v>
      </c>
      <c r="E24">
        <v>8</v>
      </c>
      <c r="F24">
        <f t="shared" si="0"/>
        <v>16</v>
      </c>
      <c r="G24">
        <f t="shared" si="1"/>
        <v>3.2</v>
      </c>
      <c r="H24">
        <f t="shared" si="2"/>
        <v>5.12</v>
      </c>
      <c r="I24">
        <f t="shared" si="3"/>
        <v>7.68</v>
      </c>
    </row>
    <row r="25" spans="1:9">
      <c r="A25" t="s">
        <v>438</v>
      </c>
      <c r="C25" t="s">
        <v>416</v>
      </c>
      <c r="D25" t="s">
        <v>77</v>
      </c>
      <c r="E25">
        <v>2</v>
      </c>
      <c r="F25">
        <v>2</v>
      </c>
      <c r="G25">
        <f t="shared" si="1"/>
        <v>0.4</v>
      </c>
      <c r="H25">
        <f t="shared" si="2"/>
        <v>0.64</v>
      </c>
      <c r="I25">
        <f t="shared" si="3"/>
        <v>0.96</v>
      </c>
    </row>
    <row r="26" spans="1:9">
      <c r="A26" t="s">
        <v>439</v>
      </c>
      <c r="B26" t="s">
        <v>430</v>
      </c>
      <c r="C26" t="s">
        <v>79</v>
      </c>
      <c r="D26" t="s">
        <v>81</v>
      </c>
      <c r="E26">
        <v>8</v>
      </c>
      <c r="F26">
        <f t="shared" si="0"/>
        <v>16</v>
      </c>
      <c r="G26">
        <f t="shared" si="1"/>
        <v>3.2</v>
      </c>
      <c r="H26">
        <f t="shared" si="2"/>
        <v>5.12</v>
      </c>
      <c r="I26">
        <f t="shared" si="3"/>
        <v>7.68</v>
      </c>
    </row>
    <row r="27" spans="1:9">
      <c r="A27" t="s">
        <v>440</v>
      </c>
      <c r="B27" t="s">
        <v>77</v>
      </c>
      <c r="C27" t="s">
        <v>79</v>
      </c>
      <c r="D27" t="s">
        <v>77</v>
      </c>
      <c r="E27">
        <v>4</v>
      </c>
      <c r="F27">
        <f t="shared" si="0"/>
        <v>8</v>
      </c>
      <c r="G27">
        <f t="shared" si="1"/>
        <v>1.6</v>
      </c>
      <c r="H27">
        <f t="shared" si="2"/>
        <v>2.56</v>
      </c>
      <c r="I27">
        <f t="shared" si="3"/>
        <v>3.84</v>
      </c>
    </row>
    <row r="28" spans="1:9">
      <c r="A28" t="s">
        <v>441</v>
      </c>
      <c r="B28" t="s">
        <v>430</v>
      </c>
      <c r="C28" t="s">
        <v>79</v>
      </c>
      <c r="D28" t="s">
        <v>81</v>
      </c>
      <c r="E28">
        <v>8</v>
      </c>
      <c r="F28">
        <f t="shared" si="0"/>
        <v>16</v>
      </c>
      <c r="G28">
        <f t="shared" si="1"/>
        <v>3.2</v>
      </c>
      <c r="H28">
        <f t="shared" si="2"/>
        <v>5.12</v>
      </c>
      <c r="I28">
        <f t="shared" si="3"/>
        <v>7.68</v>
      </c>
    </row>
    <row r="29" spans="1:9">
      <c r="A29" t="s">
        <v>442</v>
      </c>
      <c r="B29" t="s">
        <v>77</v>
      </c>
      <c r="C29" t="s">
        <v>416</v>
      </c>
      <c r="D29" t="s">
        <v>77</v>
      </c>
      <c r="E29">
        <v>3</v>
      </c>
      <c r="F29">
        <f t="shared" si="0"/>
        <v>6</v>
      </c>
      <c r="G29">
        <f t="shared" si="1"/>
        <v>1.2</v>
      </c>
      <c r="H29">
        <f t="shared" si="2"/>
        <v>1.92</v>
      </c>
      <c r="I29">
        <f t="shared" si="3"/>
        <v>2.88</v>
      </c>
    </row>
    <row r="30" spans="1:9">
      <c r="A30" t="s">
        <v>443</v>
      </c>
      <c r="B30" t="s">
        <v>77</v>
      </c>
      <c r="C30" t="s">
        <v>416</v>
      </c>
      <c r="D30" t="s">
        <v>77</v>
      </c>
      <c r="E30">
        <v>3</v>
      </c>
      <c r="F30">
        <f t="shared" si="0"/>
        <v>6</v>
      </c>
      <c r="G30">
        <f t="shared" si="1"/>
        <v>1.2</v>
      </c>
      <c r="H30">
        <f t="shared" si="2"/>
        <v>1.92</v>
      </c>
      <c r="I30">
        <f t="shared" si="3"/>
        <v>2.88</v>
      </c>
    </row>
    <row r="31" spans="1:9">
      <c r="A31" t="s">
        <v>444</v>
      </c>
      <c r="B31" t="s">
        <v>79</v>
      </c>
      <c r="C31" t="s">
        <v>79</v>
      </c>
      <c r="E31">
        <v>4</v>
      </c>
      <c r="F31">
        <f t="shared" si="0"/>
        <v>8</v>
      </c>
      <c r="G31">
        <f t="shared" si="1"/>
        <v>1.6</v>
      </c>
      <c r="H31">
        <f t="shared" si="2"/>
        <v>2.56</v>
      </c>
      <c r="I31">
        <f t="shared" si="3"/>
        <v>3.84</v>
      </c>
    </row>
    <row r="32" spans="1:9">
      <c r="A32" t="s">
        <v>445</v>
      </c>
      <c r="B32" t="s">
        <v>79</v>
      </c>
      <c r="C32" t="s">
        <v>416</v>
      </c>
      <c r="E32">
        <v>3</v>
      </c>
      <c r="F32">
        <f t="shared" si="0"/>
        <v>6</v>
      </c>
      <c r="G32">
        <f t="shared" si="1"/>
        <v>1.2</v>
      </c>
      <c r="H32">
        <f t="shared" si="2"/>
        <v>1.92</v>
      </c>
      <c r="I32">
        <f t="shared" si="3"/>
        <v>2.88</v>
      </c>
    </row>
    <row r="33" spans="1:9">
      <c r="A33" t="s">
        <v>446</v>
      </c>
      <c r="B33" t="s">
        <v>430</v>
      </c>
      <c r="C33" t="s">
        <v>81</v>
      </c>
      <c r="E33">
        <v>6</v>
      </c>
      <c r="F33">
        <f t="shared" si="0"/>
        <v>12</v>
      </c>
      <c r="G33">
        <f t="shared" si="1"/>
        <v>2.4</v>
      </c>
      <c r="H33">
        <f t="shared" si="2"/>
        <v>3.84</v>
      </c>
      <c r="I33">
        <f t="shared" si="3"/>
        <v>5.76</v>
      </c>
    </row>
    <row r="34" spans="1:9">
      <c r="A34" t="s">
        <v>447</v>
      </c>
      <c r="B34" t="s">
        <v>430</v>
      </c>
      <c r="C34" t="s">
        <v>79</v>
      </c>
      <c r="D34" t="s">
        <v>79</v>
      </c>
      <c r="E34">
        <v>7</v>
      </c>
      <c r="F34">
        <f t="shared" si="0"/>
        <v>14</v>
      </c>
      <c r="G34">
        <f t="shared" si="1"/>
        <v>2.8</v>
      </c>
      <c r="H34">
        <f t="shared" si="2"/>
        <v>4.48</v>
      </c>
      <c r="I34">
        <f t="shared" si="3"/>
        <v>6.72</v>
      </c>
    </row>
    <row r="35" spans="1:9">
      <c r="A35" t="s">
        <v>448</v>
      </c>
      <c r="B35" t="s">
        <v>430</v>
      </c>
      <c r="C35" t="s">
        <v>79</v>
      </c>
      <c r="E35">
        <v>5</v>
      </c>
      <c r="F35">
        <f t="shared" si="0"/>
        <v>10</v>
      </c>
      <c r="G35">
        <f t="shared" si="1"/>
        <v>2</v>
      </c>
      <c r="H35">
        <f t="shared" si="2"/>
        <v>3.2</v>
      </c>
      <c r="I35">
        <f t="shared" si="3"/>
        <v>4.8</v>
      </c>
    </row>
    <row r="36" spans="1:9">
      <c r="A36" t="s">
        <v>449</v>
      </c>
      <c r="B36" t="s">
        <v>430</v>
      </c>
      <c r="C36" t="s">
        <v>79</v>
      </c>
      <c r="E36">
        <v>5</v>
      </c>
      <c r="F36">
        <f t="shared" si="0"/>
        <v>10</v>
      </c>
      <c r="G36">
        <f t="shared" si="1"/>
        <v>2</v>
      </c>
      <c r="H36">
        <f t="shared" si="2"/>
        <v>3.2</v>
      </c>
      <c r="I36">
        <f t="shared" si="3"/>
        <v>4.8</v>
      </c>
    </row>
    <row r="37" spans="1:9">
      <c r="A37" t="s">
        <v>450</v>
      </c>
      <c r="B37" t="s">
        <v>79</v>
      </c>
      <c r="C37" t="s">
        <v>79</v>
      </c>
      <c r="D37" t="s">
        <v>79</v>
      </c>
      <c r="E37">
        <v>6</v>
      </c>
      <c r="F37">
        <f t="shared" si="0"/>
        <v>12</v>
      </c>
      <c r="G37">
        <f t="shared" si="1"/>
        <v>2.4</v>
      </c>
      <c r="H37">
        <f t="shared" si="2"/>
        <v>3.84</v>
      </c>
      <c r="I37">
        <f t="shared" si="3"/>
        <v>5.76</v>
      </c>
    </row>
    <row r="38" spans="1:9">
      <c r="A38" t="s">
        <v>451</v>
      </c>
      <c r="B38" t="s">
        <v>416</v>
      </c>
      <c r="C38" t="s">
        <v>416</v>
      </c>
      <c r="D38" t="s">
        <v>77</v>
      </c>
      <c r="E38">
        <v>3</v>
      </c>
      <c r="F38">
        <f t="shared" si="0"/>
        <v>6</v>
      </c>
      <c r="G38">
        <f t="shared" si="1"/>
        <v>1.2</v>
      </c>
      <c r="H38">
        <f t="shared" si="2"/>
        <v>1.92</v>
      </c>
      <c r="I38">
        <f t="shared" si="3"/>
        <v>2.88</v>
      </c>
    </row>
    <row r="39" spans="1:9">
      <c r="A39" t="s">
        <v>452</v>
      </c>
      <c r="B39" t="s">
        <v>77</v>
      </c>
      <c r="C39" t="s">
        <v>416</v>
      </c>
      <c r="D39" t="s">
        <v>77</v>
      </c>
      <c r="E39">
        <v>3</v>
      </c>
      <c r="F39">
        <f t="shared" si="0"/>
        <v>6</v>
      </c>
      <c r="G39">
        <f t="shared" si="1"/>
        <v>1.2</v>
      </c>
      <c r="H39">
        <f t="shared" si="2"/>
        <v>1.92</v>
      </c>
      <c r="I39">
        <f t="shared" si="3"/>
        <v>2.88</v>
      </c>
    </row>
    <row r="40" spans="1:9">
      <c r="A40" t="s">
        <v>453</v>
      </c>
      <c r="B40" t="s">
        <v>430</v>
      </c>
      <c r="C40" t="s">
        <v>81</v>
      </c>
      <c r="D40" t="s">
        <v>81</v>
      </c>
      <c r="E40">
        <v>9</v>
      </c>
      <c r="F40">
        <f t="shared" si="0"/>
        <v>18</v>
      </c>
      <c r="G40">
        <f t="shared" si="1"/>
        <v>3.6</v>
      </c>
      <c r="H40">
        <f t="shared" si="2"/>
        <v>5.76</v>
      </c>
      <c r="I40">
        <f t="shared" si="3"/>
        <v>8.64</v>
      </c>
    </row>
    <row r="41" spans="1:9">
      <c r="A41" t="s">
        <v>454</v>
      </c>
      <c r="B41" t="s">
        <v>416</v>
      </c>
      <c r="C41" t="s">
        <v>416</v>
      </c>
      <c r="D41" t="s">
        <v>77</v>
      </c>
      <c r="E41">
        <v>3</v>
      </c>
      <c r="F41">
        <f t="shared" si="0"/>
        <v>6</v>
      </c>
      <c r="G41">
        <f t="shared" si="1"/>
        <v>1.2</v>
      </c>
      <c r="H41">
        <f t="shared" si="2"/>
        <v>1.92</v>
      </c>
      <c r="I41">
        <f t="shared" si="3"/>
        <v>2.88</v>
      </c>
    </row>
    <row r="42" spans="1:9">
      <c r="A42" t="s">
        <v>455</v>
      </c>
      <c r="B42" t="s">
        <v>416</v>
      </c>
      <c r="C42" t="s">
        <v>79</v>
      </c>
      <c r="E42">
        <v>3</v>
      </c>
      <c r="F42">
        <f t="shared" si="0"/>
        <v>6</v>
      </c>
      <c r="G42">
        <f t="shared" si="1"/>
        <v>1.2</v>
      </c>
      <c r="H42">
        <f t="shared" si="2"/>
        <v>1.92</v>
      </c>
      <c r="I42">
        <f t="shared" si="3"/>
        <v>2.88</v>
      </c>
    </row>
    <row r="44" spans="1:9">
      <c r="A44" t="s">
        <v>381</v>
      </c>
      <c r="E44">
        <v>91</v>
      </c>
      <c r="F44">
        <v>182</v>
      </c>
      <c r="G44">
        <f t="shared" si="1"/>
        <v>36.4</v>
      </c>
      <c r="H44">
        <f t="shared" si="2"/>
        <v>58.24</v>
      </c>
      <c r="I44">
        <f t="shared" si="3"/>
        <v>87.36</v>
      </c>
    </row>
  </sheetData>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7"/>
  <sheetViews>
    <sheetView topLeftCell="E1" workbookViewId="0">
      <selection activeCell="I1" sqref="I1:M7"/>
    </sheetView>
  </sheetViews>
  <sheetFormatPr defaultColWidth="8.75" defaultRowHeight="15.6"/>
  <cols>
    <col min="2" max="2" width="10.125"/>
    <col min="4" max="4" width="15.25" customWidth="1"/>
    <col min="5" max="5" width="45" customWidth="1"/>
    <col min="9" max="9" width="28" customWidth="1"/>
    <col min="10" max="10" width="20" customWidth="1"/>
    <col min="11" max="11" width="14.75" customWidth="1"/>
    <col min="12" max="12" width="23.625" customWidth="1"/>
  </cols>
  <sheetData>
    <row r="1" spans="1:13">
      <c r="A1" t="s">
        <v>456</v>
      </c>
      <c r="B1" t="s">
        <v>457</v>
      </c>
      <c r="C1" t="s">
        <v>458</v>
      </c>
      <c r="D1" t="s">
        <v>459</v>
      </c>
      <c r="F1" t="s">
        <v>225</v>
      </c>
      <c r="I1" s="3" t="s">
        <v>390</v>
      </c>
      <c r="J1" s="3" t="s">
        <v>391</v>
      </c>
      <c r="K1" s="3" t="s">
        <v>460</v>
      </c>
      <c r="L1" s="3" t="s">
        <v>461</v>
      </c>
      <c r="M1" s="3" t="s">
        <v>462</v>
      </c>
    </row>
    <row r="2" spans="2:13">
      <c r="B2" s="1">
        <v>45159</v>
      </c>
      <c r="C2" t="s">
        <v>390</v>
      </c>
      <c r="E2" t="s">
        <v>463</v>
      </c>
      <c r="F2" s="2">
        <v>0.0208333333333333</v>
      </c>
      <c r="I2" s="3" t="s">
        <v>171</v>
      </c>
      <c r="J2" s="3" t="s">
        <v>172</v>
      </c>
      <c r="K2" s="3" t="s">
        <v>173</v>
      </c>
      <c r="L2" s="3" t="s">
        <v>174</v>
      </c>
      <c r="M2" s="3" t="s">
        <v>175</v>
      </c>
    </row>
    <row r="3" spans="3:13">
      <c r="C3" t="s">
        <v>464</v>
      </c>
      <c r="E3" t="s">
        <v>465</v>
      </c>
      <c r="F3" s="2">
        <v>0.104166666666667</v>
      </c>
      <c r="I3" s="3" t="s">
        <v>177</v>
      </c>
      <c r="J3" s="3" t="s">
        <v>178</v>
      </c>
      <c r="K3" s="3" t="s">
        <v>174</v>
      </c>
      <c r="L3" s="3" t="s">
        <v>179</v>
      </c>
      <c r="M3" s="3" t="s">
        <v>180</v>
      </c>
    </row>
    <row r="4" spans="5:13">
      <c r="E4" t="s">
        <v>252</v>
      </c>
      <c r="F4" s="2">
        <v>0.0416666666666667</v>
      </c>
      <c r="I4" s="3" t="s">
        <v>466</v>
      </c>
      <c r="J4" s="3"/>
      <c r="K4" s="3"/>
      <c r="L4" s="3" t="s">
        <v>183</v>
      </c>
      <c r="M4" s="3" t="s">
        <v>184</v>
      </c>
    </row>
    <row r="5" spans="4:13">
      <c r="D5" t="s">
        <v>467</v>
      </c>
      <c r="E5" t="s">
        <v>468</v>
      </c>
      <c r="I5" s="3" t="s">
        <v>186</v>
      </c>
      <c r="J5" s="3"/>
      <c r="K5" s="3"/>
      <c r="L5" s="3" t="s">
        <v>187</v>
      </c>
      <c r="M5" s="3" t="s">
        <v>188</v>
      </c>
    </row>
    <row r="6" spans="3:13">
      <c r="C6" t="s">
        <v>390</v>
      </c>
      <c r="E6" t="s">
        <v>469</v>
      </c>
      <c r="F6" s="2">
        <v>0.145833333333333</v>
      </c>
      <c r="I6" s="3" t="s">
        <v>189</v>
      </c>
      <c r="J6" s="3"/>
      <c r="K6" s="3"/>
      <c r="L6" s="3"/>
      <c r="M6" s="3"/>
    </row>
    <row r="7" spans="3:13">
      <c r="C7" t="s">
        <v>390</v>
      </c>
      <c r="E7" t="s">
        <v>470</v>
      </c>
      <c r="F7" s="2">
        <v>0.416666666666667</v>
      </c>
      <c r="I7" s="3" t="s">
        <v>190</v>
      </c>
      <c r="J7" s="3"/>
      <c r="K7" s="3"/>
      <c r="L7" s="3"/>
      <c r="M7" s="3"/>
    </row>
    <row r="8" spans="5:9">
      <c r="E8" t="s">
        <v>471</v>
      </c>
      <c r="F8" s="2">
        <v>0.350694444444444</v>
      </c>
      <c r="I8" t="s">
        <v>472</v>
      </c>
    </row>
    <row r="9" spans="3:5">
      <c r="C9" t="s">
        <v>460</v>
      </c>
      <c r="D9" t="s">
        <v>65</v>
      </c>
      <c r="E9" t="s">
        <v>473</v>
      </c>
    </row>
    <row r="10" spans="5:6">
      <c r="E10" t="s">
        <v>469</v>
      </c>
      <c r="F10" s="2">
        <v>0.104166666666667</v>
      </c>
    </row>
    <row r="11" spans="5:6">
      <c r="E11" t="s">
        <v>474</v>
      </c>
      <c r="F11" s="2">
        <v>0.354166666666667</v>
      </c>
    </row>
    <row r="12" spans="5:6">
      <c r="E12" t="s">
        <v>471</v>
      </c>
      <c r="F12" s="2">
        <v>0.270833333333333</v>
      </c>
    </row>
    <row r="13" spans="4:6">
      <c r="D13" t="s">
        <v>475</v>
      </c>
      <c r="E13" t="s">
        <v>476</v>
      </c>
      <c r="F13" s="2">
        <v>0.0625</v>
      </c>
    </row>
    <row r="14" spans="3:6">
      <c r="C14" t="s">
        <v>477</v>
      </c>
      <c r="D14" t="s">
        <v>475</v>
      </c>
      <c r="E14" t="s">
        <v>478</v>
      </c>
      <c r="F14" s="2">
        <v>0.25</v>
      </c>
    </row>
    <row r="15" spans="5:6">
      <c r="E15" t="s">
        <v>479</v>
      </c>
      <c r="F15" s="2">
        <v>0.0416666666666667</v>
      </c>
    </row>
    <row r="16" spans="5:6">
      <c r="E16" t="s">
        <v>480</v>
      </c>
      <c r="F16" s="2">
        <v>0.0416666666666667</v>
      </c>
    </row>
    <row r="17" spans="4:6">
      <c r="D17" t="s">
        <v>481</v>
      </c>
      <c r="E17" t="s">
        <v>482</v>
      </c>
      <c r="F17" s="2">
        <v>0.333333333333333</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data</vt:lpstr>
      <vt:lpstr>Sheet1</vt:lpstr>
      <vt:lpstr>Aug 21- Aug 25 </vt:lpstr>
      <vt:lpstr>Aug28 -sept1 </vt:lpstr>
      <vt:lpstr>Sept4-Sept8</vt:lpstr>
      <vt:lpstr>Sheet4</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Preeti</cp:lastModifiedBy>
  <dcterms:created xsi:type="dcterms:W3CDTF">2023-08-17T10:38:00Z</dcterms:created>
  <dcterms:modified xsi:type="dcterms:W3CDTF">2023-09-05T07:12:17Z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C78715C578D849FA9914A3958FED96AE_13</vt:lpwstr>
  </property>
  <property fmtid="{D5CDD505-2E9C-101B-9397-08002B2CF9AE}" pid="3" name="KSOProductBuildVer">
    <vt:lpwstr>1033-12.2.0.13110</vt:lpwstr>
  </property>
</Properties>
</file>